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1.xml" ContentType="application/vnd.openxmlformats-officedocument.drawingml.chartshapes+xml"/>
  <Override PartName="/xl/charts/chart208.xml" ContentType="application/vnd.openxmlformats-officedocument.drawingml.chart+xml"/>
  <Override PartName="/xl/drawings/drawing42.xml" ContentType="application/vnd.openxmlformats-officedocument.drawingml.chartshapes+xml"/>
  <Override PartName="/xl/charts/chart209.xml" ContentType="application/vnd.openxmlformats-officedocument.drawingml.chart+xml"/>
  <Override PartName="/xl/drawings/drawing43.xml" ContentType="application/vnd.openxmlformats-officedocument.drawingml.chartshapes+xml"/>
  <Override PartName="/xl/charts/chart210.xml" ContentType="application/vnd.openxmlformats-officedocument.drawingml.chart+xml"/>
  <Override PartName="/xl/drawings/drawing44.xml" ContentType="application/vnd.openxmlformats-officedocument.drawingml.chartshapes+xml"/>
  <Override PartName="/xl/charts/chart211.xml" ContentType="application/vnd.openxmlformats-officedocument.drawingml.chart+xml"/>
  <Override PartName="/xl/drawings/drawing45.xml" ContentType="application/vnd.openxmlformats-officedocument.drawingml.chartshapes+xml"/>
  <Override PartName="/xl/charts/chart212.xml" ContentType="application/vnd.openxmlformats-officedocument.drawingml.chart+xml"/>
  <Override PartName="/xl/drawings/drawing46.xml" ContentType="application/vnd.openxmlformats-officedocument.drawingml.chartshapes+xml"/>
  <Override PartName="/xl/charts/chart213.xml" ContentType="application/vnd.openxmlformats-officedocument.drawingml.chart+xml"/>
  <Override PartName="/xl/drawings/drawing47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48.xml" ContentType="application/vnd.openxmlformats-officedocument.drawingml.chartshapes+xml"/>
  <Override PartName="/xl/charts/chart216.xml" ContentType="application/vnd.openxmlformats-officedocument.drawingml.chart+xml"/>
  <Override PartName="/xl/drawings/drawing49.xml" ContentType="application/vnd.openxmlformats-officedocument.drawingml.chartshapes+xml"/>
  <Override PartName="/xl/charts/chart217.xml" ContentType="application/vnd.openxmlformats-officedocument.drawingml.chart+xml"/>
  <Override PartName="/xl/drawings/drawing50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51.xml" ContentType="application/vnd.openxmlformats-officedocument.drawingml.chartshapes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52.xml" ContentType="application/vnd.openxmlformats-officedocument.drawingml.chartshapes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53.xml" ContentType="application/vnd.openxmlformats-officedocument.drawingml.chartshapes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54.xml" ContentType="application/vnd.openxmlformats-officedocument.drawingml.chartshapes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55.xml" ContentType="application/vnd.openxmlformats-officedocument.drawingml.chartshapes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5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13.- BOLETÍN DE RESULTADOS 2017\"/>
    </mc:Choice>
  </mc:AlternateContent>
  <bookViews>
    <workbookView xWindow="360" yWindow="45" windowWidth="9345" windowHeight="5025"/>
  </bookViews>
  <sheets>
    <sheet name="ANUAL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Print_Area" localSheetId="0">ANUAL!$A$1:$N$2596</definedName>
  </definedNames>
  <calcPr calcId="152511"/>
</workbook>
</file>

<file path=xl/calcChain.xml><?xml version="1.0" encoding="utf-8"?>
<calcChain xmlns="http://schemas.openxmlformats.org/spreadsheetml/2006/main">
  <c r="D2116" i="7" l="1"/>
  <c r="B2116" i="7"/>
  <c r="F2115" i="7"/>
  <c r="F2114" i="7"/>
  <c r="F2113" i="7"/>
  <c r="F2112" i="7"/>
  <c r="F2111" i="7"/>
  <c r="F2110" i="7"/>
  <c r="F2109" i="7"/>
  <c r="F2108" i="7"/>
  <c r="F2107" i="7"/>
  <c r="D2090" i="7"/>
  <c r="B2090" i="7"/>
  <c r="F2089" i="7"/>
  <c r="F2088" i="7"/>
  <c r="F2087" i="7"/>
  <c r="F2086" i="7"/>
  <c r="F2085" i="7"/>
  <c r="F2084" i="7"/>
  <c r="F2083" i="7"/>
  <c r="F2082" i="7"/>
  <c r="F2081" i="7"/>
  <c r="F2116" i="7" l="1"/>
  <c r="F2090" i="7"/>
  <c r="I2008" i="7"/>
  <c r="I2009" i="7"/>
  <c r="I2010" i="7"/>
  <c r="I2011" i="7"/>
  <c r="F1967" i="7"/>
  <c r="F1941" i="7" l="1"/>
  <c r="B1600" i="7" l="1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268" i="7"/>
  <c r="C1268" i="7"/>
  <c r="B1619" i="7" l="1"/>
  <c r="J1292" i="7"/>
  <c r="I1292" i="7"/>
  <c r="H1292" i="7"/>
  <c r="G1292" i="7"/>
  <c r="F1292" i="7"/>
  <c r="E1292" i="7"/>
  <c r="D1292" i="7"/>
  <c r="C1292" i="7"/>
  <c r="B1292" i="7"/>
  <c r="K1291" i="7"/>
  <c r="K1290" i="7"/>
  <c r="J1289" i="7"/>
  <c r="I1289" i="7"/>
  <c r="H1289" i="7"/>
  <c r="G1289" i="7"/>
  <c r="F1289" i="7"/>
  <c r="E1289" i="7"/>
  <c r="D1289" i="7"/>
  <c r="C1289" i="7"/>
  <c r="B1289" i="7"/>
  <c r="K1288" i="7"/>
  <c r="K1287" i="7"/>
  <c r="M1268" i="7"/>
  <c r="L1268" i="7"/>
  <c r="K1268" i="7"/>
  <c r="J1268" i="7"/>
  <c r="I1268" i="7"/>
  <c r="H1268" i="7"/>
  <c r="G1268" i="7"/>
  <c r="F1268" i="7"/>
  <c r="E1268" i="7"/>
  <c r="D1268" i="7"/>
  <c r="N1267" i="7"/>
  <c r="N1266" i="7"/>
  <c r="M1265" i="7"/>
  <c r="L1265" i="7"/>
  <c r="K1265" i="7"/>
  <c r="J1265" i="7"/>
  <c r="I1265" i="7"/>
  <c r="H1265" i="7"/>
  <c r="G1265" i="7"/>
  <c r="F1265" i="7"/>
  <c r="E1265" i="7"/>
  <c r="D1265" i="7"/>
  <c r="C1265" i="7"/>
  <c r="B1265" i="7"/>
  <c r="N1264" i="7"/>
  <c r="N1263" i="7"/>
  <c r="K1554" i="7"/>
  <c r="I1554" i="7"/>
  <c r="K1551" i="7"/>
  <c r="I1551" i="7"/>
  <c r="G1554" i="7"/>
  <c r="G1551" i="7"/>
  <c r="E1553" i="7"/>
  <c r="M1553" i="7" s="1"/>
  <c r="E1552" i="7"/>
  <c r="M1552" i="7" s="1"/>
  <c r="E1550" i="7"/>
  <c r="M1550" i="7" s="1"/>
  <c r="E1549" i="7"/>
  <c r="M1549" i="7" s="1"/>
  <c r="D1554" i="7"/>
  <c r="D1551" i="7"/>
  <c r="J1502" i="7"/>
  <c r="I1502" i="7"/>
  <c r="H1502" i="7"/>
  <c r="G1502" i="7"/>
  <c r="F1502" i="7"/>
  <c r="E1502" i="7"/>
  <c r="D1502" i="7"/>
  <c r="C1502" i="7"/>
  <c r="B1502" i="7"/>
  <c r="K1501" i="7"/>
  <c r="K1500" i="7"/>
  <c r="J1499" i="7"/>
  <c r="I1499" i="7"/>
  <c r="H1499" i="7"/>
  <c r="G1499" i="7"/>
  <c r="F1499" i="7"/>
  <c r="E1499" i="7"/>
  <c r="D1499" i="7"/>
  <c r="C1499" i="7"/>
  <c r="B1499" i="7"/>
  <c r="K1498" i="7"/>
  <c r="K1497" i="7"/>
  <c r="M1478" i="7"/>
  <c r="L1478" i="7"/>
  <c r="K1478" i="7"/>
  <c r="J1478" i="7"/>
  <c r="I1478" i="7"/>
  <c r="H1478" i="7"/>
  <c r="G1478" i="7"/>
  <c r="F1478" i="7"/>
  <c r="E1478" i="7"/>
  <c r="D1478" i="7"/>
  <c r="C1478" i="7"/>
  <c r="B1478" i="7"/>
  <c r="N1477" i="7"/>
  <c r="N1476" i="7"/>
  <c r="M1475" i="7"/>
  <c r="L1475" i="7"/>
  <c r="K1475" i="7"/>
  <c r="J1475" i="7"/>
  <c r="I1475" i="7"/>
  <c r="H1475" i="7"/>
  <c r="G1475" i="7"/>
  <c r="F1475" i="7"/>
  <c r="E1475" i="7"/>
  <c r="D1475" i="7"/>
  <c r="C1475" i="7"/>
  <c r="B1475" i="7"/>
  <c r="N1474" i="7"/>
  <c r="N1473" i="7"/>
  <c r="C1464" i="7"/>
  <c r="C1461" i="7"/>
  <c r="B1359" i="7"/>
  <c r="C1359" i="7"/>
  <c r="B1362" i="7"/>
  <c r="C1362" i="7"/>
  <c r="M1551" i="7" l="1"/>
  <c r="K1289" i="7"/>
  <c r="N1265" i="7"/>
  <c r="M1554" i="7"/>
  <c r="N1478" i="7"/>
  <c r="K1502" i="7"/>
  <c r="E1551" i="7"/>
  <c r="K1292" i="7"/>
  <c r="N1268" i="7"/>
  <c r="N1475" i="7"/>
  <c r="K1499" i="7"/>
  <c r="B1224" i="7"/>
  <c r="C1224" i="7"/>
  <c r="D1224" i="7"/>
  <c r="E1224" i="7"/>
  <c r="F1224" i="7"/>
  <c r="G1224" i="7"/>
  <c r="H1224" i="7"/>
  <c r="I1224" i="7"/>
  <c r="J1224" i="7"/>
  <c r="K861" i="7" l="1"/>
  <c r="K858" i="7"/>
  <c r="K1141" i="7"/>
  <c r="K1138" i="7"/>
  <c r="K1112" i="7"/>
  <c r="K1109" i="7"/>
  <c r="K1071" i="7"/>
  <c r="K1068" i="7"/>
  <c r="K1042" i="7"/>
  <c r="K1039" i="7"/>
  <c r="K1001" i="7"/>
  <c r="K998" i="7"/>
  <c r="K972" i="7"/>
  <c r="K969" i="7"/>
  <c r="K931" i="7"/>
  <c r="K928" i="7"/>
  <c r="K902" i="7"/>
  <c r="K899" i="7"/>
  <c r="K832" i="7"/>
  <c r="K829" i="7"/>
  <c r="N701" i="7"/>
  <c r="N700" i="7"/>
  <c r="B2158" i="7" l="1"/>
  <c r="B1950" i="7"/>
  <c r="B1918" i="7"/>
  <c r="B1904" i="7"/>
  <c r="B1893" i="7"/>
  <c r="B1878" i="7"/>
  <c r="B1854" i="7"/>
  <c r="B1851" i="7"/>
  <c r="B1839" i="7"/>
  <c r="B1836" i="7"/>
  <c r="D1141" i="7"/>
  <c r="D1138" i="7"/>
  <c r="D1112" i="7"/>
  <c r="D1109" i="7"/>
  <c r="D1071" i="7"/>
  <c r="D1068" i="7"/>
  <c r="D1042" i="7"/>
  <c r="D1039" i="7"/>
  <c r="D1001" i="7"/>
  <c r="D998" i="7"/>
  <c r="D972" i="7"/>
  <c r="D969" i="7"/>
  <c r="D931" i="7"/>
  <c r="D928" i="7"/>
  <c r="D902" i="7"/>
  <c r="D899" i="7"/>
  <c r="D861" i="7"/>
  <c r="D858" i="7"/>
  <c r="D832" i="7"/>
  <c r="D829" i="7"/>
  <c r="D794" i="7" l="1"/>
  <c r="D791" i="7"/>
  <c r="D2184" i="7" l="1"/>
  <c r="B2184" i="7"/>
  <c r="F2183" i="7"/>
  <c r="F2182" i="7"/>
  <c r="F2181" i="7"/>
  <c r="F2180" i="7"/>
  <c r="F2179" i="7"/>
  <c r="F2178" i="7"/>
  <c r="F2177" i="7"/>
  <c r="F2176" i="7"/>
  <c r="F2175" i="7"/>
  <c r="D2158" i="7"/>
  <c r="F2158" i="7" s="1"/>
  <c r="F2157" i="7"/>
  <c r="F2156" i="7"/>
  <c r="F2155" i="7"/>
  <c r="F2154" i="7"/>
  <c r="F2153" i="7"/>
  <c r="F2152" i="7"/>
  <c r="F2151" i="7"/>
  <c r="F2150" i="7"/>
  <c r="F2149" i="7"/>
  <c r="G2044" i="7"/>
  <c r="F2044" i="7"/>
  <c r="D2044" i="7"/>
  <c r="B2044" i="7"/>
  <c r="I2043" i="7"/>
  <c r="I2042" i="7"/>
  <c r="I2041" i="7"/>
  <c r="I2040" i="7"/>
  <c r="I2039" i="7"/>
  <c r="I2038" i="7"/>
  <c r="I2037" i="7"/>
  <c r="I2036" i="7"/>
  <c r="I2035" i="7"/>
  <c r="G2017" i="7"/>
  <c r="F2017" i="7"/>
  <c r="D2017" i="7"/>
  <c r="B2017" i="7"/>
  <c r="I2016" i="7"/>
  <c r="I2015" i="7"/>
  <c r="I2014" i="7"/>
  <c r="I2013" i="7"/>
  <c r="I2012" i="7"/>
  <c r="D1976" i="7"/>
  <c r="B1976" i="7"/>
  <c r="F1975" i="7"/>
  <c r="F1974" i="7"/>
  <c r="F1973" i="7"/>
  <c r="F1972" i="7"/>
  <c r="F1971" i="7"/>
  <c r="F1970" i="7"/>
  <c r="F1969" i="7"/>
  <c r="F1968" i="7"/>
  <c r="D1950" i="7"/>
  <c r="F1950" i="7" s="1"/>
  <c r="F1949" i="7"/>
  <c r="F1948" i="7"/>
  <c r="F1947" i="7"/>
  <c r="F1946" i="7"/>
  <c r="F1945" i="7"/>
  <c r="F1944" i="7"/>
  <c r="F1943" i="7"/>
  <c r="F1942" i="7"/>
  <c r="D1918" i="7"/>
  <c r="F1918" i="7" s="1"/>
  <c r="F1916" i="7"/>
  <c r="F1915" i="7"/>
  <c r="D1904" i="7"/>
  <c r="F1904" i="7" s="1"/>
  <c r="F1902" i="7"/>
  <c r="F1901" i="7"/>
  <c r="D1893" i="7"/>
  <c r="F1893" i="7" s="1"/>
  <c r="F1892" i="7"/>
  <c r="F1891" i="7"/>
  <c r="F1890" i="7"/>
  <c r="F1889" i="7"/>
  <c r="F1888" i="7"/>
  <c r="F1887" i="7"/>
  <c r="F1886" i="7"/>
  <c r="F1885" i="7"/>
  <c r="F1884" i="7"/>
  <c r="D1878" i="7"/>
  <c r="F1878" i="7" s="1"/>
  <c r="F1877" i="7"/>
  <c r="F1876" i="7"/>
  <c r="F1875" i="7"/>
  <c r="F1874" i="7"/>
  <c r="F1873" i="7"/>
  <c r="F1872" i="7"/>
  <c r="F1871" i="7"/>
  <c r="F1870" i="7"/>
  <c r="F1869" i="7"/>
  <c r="F1855" i="7"/>
  <c r="D1854" i="7"/>
  <c r="F1854" i="7" s="1"/>
  <c r="F1853" i="7"/>
  <c r="F1852" i="7"/>
  <c r="D1851" i="7"/>
  <c r="F1851" i="7" s="1"/>
  <c r="F1850" i="7"/>
  <c r="F1849" i="7"/>
  <c r="F1848" i="7"/>
  <c r="F1847" i="7"/>
  <c r="F1846" i="7"/>
  <c r="F1840" i="7"/>
  <c r="D1839" i="7"/>
  <c r="F1839" i="7" s="1"/>
  <c r="F1838" i="7"/>
  <c r="F1837" i="7"/>
  <c r="D1836" i="7"/>
  <c r="F1836" i="7" s="1"/>
  <c r="F1835" i="7"/>
  <c r="F1834" i="7"/>
  <c r="F1833" i="7"/>
  <c r="F1832" i="7"/>
  <c r="F1831" i="7"/>
  <c r="D1825" i="7"/>
  <c r="B1825" i="7"/>
  <c r="F1824" i="7"/>
  <c r="F1823" i="7"/>
  <c r="F1822" i="7"/>
  <c r="F1821" i="7"/>
  <c r="F1820" i="7"/>
  <c r="F1819" i="7"/>
  <c r="F1818" i="7"/>
  <c r="F1817" i="7"/>
  <c r="F1816" i="7"/>
  <c r="D1810" i="7"/>
  <c r="B1810" i="7"/>
  <c r="F1809" i="7"/>
  <c r="F1808" i="7"/>
  <c r="F1807" i="7"/>
  <c r="F1806" i="7"/>
  <c r="F1805" i="7"/>
  <c r="F1804" i="7"/>
  <c r="F1803" i="7"/>
  <c r="F1802" i="7"/>
  <c r="F1801" i="7"/>
  <c r="E1769" i="7"/>
  <c r="C1769" i="7"/>
  <c r="G1768" i="7"/>
  <c r="G1767" i="7"/>
  <c r="G1766" i="7"/>
  <c r="G1765" i="7"/>
  <c r="G1764" i="7"/>
  <c r="G1763" i="7"/>
  <c r="G1762" i="7"/>
  <c r="G1761" i="7"/>
  <c r="G1760" i="7"/>
  <c r="E1741" i="7"/>
  <c r="C1741" i="7"/>
  <c r="G1740" i="7"/>
  <c r="G1739" i="7"/>
  <c r="G1738" i="7"/>
  <c r="G1737" i="7"/>
  <c r="G1736" i="7"/>
  <c r="G1735" i="7"/>
  <c r="G1734" i="7"/>
  <c r="G1733" i="7"/>
  <c r="G1732" i="7"/>
  <c r="J1579" i="7"/>
  <c r="I1579" i="7"/>
  <c r="H1579" i="7"/>
  <c r="G1579" i="7"/>
  <c r="F1579" i="7"/>
  <c r="E1579" i="7"/>
  <c r="D1579" i="7"/>
  <c r="C1579" i="7"/>
  <c r="B1579" i="7"/>
  <c r="K1578" i="7"/>
  <c r="K1577" i="7"/>
  <c r="J1576" i="7"/>
  <c r="I1576" i="7"/>
  <c r="H1576" i="7"/>
  <c r="G1576" i="7"/>
  <c r="F1576" i="7"/>
  <c r="E1576" i="7"/>
  <c r="D1576" i="7"/>
  <c r="C1576" i="7"/>
  <c r="B1576" i="7"/>
  <c r="K1575" i="7"/>
  <c r="K1574" i="7"/>
  <c r="B1554" i="7"/>
  <c r="E1554" i="7" s="1"/>
  <c r="B1551" i="7"/>
  <c r="G1533" i="7"/>
  <c r="G1532" i="7"/>
  <c r="J1432" i="7"/>
  <c r="I1432" i="7"/>
  <c r="H1432" i="7"/>
  <c r="G1432" i="7"/>
  <c r="F1432" i="7"/>
  <c r="E1432" i="7"/>
  <c r="D1432" i="7"/>
  <c r="C1432" i="7"/>
  <c r="B1432" i="7"/>
  <c r="K1431" i="7"/>
  <c r="K1430" i="7"/>
  <c r="J1429" i="7"/>
  <c r="I1429" i="7"/>
  <c r="H1429" i="7"/>
  <c r="G1429" i="7"/>
  <c r="F1429" i="7"/>
  <c r="E1429" i="7"/>
  <c r="D1429" i="7"/>
  <c r="C1429" i="7"/>
  <c r="B1429" i="7"/>
  <c r="K1428" i="7"/>
  <c r="K1427" i="7"/>
  <c r="M1408" i="7"/>
  <c r="L1408" i="7"/>
  <c r="K1408" i="7"/>
  <c r="J1408" i="7"/>
  <c r="I1408" i="7"/>
  <c r="H1408" i="7"/>
  <c r="G1408" i="7"/>
  <c r="F1408" i="7"/>
  <c r="E1408" i="7"/>
  <c r="D1408" i="7"/>
  <c r="C1408" i="7"/>
  <c r="B1408" i="7"/>
  <c r="N1407" i="7"/>
  <c r="N1406" i="7"/>
  <c r="M1405" i="7"/>
  <c r="L1405" i="7"/>
  <c r="K1405" i="7"/>
  <c r="J1405" i="7"/>
  <c r="I1405" i="7"/>
  <c r="H1405" i="7"/>
  <c r="G1405" i="7"/>
  <c r="F1405" i="7"/>
  <c r="E1405" i="7"/>
  <c r="D1405" i="7"/>
  <c r="C1405" i="7"/>
  <c r="B1405" i="7"/>
  <c r="N1404" i="7"/>
  <c r="N1403" i="7"/>
  <c r="C1394" i="7"/>
  <c r="C1391" i="7"/>
  <c r="J1362" i="7"/>
  <c r="I1362" i="7"/>
  <c r="H1362" i="7"/>
  <c r="G1362" i="7"/>
  <c r="F1362" i="7"/>
  <c r="E1362" i="7"/>
  <c r="D1362" i="7"/>
  <c r="K1361" i="7"/>
  <c r="K1360" i="7"/>
  <c r="J1359" i="7"/>
  <c r="I1359" i="7"/>
  <c r="H1359" i="7"/>
  <c r="G1359" i="7"/>
  <c r="F1359" i="7"/>
  <c r="E1359" i="7"/>
  <c r="D1359" i="7"/>
  <c r="K1358" i="7"/>
  <c r="K1357" i="7"/>
  <c r="M1338" i="7"/>
  <c r="L1338" i="7"/>
  <c r="K1338" i="7"/>
  <c r="J1338" i="7"/>
  <c r="I1338" i="7"/>
  <c r="H1338" i="7"/>
  <c r="G1338" i="7"/>
  <c r="F1338" i="7"/>
  <c r="E1338" i="7"/>
  <c r="D1338" i="7"/>
  <c r="C1338" i="7"/>
  <c r="B1338" i="7"/>
  <c r="N1337" i="7"/>
  <c r="N1336" i="7"/>
  <c r="M1335" i="7"/>
  <c r="L1335" i="7"/>
  <c r="K1335" i="7"/>
  <c r="J1335" i="7"/>
  <c r="I1335" i="7"/>
  <c r="H1335" i="7"/>
  <c r="G1335" i="7"/>
  <c r="F1335" i="7"/>
  <c r="E1335" i="7"/>
  <c r="D1335" i="7"/>
  <c r="C1335" i="7"/>
  <c r="B1335" i="7"/>
  <c r="N1334" i="7"/>
  <c r="N1333" i="7"/>
  <c r="C1324" i="7"/>
  <c r="C1321" i="7"/>
  <c r="C1254" i="7"/>
  <c r="C1251" i="7"/>
  <c r="K1223" i="7"/>
  <c r="K1222" i="7"/>
  <c r="J1221" i="7"/>
  <c r="I1221" i="7"/>
  <c r="H1221" i="7"/>
  <c r="G1221" i="7"/>
  <c r="F1221" i="7"/>
  <c r="E1221" i="7"/>
  <c r="D1221" i="7"/>
  <c r="C1221" i="7"/>
  <c r="B1221" i="7"/>
  <c r="K1220" i="7"/>
  <c r="K1219" i="7"/>
  <c r="M1200" i="7"/>
  <c r="L1200" i="7"/>
  <c r="K1200" i="7"/>
  <c r="J1200" i="7"/>
  <c r="I1200" i="7"/>
  <c r="H1200" i="7"/>
  <c r="G1200" i="7"/>
  <c r="F1200" i="7"/>
  <c r="E1200" i="7"/>
  <c r="D1200" i="7"/>
  <c r="C1200" i="7"/>
  <c r="B1200" i="7"/>
  <c r="N1199" i="7"/>
  <c r="N1198" i="7"/>
  <c r="M1197" i="7"/>
  <c r="L1197" i="7"/>
  <c r="K1197" i="7"/>
  <c r="J1197" i="7"/>
  <c r="I1197" i="7"/>
  <c r="H1197" i="7"/>
  <c r="G1197" i="7"/>
  <c r="F1197" i="7"/>
  <c r="E1197" i="7"/>
  <c r="D1197" i="7"/>
  <c r="C1197" i="7"/>
  <c r="B1197" i="7"/>
  <c r="N1196" i="7"/>
  <c r="N1195" i="7"/>
  <c r="E1186" i="7"/>
  <c r="C1186" i="7"/>
  <c r="G1185" i="7"/>
  <c r="G1184" i="7"/>
  <c r="E1183" i="7"/>
  <c r="C1183" i="7"/>
  <c r="G1182" i="7"/>
  <c r="G1181" i="7"/>
  <c r="K794" i="7"/>
  <c r="K791" i="7"/>
  <c r="K765" i="7"/>
  <c r="D765" i="7"/>
  <c r="K762" i="7"/>
  <c r="D762" i="7"/>
  <c r="C692" i="7"/>
  <c r="C689" i="7"/>
  <c r="N665" i="7"/>
  <c r="N664" i="7"/>
  <c r="C656" i="7"/>
  <c r="C653" i="7"/>
  <c r="N631" i="7"/>
  <c r="N630" i="7"/>
  <c r="C622" i="7"/>
  <c r="C619" i="7"/>
  <c r="N595" i="7"/>
  <c r="N594" i="7"/>
  <c r="C586" i="7"/>
  <c r="C583" i="7"/>
  <c r="N561" i="7"/>
  <c r="N560" i="7"/>
  <c r="C552" i="7"/>
  <c r="C549" i="7"/>
  <c r="N525" i="7"/>
  <c r="N524" i="7"/>
  <c r="C516" i="7"/>
  <c r="C513" i="7"/>
  <c r="N491" i="7"/>
  <c r="N490" i="7"/>
  <c r="C482" i="7"/>
  <c r="C479" i="7"/>
  <c r="N458" i="7"/>
  <c r="N457" i="7"/>
  <c r="C449" i="7"/>
  <c r="C446" i="7"/>
  <c r="N424" i="7"/>
  <c r="N423" i="7"/>
  <c r="C415" i="7"/>
  <c r="C412" i="7"/>
  <c r="D348" i="7"/>
  <c r="D345" i="7"/>
  <c r="G1183" i="7" l="1"/>
  <c r="N1197" i="7"/>
  <c r="N1200" i="7"/>
  <c r="K1221" i="7"/>
  <c r="N1335" i="7"/>
  <c r="N1338" i="7"/>
  <c r="K1359" i="7"/>
  <c r="K1576" i="7"/>
  <c r="K1224" i="7"/>
  <c r="K1579" i="7"/>
  <c r="F1810" i="7"/>
  <c r="F2184" i="7"/>
  <c r="I2044" i="7"/>
  <c r="I2017" i="7"/>
  <c r="F1976" i="7"/>
  <c r="F1825" i="7"/>
  <c r="G1769" i="7"/>
  <c r="G1741" i="7"/>
  <c r="K1432" i="7"/>
  <c r="K1429" i="7"/>
  <c r="N1408" i="7"/>
  <c r="N1405" i="7"/>
  <c r="K1362" i="7"/>
  <c r="G1186" i="7"/>
</calcChain>
</file>

<file path=xl/sharedStrings.xml><?xml version="1.0" encoding="utf-8"?>
<sst xmlns="http://schemas.openxmlformats.org/spreadsheetml/2006/main" count="1464" uniqueCount="323">
  <si>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</si>
  <si>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</si>
  <si>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</si>
  <si>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</si>
  <si>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</si>
  <si>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</si>
  <si>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</si>
  <si>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</si>
  <si>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</si>
  <si>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</si>
  <si>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</si>
  <si>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</si>
  <si>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</si>
  <si>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</si>
  <si>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</si>
  <si>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</si>
  <si>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</si>
  <si>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CAMPAMENTOS</t>
  </si>
  <si>
    <t>TURISMO RURAL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</si>
  <si>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</si>
  <si>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</si>
  <si>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</si>
  <si>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</si>
  <si>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</si>
  <si>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</si>
  <si>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</si>
  <si>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</si>
  <si>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</si>
  <si>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</si>
  <si>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</si>
  <si>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</si>
  <si>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</si>
  <si>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</si>
  <si>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</si>
  <si>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</si>
  <si>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</si>
  <si>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902 20 30 30 - turismocastillayleon.com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</si>
  <si>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</si>
  <si>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</si>
  <si>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</si>
  <si>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</si>
  <si>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</si>
  <si>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</si>
  <si>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</si>
  <si>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</si>
  <si>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</si>
  <si>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</si>
  <si>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</si>
  <si>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</si>
  <si>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</si>
  <si>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</si>
  <si>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V.  EXTRANJEROS</t>
  </si>
  <si>
    <t>V.  ESPAÑOLES</t>
  </si>
  <si>
    <t>Plan Estadístico de Castilla y León 2014-2017: Operación Estadística nº 07012</t>
  </si>
  <si>
    <t>PERNOCT. ESPAÑOLES</t>
  </si>
  <si>
    <t>PERNOCT. EXTRANJEROS</t>
  </si>
  <si>
    <t>Nº DE PERNOCTAC.</t>
  </si>
  <si>
    <t>INDICE</t>
  </si>
  <si>
    <t>I.- MOVIMIENTO DE VIAJEROS</t>
  </si>
  <si>
    <r>
      <t>A.-</t>
    </r>
    <r>
      <rPr>
        <sz val="14"/>
        <rFont val="Verdana"/>
        <family val="2"/>
      </rPr>
      <t xml:space="preserve"> </t>
    </r>
    <r>
      <rPr>
        <b/>
        <sz val="14"/>
        <rFont val="Verdana"/>
        <family val="2"/>
      </rPr>
      <t>MOVIMIENTO DE VIAJEROS EN CASTILLA Y LEÓN</t>
    </r>
  </si>
  <si>
    <t>PAGINA: 1</t>
  </si>
  <si>
    <r>
      <t>B.-</t>
    </r>
    <r>
      <rPr>
        <sz val="14"/>
        <rFont val="Verdana"/>
        <family val="2"/>
      </rPr>
      <t xml:space="preserve"> </t>
    </r>
    <r>
      <rPr>
        <b/>
        <sz val="14"/>
        <rFont val="Verdana"/>
        <family val="2"/>
      </rPr>
      <t>MOVIMIENTO DE VIAJEROS POR PROVINCIAS</t>
    </r>
  </si>
  <si>
    <t>PAGINA: 2 - 6</t>
  </si>
  <si>
    <t xml:space="preserve">PAGINA: 2 </t>
  </si>
  <si>
    <t xml:space="preserve">PAGINA: 3 </t>
  </si>
  <si>
    <t xml:space="preserve">PAGINA: 4 </t>
  </si>
  <si>
    <t xml:space="preserve">PAGINA: 5 </t>
  </si>
  <si>
    <t>PAGINA: 6</t>
  </si>
  <si>
    <r>
      <t>C.-</t>
    </r>
    <r>
      <rPr>
        <sz val="14"/>
        <rFont val="Verdana"/>
        <family val="2"/>
      </rPr>
      <t xml:space="preserve"> </t>
    </r>
    <r>
      <rPr>
        <b/>
        <sz val="14"/>
        <rFont val="Verdana"/>
        <family val="2"/>
      </rPr>
      <t>MOVIMIENTO DE VIAJEROS Y PERNOCTACIONES POR MESES</t>
    </r>
  </si>
  <si>
    <t>PAGINA: 7 - 12</t>
  </si>
  <si>
    <t>ENERO</t>
  </si>
  <si>
    <t>PAGINA: 7</t>
  </si>
  <si>
    <t>FEBRERO</t>
  </si>
  <si>
    <t>MARZO</t>
  </si>
  <si>
    <t>PAGINA: 8</t>
  </si>
  <si>
    <t>ABRIL</t>
  </si>
  <si>
    <t>MAYO</t>
  </si>
  <si>
    <t>PAGINA: 9</t>
  </si>
  <si>
    <t>JUNIO</t>
  </si>
  <si>
    <t>JULIO</t>
  </si>
  <si>
    <t>PAGINA: 10</t>
  </si>
  <si>
    <t>AGOSTO</t>
  </si>
  <si>
    <t>SEPTIEMBRE</t>
  </si>
  <si>
    <t>PAGINA: 11</t>
  </si>
  <si>
    <t>OCTUBRE</t>
  </si>
  <si>
    <t>NOVIEMBRE</t>
  </si>
  <si>
    <t>PAGINA: 12</t>
  </si>
  <si>
    <t>DICIEMBRE</t>
  </si>
  <si>
    <r>
      <t>D.-</t>
    </r>
    <r>
      <rPr>
        <sz val="14"/>
        <rFont val="Verdana"/>
        <family val="2"/>
      </rPr>
      <t xml:space="preserve"> </t>
    </r>
    <r>
      <rPr>
        <b/>
        <sz val="14"/>
        <rFont val="Verdana"/>
        <family val="2"/>
      </rPr>
      <t>MOVIMIENTO DE VIAJEROS POR TIPOLOGÍA DE ESTABLECIMIENTOS</t>
    </r>
  </si>
  <si>
    <t>PAGINA: 13 - 15</t>
  </si>
  <si>
    <t>PAGINA: 13</t>
  </si>
  <si>
    <t>PAGINA: 14</t>
  </si>
  <si>
    <t>PAGINA: 15</t>
  </si>
  <si>
    <r>
      <t>E.-</t>
    </r>
    <r>
      <rPr>
        <sz val="14"/>
        <rFont val="Verdana"/>
        <family val="2"/>
      </rPr>
      <t xml:space="preserve"> </t>
    </r>
    <r>
      <rPr>
        <b/>
        <sz val="14"/>
        <rFont val="Verdana"/>
        <family val="2"/>
      </rPr>
      <t>MOVIMIENTO DE VIAJEROS SEGÚN PROCEDENCIA</t>
    </r>
  </si>
  <si>
    <r>
      <t>1.-</t>
    </r>
    <r>
      <rPr>
        <sz val="12"/>
        <rFont val="Verdana"/>
        <family val="2"/>
      </rPr>
      <t xml:space="preserve"> VIAJEROS ESPAÑOLES Y EXTRANJEROS EN CASTILLA Y LEÓN</t>
    </r>
  </si>
  <si>
    <t>PAGINA: 16</t>
  </si>
  <si>
    <r>
      <t>2.-</t>
    </r>
    <r>
      <rPr>
        <sz val="12"/>
        <rFont val="Verdana"/>
        <family val="2"/>
      </rPr>
      <t xml:space="preserve"> DATOS POR TIPO DE ALOJAMIENTO</t>
    </r>
  </si>
  <si>
    <r>
      <t xml:space="preserve">3.- </t>
    </r>
    <r>
      <rPr>
        <sz val="12"/>
        <rFont val="Verdana"/>
        <family val="2"/>
      </rPr>
      <t>DATOS POR PROVINCIA</t>
    </r>
  </si>
  <si>
    <r>
      <t>4.-</t>
    </r>
    <r>
      <rPr>
        <sz val="12"/>
        <rFont val="Verdana"/>
        <family val="2"/>
      </rPr>
      <t xml:space="preserve"> VIAJEROS ESPAÑOLES: ORIGEN</t>
    </r>
  </si>
  <si>
    <t>PAGINA: 17</t>
  </si>
  <si>
    <r>
      <t>5.-</t>
    </r>
    <r>
      <rPr>
        <sz val="12"/>
        <rFont val="Verdana"/>
        <family val="2"/>
      </rPr>
      <t xml:space="preserve"> VIAJEROS EXTRANJEROS: ORIGEN</t>
    </r>
  </si>
  <si>
    <t>II.- OFERTA DE ALOJAMIENTOS Y RESTAURANTES</t>
  </si>
  <si>
    <t>PAGINA: 18</t>
  </si>
  <si>
    <t>PAGINA: 19</t>
  </si>
  <si>
    <r>
      <t xml:space="preserve">C.- </t>
    </r>
    <r>
      <rPr>
        <b/>
        <sz val="14"/>
        <rFont val="Verdana"/>
        <family val="2"/>
      </rPr>
      <t>ESTABLECIMIENTOS Y PLAZAS POR TIPO DE ALOJAMIENTOS. EVOLUCIÓN</t>
    </r>
  </si>
  <si>
    <r>
      <t>1.-</t>
    </r>
    <r>
      <rPr>
        <sz val="12"/>
        <rFont val="Verdana"/>
        <family val="2"/>
      </rPr>
      <t xml:space="preserve"> HOTELES, HOSTALES Y PENSIONES</t>
    </r>
  </si>
  <si>
    <t>PAGINA: 20</t>
  </si>
  <si>
    <t>PAGINA: 21</t>
  </si>
  <si>
    <r>
      <t xml:space="preserve">3.- </t>
    </r>
    <r>
      <rPr>
        <sz val="12"/>
        <rFont val="Verdana"/>
        <family val="2"/>
      </rPr>
      <t xml:space="preserve">ALOJAMIENTOS DE TURISMO RURAL </t>
    </r>
  </si>
  <si>
    <t>PAGINA: 27</t>
  </si>
  <si>
    <r>
      <t xml:space="preserve">A.- </t>
    </r>
    <r>
      <rPr>
        <b/>
        <sz val="14"/>
        <rFont val="Verdana"/>
        <family val="2"/>
      </rPr>
      <t>PERFIL SOCIOECONÓMICO DEL VISITANTE DE CASTILLA Y LEÓN</t>
    </r>
  </si>
  <si>
    <r>
      <t xml:space="preserve">1.- </t>
    </r>
    <r>
      <rPr>
        <sz val="12"/>
        <rFont val="Verdana"/>
        <family val="2"/>
      </rPr>
      <t>ORGANIZACIÓN DEL VIAJE A CASTILLA Y LEÓN</t>
    </r>
  </si>
  <si>
    <r>
      <t>2.-</t>
    </r>
    <r>
      <rPr>
        <sz val="12"/>
        <rFont val="Verdana"/>
        <family val="2"/>
      </rPr>
      <t xml:space="preserve"> DESCRIPCIÓN DE LA VISITA A CASTILLA Y LEÓN</t>
    </r>
  </si>
  <si>
    <r>
      <t xml:space="preserve">3.- </t>
    </r>
    <r>
      <rPr>
        <sz val="12"/>
        <rFont val="Verdana"/>
        <family val="2"/>
      </rPr>
      <t>VALORACIÓN DE LA VISITA A CASTILLA Y LEÓN</t>
    </r>
  </si>
  <si>
    <r>
      <t xml:space="preserve">I.- </t>
    </r>
    <r>
      <rPr>
        <b/>
        <sz val="30"/>
        <color indexed="12"/>
        <rFont val="Verdana"/>
        <family val="2"/>
      </rPr>
      <t>MOVIMIENTO DE VIAJEROS</t>
    </r>
  </si>
  <si>
    <r>
      <t>A.-</t>
    </r>
    <r>
      <rPr>
        <b/>
        <sz val="24"/>
        <color indexed="12"/>
        <rFont val="Verdana"/>
        <family val="2"/>
      </rPr>
      <t xml:space="preserve"> MOVIMIENTO DE VIAJEROS EN CASTILLA Y LEÓN</t>
    </r>
  </si>
  <si>
    <t>AÑO 2016</t>
  </si>
  <si>
    <t>ESTANCIA MEDIA ESPAÑOLES</t>
  </si>
  <si>
    <t>ESTANCIA MEDIA EXTRANJEROS</t>
  </si>
  <si>
    <r>
      <t>B.-</t>
    </r>
    <r>
      <rPr>
        <b/>
        <sz val="24"/>
        <color indexed="12"/>
        <rFont val="Verdana"/>
        <family val="2"/>
      </rPr>
      <t xml:space="preserve"> MOVIMIENTO DE VIAJEROS POR PROVINCIAS</t>
    </r>
  </si>
  <si>
    <t xml:space="preserve">AGOSTO </t>
  </si>
  <si>
    <t>SEPTIEM</t>
  </si>
  <si>
    <t>NOVIEMB</t>
  </si>
  <si>
    <t>TOTAL  PERNOCTACIONES</t>
  </si>
  <si>
    <r>
      <t>C.-</t>
    </r>
    <r>
      <rPr>
        <b/>
        <sz val="24"/>
        <color indexed="12"/>
        <rFont val="Verdana"/>
        <family val="2"/>
      </rPr>
      <t xml:space="preserve"> MOVIMIENTO DE VIAJEROS Y PERNOCTACIONES POR MESES</t>
    </r>
  </si>
  <si>
    <t>MEDIA ANUAL</t>
  </si>
  <si>
    <t>GRADO DE OCUPACIÓN</t>
  </si>
  <si>
    <r>
      <t xml:space="preserve">■ </t>
    </r>
    <r>
      <rPr>
        <b/>
        <sz val="12"/>
        <color indexed="61"/>
        <rFont val="Verdana"/>
        <family val="2"/>
      </rPr>
      <t>ENERO</t>
    </r>
  </si>
  <si>
    <r>
      <t>■</t>
    </r>
    <r>
      <rPr>
        <b/>
        <sz val="24"/>
        <color indexed="12"/>
        <rFont val="Verdana"/>
        <family val="2"/>
      </rPr>
      <t xml:space="preserve"> </t>
    </r>
    <r>
      <rPr>
        <b/>
        <sz val="12"/>
        <color indexed="12"/>
        <rFont val="Verdana"/>
        <family val="2"/>
      </rPr>
      <t>MEDIA ANUAL</t>
    </r>
  </si>
  <si>
    <r>
      <t xml:space="preserve">■ </t>
    </r>
    <r>
      <rPr>
        <b/>
        <sz val="12"/>
        <color indexed="61"/>
        <rFont val="Verdana"/>
        <family val="2"/>
      </rPr>
      <t>FEBRERO</t>
    </r>
  </si>
  <si>
    <r>
      <t xml:space="preserve">■ </t>
    </r>
    <r>
      <rPr>
        <b/>
        <sz val="12"/>
        <color indexed="61"/>
        <rFont val="Verdana"/>
        <family val="2"/>
      </rPr>
      <t>MARZO</t>
    </r>
  </si>
  <si>
    <r>
      <t xml:space="preserve">■ </t>
    </r>
    <r>
      <rPr>
        <b/>
        <sz val="12"/>
        <color indexed="61"/>
        <rFont val="Verdana"/>
        <family val="2"/>
      </rPr>
      <t>ABRIL</t>
    </r>
  </si>
  <si>
    <r>
      <t xml:space="preserve">■ </t>
    </r>
    <r>
      <rPr>
        <b/>
        <sz val="12"/>
        <color indexed="61"/>
        <rFont val="Verdana"/>
        <family val="2"/>
      </rPr>
      <t>MAYO</t>
    </r>
  </si>
  <si>
    <r>
      <t xml:space="preserve">■ </t>
    </r>
    <r>
      <rPr>
        <b/>
        <sz val="12"/>
        <color indexed="61"/>
        <rFont val="Verdana"/>
        <family val="2"/>
      </rPr>
      <t>JUNIO</t>
    </r>
  </si>
  <si>
    <r>
      <t xml:space="preserve">■ </t>
    </r>
    <r>
      <rPr>
        <b/>
        <sz val="12"/>
        <color indexed="61"/>
        <rFont val="Verdana"/>
        <family val="2"/>
      </rPr>
      <t>JULIO</t>
    </r>
  </si>
  <si>
    <r>
      <t xml:space="preserve">■ </t>
    </r>
    <r>
      <rPr>
        <b/>
        <sz val="12"/>
        <color indexed="61"/>
        <rFont val="Verdana"/>
        <family val="2"/>
      </rPr>
      <t>AGOSTO</t>
    </r>
  </si>
  <si>
    <r>
      <t xml:space="preserve">■ </t>
    </r>
    <r>
      <rPr>
        <b/>
        <sz val="12"/>
        <color indexed="61"/>
        <rFont val="Verdana"/>
        <family val="2"/>
      </rPr>
      <t>SEPTIEMBRE</t>
    </r>
  </si>
  <si>
    <r>
      <t xml:space="preserve">■ </t>
    </r>
    <r>
      <rPr>
        <b/>
        <sz val="12"/>
        <color indexed="61"/>
        <rFont val="Verdana"/>
        <family val="2"/>
      </rPr>
      <t>OCTUBRE</t>
    </r>
  </si>
  <si>
    <r>
      <t xml:space="preserve">■ </t>
    </r>
    <r>
      <rPr>
        <b/>
        <sz val="12"/>
        <color indexed="61"/>
        <rFont val="Verdana"/>
        <family val="2"/>
      </rPr>
      <t>NOVIEMBRE</t>
    </r>
  </si>
  <si>
    <r>
      <t xml:space="preserve">■ </t>
    </r>
    <r>
      <rPr>
        <b/>
        <sz val="12"/>
        <color indexed="61"/>
        <rFont val="Verdana"/>
        <family val="2"/>
      </rPr>
      <t>DICIEMBRE</t>
    </r>
  </si>
  <si>
    <r>
      <t>D.-</t>
    </r>
    <r>
      <rPr>
        <b/>
        <sz val="24"/>
        <color indexed="12"/>
        <rFont val="Verdana"/>
        <family val="2"/>
      </rPr>
      <t xml:space="preserve"> MOVIMIENTO DE VIAJEROS POR TIPOLOGIA DE ESTABLECIMIENTOS</t>
    </r>
  </si>
  <si>
    <r>
      <t>1.-</t>
    </r>
    <r>
      <rPr>
        <b/>
        <sz val="22"/>
        <color indexed="12"/>
        <rFont val="Verdana"/>
        <family val="2"/>
      </rPr>
      <t xml:space="preserve"> ALOJAMIENTOS HOTELEROS</t>
    </r>
  </si>
  <si>
    <r>
      <t xml:space="preserve">A) </t>
    </r>
    <r>
      <rPr>
        <b/>
        <sz val="20"/>
        <color indexed="12"/>
        <rFont val="Verdana"/>
        <family val="2"/>
      </rPr>
      <t>HOTELES Y HOSTALES</t>
    </r>
  </si>
  <si>
    <t>EVOLUCIÓN MENSUAL</t>
  </si>
  <si>
    <t xml:space="preserve">TOTAL PERNOCTAC. </t>
  </si>
  <si>
    <t>DISTRIBUCIÓN PROVINCIAL</t>
  </si>
  <si>
    <t xml:space="preserve">LEÓN </t>
  </si>
  <si>
    <r>
      <t xml:space="preserve">B) </t>
    </r>
    <r>
      <rPr>
        <b/>
        <sz val="20"/>
        <color indexed="12"/>
        <rFont val="Verdana"/>
        <family val="2"/>
      </rPr>
      <t>PENSIONES</t>
    </r>
  </si>
  <si>
    <r>
      <t xml:space="preserve">3.- </t>
    </r>
    <r>
      <rPr>
        <b/>
        <sz val="22"/>
        <color indexed="12"/>
        <rFont val="Verdana"/>
        <family val="2"/>
      </rPr>
      <t>ALOJAMIENTOS DE TURISMO RURAL</t>
    </r>
  </si>
  <si>
    <t>PERNOCT. EXTRANJER.</t>
  </si>
  <si>
    <t>TOTAL PERNOCTAC.</t>
  </si>
  <si>
    <t>Nº DE VIAJEROS</t>
  </si>
  <si>
    <r>
      <t>E.-</t>
    </r>
    <r>
      <rPr>
        <b/>
        <sz val="24"/>
        <color indexed="12"/>
        <rFont val="Verdana"/>
        <family val="2"/>
      </rPr>
      <t xml:space="preserve"> MOVIMIENTO DE VIAJEROS SEGÚN SU PROCEDENCIA</t>
    </r>
  </si>
  <si>
    <r>
      <t xml:space="preserve">1.- </t>
    </r>
    <r>
      <rPr>
        <b/>
        <sz val="22"/>
        <color indexed="12"/>
        <rFont val="Verdana"/>
        <family val="2"/>
      </rPr>
      <t>VIAJEROS ESPAÑOLES Y EXTRANJEROS EN CASTILLA Y LEÓN</t>
    </r>
  </si>
  <si>
    <t>ESPAÑOLES</t>
  </si>
  <si>
    <t>EXTRANJEROS</t>
  </si>
  <si>
    <t>NÚMERO DE VIAJEROS</t>
  </si>
  <si>
    <t>NÚMERO DE PERNOCTACIONES</t>
  </si>
  <si>
    <r>
      <t>2.-</t>
    </r>
    <r>
      <rPr>
        <b/>
        <sz val="22"/>
        <color indexed="12"/>
        <rFont val="Verdana"/>
        <family val="2"/>
      </rPr>
      <t xml:space="preserve"> DATOS POR TIPO DE ALOJAMIENTO</t>
    </r>
  </si>
  <si>
    <t>ALOJAM. HOTELEROS</t>
  </si>
  <si>
    <t>ESTANC. MED.  ESPAÑOL.</t>
  </si>
  <si>
    <t>ESTANC. MED.  EXTRANJ.</t>
  </si>
  <si>
    <r>
      <t>3.-</t>
    </r>
    <r>
      <rPr>
        <b/>
        <sz val="22"/>
        <color indexed="12"/>
        <rFont val="Verdana"/>
        <family val="2"/>
      </rPr>
      <t xml:space="preserve"> DATOS POR PROVINCIAS</t>
    </r>
  </si>
  <si>
    <t>GRADO OCUPACIÓN</t>
  </si>
  <si>
    <r>
      <t>4.-</t>
    </r>
    <r>
      <rPr>
        <b/>
        <sz val="22"/>
        <color indexed="12"/>
        <rFont val="Verdana"/>
        <family val="2"/>
      </rPr>
      <t xml:space="preserve"> VIAJEROS ESPAÑOLES: ORIGEN</t>
    </r>
  </si>
  <si>
    <t xml:space="preserve">% </t>
  </si>
  <si>
    <t>C.  DE MADRID</t>
  </si>
  <si>
    <t>CASTILLA Y LEÓN</t>
  </si>
  <si>
    <t>ANDALUCIA</t>
  </si>
  <si>
    <t>CATALUÑA</t>
  </si>
  <si>
    <t>PAIS VASCO</t>
  </si>
  <si>
    <t>GALICIA</t>
  </si>
  <si>
    <t>C.  VALENCIANA</t>
  </si>
  <si>
    <t>ASTURIAS</t>
  </si>
  <si>
    <t>CASTILLA LA MANCHA</t>
  </si>
  <si>
    <t>CANTABRIA</t>
  </si>
  <si>
    <t>EXTREMADURA</t>
  </si>
  <si>
    <t>ARAGÓN</t>
  </si>
  <si>
    <t>NAVARRA</t>
  </si>
  <si>
    <t>MURCIA</t>
  </si>
  <si>
    <t>LA RIOJA</t>
  </si>
  <si>
    <t>CANARIAS</t>
  </si>
  <si>
    <t>BALEARES</t>
  </si>
  <si>
    <t>CEUTA</t>
  </si>
  <si>
    <t>MELILLA</t>
  </si>
  <si>
    <r>
      <t xml:space="preserve">5.- </t>
    </r>
    <r>
      <rPr>
        <b/>
        <sz val="22"/>
        <color indexed="12"/>
        <rFont val="Verdana"/>
        <family val="2"/>
      </rPr>
      <t>VIAJEROS EXTRANJEROS: ORIGEN</t>
    </r>
  </si>
  <si>
    <t>FRANCIA</t>
  </si>
  <si>
    <t>REINO UNIDO</t>
  </si>
  <si>
    <t>PORTUGAL</t>
  </si>
  <si>
    <t>ALEMANIA</t>
  </si>
  <si>
    <t>BENELUX</t>
  </si>
  <si>
    <t>RESTO DE EUROPA</t>
  </si>
  <si>
    <t>EE.UU.</t>
  </si>
  <si>
    <t>RESTO DEL MUNDO</t>
  </si>
  <si>
    <t xml:space="preserve">ITALIA </t>
  </si>
  <si>
    <t>RESTO DE AMÉRICA</t>
  </si>
  <si>
    <t>CHINA</t>
  </si>
  <si>
    <t>BRASIL</t>
  </si>
  <si>
    <t>CANADA</t>
  </si>
  <si>
    <t>JAPÓN</t>
  </si>
  <si>
    <t>MEJICO</t>
  </si>
  <si>
    <r>
      <t>II.-</t>
    </r>
    <r>
      <rPr>
        <b/>
        <sz val="30"/>
        <color indexed="12"/>
        <rFont val="Verdana"/>
        <family val="2"/>
      </rPr>
      <t xml:space="preserve"> OFERTA DE ALOJAMIENTOS Y RESTAURANTES</t>
    </r>
  </si>
  <si>
    <r>
      <t>A.-</t>
    </r>
    <r>
      <rPr>
        <b/>
        <sz val="24"/>
        <color indexed="12"/>
        <rFont val="Verdana"/>
        <family val="2"/>
      </rPr>
      <t xml:space="preserve"> NÚMERO DE  ESTABLECIMIENTOS Y PLAZAS . EVOLUCIÓN</t>
    </r>
  </si>
  <si>
    <t>AÑOS</t>
  </si>
  <si>
    <t xml:space="preserve">Nº ESTABLEC. </t>
  </si>
  <si>
    <t>AÑO 1995</t>
  </si>
  <si>
    <t>AÑO 1996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</si>
  <si>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</si>
  <si>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</si>
  <si>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</si>
  <si>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</si>
  <si>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</si>
  <si>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</si>
  <si>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</si>
  <si>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</si>
  <si>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</si>
  <si>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</si>
  <si>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</si>
  <si>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</si>
  <si>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</si>
  <si>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</si>
  <si>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</si>
  <si>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</si>
  <si>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</si>
  <si>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</si>
  <si>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</si>
  <si>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</si>
  <si>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r>
      <t>B.-</t>
    </r>
    <r>
      <rPr>
        <b/>
        <sz val="24"/>
        <color indexed="12"/>
        <rFont val="Verdana"/>
        <family val="2"/>
      </rPr>
      <t xml:space="preserve">  ESTABLECIMIENTOS Y PLAZAS POR PROVINCIAS. EVOLUCIÓN</t>
    </r>
  </si>
  <si>
    <t>EVOLUCIÓN DEL NÚMERO DE ESTABLECIMIENTOS</t>
  </si>
  <si>
    <t>PROVINCIA</t>
  </si>
  <si>
    <t>DICIEMBRE 2016</t>
  </si>
  <si>
    <t>EVOLUCIÓN DEL NÚMERO DE PLAZAS</t>
  </si>
  <si>
    <r>
      <t>C.-</t>
    </r>
    <r>
      <rPr>
        <b/>
        <sz val="24"/>
        <color indexed="12"/>
        <rFont val="Verdana"/>
        <family val="2"/>
      </rPr>
      <t xml:space="preserve">  ESTABLECIMIENTOS Y PLAZAS POR TIPO DE ALOJAMIENTOS.  EVOLUCIÓN</t>
    </r>
  </si>
  <si>
    <r>
      <t>1.-</t>
    </r>
    <r>
      <rPr>
        <b/>
        <sz val="22"/>
        <color indexed="12"/>
        <rFont val="Verdana"/>
        <family val="2"/>
      </rPr>
      <t xml:space="preserve"> HOTELES, HOSTALES Y PENSIONES</t>
    </r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</si>
  <si>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</si>
  <si>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</si>
  <si>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</si>
  <si>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</si>
  <si>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</si>
  <si>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</si>
  <si>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</si>
  <si>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</si>
  <si>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</si>
  <si>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</si>
  <si>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</si>
  <si>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</si>
  <si>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</si>
  <si>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</si>
  <si>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r>
      <t>3.-</t>
    </r>
    <r>
      <rPr>
        <b/>
        <sz val="22"/>
        <color indexed="12"/>
        <rFont val="Verdana"/>
        <family val="2"/>
      </rPr>
      <t xml:space="preserve"> ALOJAMIENTOS DE TURISMO RURAL</t>
    </r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</si>
  <si>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</si>
  <si>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</si>
  <si>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</si>
  <si>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</si>
  <si>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</si>
  <si>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r>
      <t xml:space="preserve"> - Hotel Rural (H.R.):</t>
    </r>
    <r>
      <rPr>
        <sz val="12"/>
        <rFont val="Verdana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</si>
  <si>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rFont val="Verdana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</si>
  <si>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rFont val="Verdana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</si>
  <si>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r>
      <t>D.-</t>
    </r>
    <r>
      <rPr>
        <b/>
        <sz val="22"/>
        <color indexed="12"/>
        <rFont val="Verdana"/>
        <family val="2"/>
      </rPr>
      <t xml:space="preserve"> RESTAURANTES</t>
    </r>
  </si>
  <si>
    <r>
      <t>1.-</t>
    </r>
    <r>
      <rPr>
        <b/>
        <sz val="22"/>
        <color indexed="12"/>
        <rFont val="Verdana"/>
        <family val="2"/>
      </rPr>
      <t xml:space="preserve"> ORGANIZACIÓN DEL VIAJE A CASTILLA Y LEÓN</t>
    </r>
  </si>
  <si>
    <r>
      <t>2.-</t>
    </r>
    <r>
      <rPr>
        <b/>
        <sz val="22"/>
        <color indexed="12"/>
        <rFont val="Verdana"/>
        <family val="2"/>
      </rPr>
      <t xml:space="preserve"> DESCRIPCIÓN DE LA VISITA A CASTILLA Y LEÓN</t>
    </r>
  </si>
  <si>
    <r>
      <t>FUENTE</t>
    </r>
    <r>
      <rPr>
        <b/>
        <sz val="12"/>
        <rFont val="Verdana"/>
        <family val="2"/>
      </rPr>
      <t xml:space="preserve">: </t>
    </r>
    <r>
      <rPr>
        <b/>
        <sz val="12"/>
        <color indexed="10"/>
        <rFont val="Verdana"/>
        <family val="2"/>
      </rPr>
      <t>CONSEJERIA DE CULTURA Y TURISMO, DIRECCIÓN GENERAL DE TURISMO</t>
    </r>
  </si>
  <si>
    <t>III.- PERFIL Y COMPORTAMIENTO DE LA DEMANDA TURÍSTICA EN CASTILLA Y LEÓN</t>
  </si>
  <si>
    <r>
      <t xml:space="preserve">III.- </t>
    </r>
    <r>
      <rPr>
        <b/>
        <sz val="30"/>
        <color indexed="12"/>
        <rFont val="Verdana"/>
        <family val="2"/>
      </rPr>
      <t>PERFIL Y COMPORTAMIENTO DE LA DEMANDA TURÍSTICA EN CASTILLA Y LEÓN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</si>
  <si>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mismo establecimiento</t>
    </r>
  </si>
  <si>
    <t>AÑO 2017</t>
  </si>
  <si>
    <t>GRADO OCUPACION</t>
  </si>
  <si>
    <t>DICIEMBRE 2017</t>
  </si>
  <si>
    <t>NÚMERO DE ESTABLECIMIENTOS</t>
  </si>
  <si>
    <r>
      <t>NÚMERO DE PLAZAS</t>
    </r>
    <r>
      <rPr>
        <b/>
        <sz val="14"/>
        <color indexed="12"/>
        <rFont val="Verdana"/>
        <family val="2"/>
      </rPr>
      <t xml:space="preserve"> </t>
    </r>
  </si>
  <si>
    <t>RESULTADOS 2017</t>
  </si>
  <si>
    <t>19,.68%</t>
  </si>
  <si>
    <t>GRADDO OCUPACIÓN</t>
  </si>
  <si>
    <t>ESTANCIA MED. ESPAÑOLES</t>
  </si>
  <si>
    <t>ESTANCIA MED. EXTRANJEROS</t>
  </si>
  <si>
    <t>ALBERGUES</t>
  </si>
  <si>
    <t>TOTAL ALOJAMIENT.</t>
  </si>
  <si>
    <t>VIAJEROS EXTRANJER.</t>
  </si>
  <si>
    <t>ESTANC. MED.  ESPAÑ.</t>
  </si>
  <si>
    <t>ESTANC. MED.  EXTR.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</si>
  <si>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</si>
  <si>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r>
      <t>C.-</t>
    </r>
    <r>
      <rPr>
        <b/>
        <sz val="26"/>
        <color indexed="12"/>
        <rFont val="Verdana"/>
        <family val="2"/>
      </rPr>
      <t xml:space="preserve"> VALORACIÓN DE LA VISITA A CASTILLA Y LEÓN</t>
    </r>
  </si>
  <si>
    <r>
      <t>A.-</t>
    </r>
    <r>
      <rPr>
        <b/>
        <sz val="26"/>
        <color indexed="12"/>
        <rFont val="Verdana"/>
        <family val="2"/>
      </rPr>
      <t xml:space="preserve"> PERFIL SOCIO-ECONÓMICO DEL VISITANTE DE CASTILLA Y LEÓN</t>
    </r>
  </si>
  <si>
    <r>
      <t>B.-</t>
    </r>
    <r>
      <rPr>
        <b/>
        <sz val="26"/>
        <color indexed="12"/>
        <rFont val="Verdana"/>
        <family val="2"/>
      </rPr>
      <t xml:space="preserve"> DESCRIPCIÓN  DE LA VISITA A CASTILLA Y LEÓN</t>
    </r>
  </si>
  <si>
    <t xml:space="preserve">Se emplean las definiciones aportadas por la Organización Mundial del Turismo en sus Recomendaciones sobre Estadísticas del Turismo  </t>
  </si>
  <si>
    <r>
      <rPr>
        <b/>
        <sz val="12"/>
        <color rgb="FF0000FF"/>
        <rFont val="Verdana"/>
        <family val="2"/>
      </rPr>
      <t>Visitante</t>
    </r>
    <r>
      <rPr>
        <b/>
        <sz val="12"/>
        <rFont val="Verdana"/>
        <family val="2"/>
      </rPr>
      <t xml:space="preserve">: </t>
    </r>
    <r>
      <rPr>
        <sz val="12"/>
        <rFont val="Verdana"/>
        <family val="2"/>
      </rPr>
      <t>Persona que se desplaza a un lugar distinto al de su entorno habitual, por una duración inferior a doce meses, y cuya finalidad principal del viaje no es la de ejercer una actividad que se remunere en el lugar visitado.</t>
    </r>
  </si>
  <si>
    <r>
      <rPr>
        <b/>
        <sz val="12"/>
        <color rgb="FF0000FF"/>
        <rFont val="Verdana"/>
        <family val="2"/>
      </rPr>
      <t>Turistas (visitantes que pernoctan):</t>
    </r>
    <r>
      <rPr>
        <b/>
        <sz val="12"/>
        <rFont val="Verdana"/>
        <family val="2"/>
      </rPr>
      <t xml:space="preserve"> </t>
    </r>
    <r>
      <rPr>
        <sz val="12"/>
        <rFont val="Verdana"/>
        <family val="2"/>
      </rPr>
      <t>Visitante que permanece una noche por lo menos enun medio de alojamiento cplectivo o privado en el lugar visitado</t>
    </r>
  </si>
  <si>
    <r>
      <rPr>
        <b/>
        <sz val="12"/>
        <color rgb="FF0000FF"/>
        <rFont val="Verdana"/>
        <family val="2"/>
      </rPr>
      <t>Excursionistas (visitantes del día)</t>
    </r>
    <r>
      <rPr>
        <b/>
        <sz val="12"/>
        <rFont val="Verdana"/>
        <family val="2"/>
      </rPr>
      <t xml:space="preserve">: </t>
    </r>
    <r>
      <rPr>
        <sz val="12"/>
        <rFont val="Verdana"/>
        <family val="2"/>
      </rPr>
      <t>Visitante que no pernocta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</si>
  <si>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3,49%, en condiciones noramels de muestreo (p=q0,5, sigma=1,64).</t>
    </r>
  </si>
  <si>
    <t>FICHA TÉCNICA: ENCUESTA A LA OFERTA</t>
  </si>
  <si>
    <t>FICHA TÉCNICA: ENCUESTA A LA DEMANDA</t>
  </si>
  <si>
    <r>
      <t xml:space="preserve">Tipo de Encuesta: </t>
    </r>
    <r>
      <rPr>
        <sz val="12"/>
        <rFont val="Verdana"/>
        <family val="2"/>
      </rPr>
      <t>Encuesta personal a los visitantes de Castilla y León</t>
    </r>
  </si>
  <si>
    <r>
      <t>Ámbito poblacional (Universo):</t>
    </r>
    <r>
      <rPr>
        <sz val="12"/>
        <rFont val="Verdana"/>
        <family val="2"/>
      </rPr>
      <t xml:space="preserve"> Visitantes de Castilla y León mayores de 16 años</t>
    </r>
  </si>
  <si>
    <r>
      <t xml:space="preserve">Ámbito geográfico: </t>
    </r>
    <r>
      <rPr>
        <sz val="12"/>
        <rFont val="Verdana"/>
        <family val="2"/>
      </rPr>
      <t>Castilla y León</t>
    </r>
  </si>
  <si>
    <r>
      <t xml:space="preserve">Periodos de encuestación: </t>
    </r>
    <r>
      <rPr>
        <sz val="12"/>
        <rFont val="Verdana"/>
        <family val="2"/>
      </rPr>
      <t>El periodo de realización de entrevistas corresponde a los meses de enero a diciembre de 2017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</si>
  <si>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mes de estudio</t>
    </r>
  </si>
  <si>
    <r>
      <t xml:space="preserve">Tamaño y Error muestral: </t>
    </r>
    <r>
      <rPr>
        <sz val="12"/>
        <rFont val="Verdana"/>
        <family val="2"/>
      </rPr>
      <t>1.966 encuestas, fijado un nivel de error máximo para datos globales del 2,21%, en condiciones noramels de muestreo (p=q0,5, sigma=1,96).</t>
    </r>
  </si>
  <si>
    <r>
      <t>A.-</t>
    </r>
    <r>
      <rPr>
        <sz val="12"/>
        <rFont val="Verdana"/>
        <family val="2"/>
      </rPr>
      <t xml:space="preserve"> HOTELES Y HOSTALES</t>
    </r>
  </si>
  <si>
    <r>
      <t>B.-</t>
    </r>
    <r>
      <rPr>
        <sz val="12"/>
        <rFont val="Verdana"/>
        <family val="2"/>
      </rPr>
      <t xml:space="preserve"> PENSIONES</t>
    </r>
  </si>
  <si>
    <r>
      <t>1.-</t>
    </r>
    <r>
      <rPr>
        <sz val="12"/>
        <rFont val="Verdana"/>
        <family val="2"/>
      </rPr>
      <t xml:space="preserve"> </t>
    </r>
    <r>
      <rPr>
        <b/>
        <sz val="12"/>
        <rFont val="Verdana"/>
        <family val="2"/>
      </rPr>
      <t xml:space="preserve">ALOJAMIENTOS HOTELEROS </t>
    </r>
  </si>
  <si>
    <r>
      <t xml:space="preserve">3.- </t>
    </r>
    <r>
      <rPr>
        <b/>
        <sz val="12"/>
        <rFont val="Verdana"/>
        <family val="2"/>
      </rPr>
      <t>ALOJAMIENTOS DE TURISMO RURAL</t>
    </r>
  </si>
  <si>
    <r>
      <t>2.-</t>
    </r>
    <r>
      <rPr>
        <sz val="12"/>
        <rFont val="Verdana"/>
        <family val="2"/>
      </rPr>
      <t xml:space="preserve"> </t>
    </r>
    <r>
      <rPr>
        <b/>
        <sz val="12"/>
        <rFont val="Verdana"/>
        <family val="2"/>
      </rPr>
      <t>CAMPING DE TURISMO</t>
    </r>
  </si>
  <si>
    <r>
      <t xml:space="preserve">4.- </t>
    </r>
    <r>
      <rPr>
        <b/>
        <sz val="12"/>
        <rFont val="Verdana"/>
        <family val="2"/>
      </rPr>
      <t>ALBERGUES TURÍSTICOS</t>
    </r>
  </si>
  <si>
    <t>PAGINA: 18 - 19</t>
  </si>
  <si>
    <r>
      <t>2.-</t>
    </r>
    <r>
      <rPr>
        <sz val="12"/>
        <rFont val="Verdana"/>
        <family val="2"/>
      </rPr>
      <t xml:space="preserve"> CAMPING DE TURISMO</t>
    </r>
  </si>
  <si>
    <t>PAGINA: 22</t>
  </si>
  <si>
    <t>PAGINA: 23</t>
  </si>
  <si>
    <t>PAGINA: 24-25</t>
  </si>
  <si>
    <r>
      <t xml:space="preserve">A.- </t>
    </r>
    <r>
      <rPr>
        <b/>
        <sz val="14"/>
        <rFont val="Verdana"/>
        <family val="2"/>
      </rPr>
      <t>NÚMERO DE ESTABLECIMIENTOS Y PLAZAS. EVOLUCIÓN</t>
    </r>
  </si>
  <si>
    <r>
      <t xml:space="preserve">B.- </t>
    </r>
    <r>
      <rPr>
        <b/>
        <sz val="14"/>
        <rFont val="Verdana"/>
        <family val="2"/>
      </rPr>
      <t>ESTABLECIMIENTOS Y PLAZAS POR PROVINCIAS. EVOLUCIÓN</t>
    </r>
  </si>
  <si>
    <r>
      <t xml:space="preserve">D.- </t>
    </r>
    <r>
      <rPr>
        <b/>
        <sz val="14"/>
        <rFont val="Verdana"/>
        <family val="2"/>
      </rPr>
      <t>RESTAURANTES</t>
    </r>
  </si>
  <si>
    <r>
      <t xml:space="preserve">B.- </t>
    </r>
    <r>
      <rPr>
        <b/>
        <sz val="14"/>
        <rFont val="Verdana"/>
        <family val="2"/>
      </rPr>
      <t>DESCRIPCIÓN DE LA VISITA A CASTILLA Y LEÓN</t>
    </r>
  </si>
  <si>
    <t>PAGINA: 28</t>
  </si>
  <si>
    <t>PAGINA: 29</t>
  </si>
  <si>
    <r>
      <t xml:space="preserve">2.- </t>
    </r>
    <r>
      <rPr>
        <b/>
        <sz val="22"/>
        <color indexed="12"/>
        <rFont val="Verdana"/>
        <family val="2"/>
      </rPr>
      <t>CAMPING</t>
    </r>
  </si>
  <si>
    <r>
      <t xml:space="preserve">4.- </t>
    </r>
    <r>
      <rPr>
        <b/>
        <sz val="22"/>
        <color indexed="12"/>
        <rFont val="Verdana"/>
        <family val="2"/>
      </rPr>
      <t>ALBERGUES TURÍSTICOS</t>
    </r>
  </si>
  <si>
    <r>
      <t>2.-</t>
    </r>
    <r>
      <rPr>
        <b/>
        <sz val="22"/>
        <color indexed="12"/>
        <rFont val="Verdana"/>
        <family val="2"/>
      </rPr>
      <t xml:space="preserve"> CAMPING DE TURISMO</t>
    </r>
  </si>
  <si>
    <r>
      <t xml:space="preserve">Universo: </t>
    </r>
    <r>
      <rPr>
        <b/>
        <sz val="12"/>
        <color indexed="12"/>
        <rFont val="Verdana"/>
        <family val="2"/>
      </rPr>
      <t xml:space="preserve"> </t>
    </r>
    <r>
      <rPr>
        <sz val="12"/>
        <rFont val="Verdana"/>
        <family val="2"/>
      </rPr>
      <t>Alojamientos Turísticos Reglados (Alojamientos Hoteleros, Alojamientos de Turismo Rural, Campamentos y Albergues).</t>
    </r>
  </si>
  <si>
    <r>
      <t>4.-</t>
    </r>
    <r>
      <rPr>
        <b/>
        <sz val="22"/>
        <color indexed="12"/>
        <rFont val="Verdana"/>
        <family val="2"/>
      </rPr>
      <t xml:space="preserve"> ALBERGUES TURÍSTICOS</t>
    </r>
  </si>
  <si>
    <r>
      <t>4.-</t>
    </r>
    <r>
      <rPr>
        <sz val="12"/>
        <rFont val="Verdana"/>
        <family val="2"/>
      </rPr>
      <t xml:space="preserve"> ALBERGUES TURÍSTICOS</t>
    </r>
  </si>
  <si>
    <t>PAGINA 26</t>
  </si>
  <si>
    <t>PAGINA: 22 - 26</t>
  </si>
  <si>
    <t>PAGINA: 29-30</t>
  </si>
  <si>
    <t>PAGINA: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</si>
</sst>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10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color indexed="12"/>
      <name val="Verdana"/>
      <family val="2"/>
    </font>
    <font>
      <b/>
      <sz val="11"/>
      <color indexed="10"/>
      <name val="Verdana"/>
      <family val="2"/>
    </font>
    <font>
      <b/>
      <sz val="40"/>
      <color indexed="10"/>
      <name val="TradeGothic-Bold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b/>
      <sz val="10"/>
      <color theme="7" tint="-0.499984740745262"/>
      <name val="Verdana"/>
      <family val="2"/>
    </font>
    <font>
      <b/>
      <sz val="10"/>
      <color rgb="FFA50021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sz val="10"/>
      <name val="Arial"/>
      <family val="2"/>
    </font>
    <font>
      <b/>
      <sz val="60"/>
      <color indexed="10"/>
      <name val="Arial Black"/>
      <family val="2"/>
    </font>
    <font>
      <sz val="24"/>
      <color indexed="12"/>
      <name val="Arial Black"/>
      <family val="2"/>
    </font>
    <font>
      <sz val="22"/>
      <color indexed="12"/>
      <name val="Arial Black"/>
      <family val="2"/>
    </font>
    <font>
      <b/>
      <sz val="20"/>
      <color indexed="12"/>
      <name val="Arial Black"/>
      <family val="2"/>
    </font>
    <font>
      <b/>
      <sz val="14"/>
      <color indexed="1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b/>
      <sz val="18"/>
      <color indexed="12"/>
      <name val="Arial Black"/>
      <family val="2"/>
    </font>
    <font>
      <sz val="10"/>
      <color indexed="12"/>
      <name val="Verdana"/>
      <family val="2"/>
    </font>
    <font>
      <b/>
      <sz val="24"/>
      <color indexed="10"/>
      <name val="Verdana"/>
      <family val="2"/>
    </font>
    <font>
      <b/>
      <sz val="24"/>
      <color indexed="12"/>
      <name val="Verdana"/>
      <family val="2"/>
    </font>
    <font>
      <b/>
      <sz val="12"/>
      <name val="Verdana"/>
      <family val="2"/>
    </font>
    <font>
      <b/>
      <sz val="12"/>
      <name val="Arial"/>
      <family val="2"/>
    </font>
    <font>
      <b/>
      <sz val="24"/>
      <color indexed="10"/>
      <name val="Arial Black"/>
      <family val="2"/>
    </font>
    <font>
      <b/>
      <sz val="18"/>
      <color indexed="10"/>
      <name val="Arial Black"/>
      <family val="2"/>
    </font>
    <font>
      <b/>
      <sz val="22"/>
      <color indexed="12"/>
      <name val="Verdana"/>
      <family val="2"/>
    </font>
    <font>
      <b/>
      <sz val="16"/>
      <color indexed="12"/>
      <name val="Arial Black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b/>
      <sz val="16"/>
      <color indexed="61"/>
      <name val="Arial Black"/>
      <family val="2"/>
    </font>
    <font>
      <b/>
      <sz val="16"/>
      <color indexed="10"/>
      <name val="Arial Black"/>
      <family val="2"/>
    </font>
    <font>
      <b/>
      <sz val="26"/>
      <color indexed="61"/>
      <name val="Verdana"/>
      <family val="2"/>
    </font>
    <font>
      <b/>
      <sz val="12"/>
      <color indexed="61"/>
      <name val="Verdana"/>
      <family val="2"/>
    </font>
    <font>
      <b/>
      <sz val="26"/>
      <color indexed="12"/>
      <name val="Verdana"/>
      <family val="2"/>
    </font>
    <font>
      <b/>
      <sz val="12"/>
      <color indexed="12"/>
      <name val="Arial"/>
      <family val="2"/>
    </font>
    <font>
      <b/>
      <sz val="24"/>
      <color indexed="44"/>
      <name val="Verdana"/>
      <family val="2"/>
    </font>
    <font>
      <sz val="10"/>
      <color indexed="12"/>
      <name val="Arial"/>
      <family val="2"/>
    </font>
    <font>
      <b/>
      <sz val="22"/>
      <color indexed="10"/>
      <name val="Verdana"/>
      <family val="2"/>
    </font>
    <font>
      <sz val="10"/>
      <name val="Arial Black"/>
      <family val="2"/>
    </font>
    <font>
      <b/>
      <sz val="10"/>
      <name val="Arial Black"/>
      <family val="2"/>
    </font>
    <font>
      <b/>
      <sz val="36"/>
      <color indexed="10"/>
      <name val="Arial Black"/>
      <family val="2"/>
    </font>
    <font>
      <b/>
      <sz val="11"/>
      <color indexed="61"/>
      <name val="Verdana"/>
      <family val="2"/>
    </font>
    <font>
      <sz val="22"/>
      <name val="Arial"/>
      <family val="2"/>
    </font>
    <font>
      <b/>
      <sz val="11"/>
      <color indexed="20"/>
      <name val="Verdana"/>
      <family val="2"/>
    </font>
    <font>
      <b/>
      <sz val="14"/>
      <color indexed="12"/>
      <name val="Verdana"/>
      <family val="2"/>
    </font>
    <font>
      <sz val="12"/>
      <name val="Arial"/>
      <family val="2"/>
    </font>
    <font>
      <b/>
      <sz val="12"/>
      <color indexed="40"/>
      <name val="Verdana"/>
      <family val="2"/>
    </font>
    <font>
      <b/>
      <sz val="18"/>
      <color indexed="10"/>
      <name val="Verdana"/>
      <family val="2"/>
    </font>
    <font>
      <sz val="11"/>
      <color indexed="61"/>
      <name val="Arial"/>
      <family val="2"/>
    </font>
    <font>
      <b/>
      <sz val="36"/>
      <color indexed="10"/>
      <name val="Verdana"/>
      <family val="2"/>
    </font>
    <font>
      <b/>
      <sz val="11"/>
      <color rgb="FF0000FF"/>
      <name val="Verdana"/>
      <family val="2"/>
    </font>
    <font>
      <b/>
      <sz val="13"/>
      <color rgb="FF0000FF"/>
      <name val="Verdana"/>
      <family val="2"/>
    </font>
    <font>
      <b/>
      <sz val="10"/>
      <color rgb="FF014B3A"/>
      <name val="Verdana"/>
      <family val="2"/>
    </font>
    <font>
      <b/>
      <sz val="11"/>
      <color rgb="FF014B3A"/>
      <name val="Verdana"/>
      <family val="2"/>
    </font>
    <font>
      <b/>
      <sz val="10"/>
      <color rgb="FF0000FF"/>
      <name val="Verdana"/>
      <family val="2"/>
    </font>
    <font>
      <b/>
      <sz val="10"/>
      <color rgb="FFC00000"/>
      <name val="Verdana"/>
      <family val="2"/>
    </font>
    <font>
      <b/>
      <sz val="10"/>
      <color theme="1"/>
      <name val="Verdana"/>
      <family val="2"/>
    </font>
    <font>
      <b/>
      <sz val="12"/>
      <color rgb="FF0000FF"/>
      <name val="Verdana"/>
      <family val="2"/>
    </font>
    <font>
      <b/>
      <sz val="26"/>
      <color indexed="10"/>
      <name val="Verdana"/>
      <family val="2"/>
    </font>
    <font>
      <b/>
      <sz val="11"/>
      <color rgb="FF993366"/>
      <name val="Verdana"/>
      <family val="2"/>
    </font>
    <font>
      <b/>
      <sz val="16"/>
      <color rgb="FF993366"/>
      <name val="Arial Black"/>
      <family val="2"/>
    </font>
    <font>
      <b/>
      <sz val="10"/>
      <color rgb="FF993366"/>
      <name val="Verdana"/>
      <family val="2"/>
    </font>
    <font>
      <b/>
      <sz val="12"/>
      <color rgb="FF993366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  <fill>
      <patternFill patternType="solid">
        <fgColor indexed="4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8">
    <xf numFmtId="0" fontId="0" fillId="0" borderId="0" xfId="0"/>
    <xf numFmtId="0" fontId="2" fillId="0" borderId="0" xfId="0" applyFont="1"/>
    <xf numFmtId="0" fontId="0" fillId="0" borderId="0" xfId="0" applyFill="1"/>
    <xf numFmtId="0" fontId="0" fillId="0" borderId="0" xfId="0" applyBorder="1"/>
    <xf numFmtId="0" fontId="9" fillId="0" borderId="0" xfId="0" applyFont="1" applyAlignment="1"/>
    <xf numFmtId="0" fontId="12" fillId="0" borderId="0" xfId="0" applyFont="1" applyBorder="1"/>
    <xf numFmtId="0" fontId="2" fillId="0" borderId="0" xfId="0" applyFont="1" applyAlignment="1">
      <alignment horizontal="left"/>
    </xf>
    <xf numFmtId="0" fontId="17" fillId="0" borderId="0" xfId="0" applyFont="1"/>
    <xf numFmtId="3" fontId="12" fillId="0" borderId="0" xfId="0" applyNumberFormat="1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wrapText="1"/>
    </xf>
    <xf numFmtId="2" fontId="18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17" fillId="0" borderId="0" xfId="0" applyFont="1" applyFill="1"/>
    <xf numFmtId="0" fontId="17" fillId="0" borderId="0" xfId="0" applyFont="1" applyBorder="1"/>
    <xf numFmtId="0" fontId="0" fillId="4" borderId="0" xfId="0" applyFill="1"/>
    <xf numFmtId="0" fontId="0" fillId="6" borderId="0" xfId="0" applyFill="1"/>
    <xf numFmtId="0" fontId="22" fillId="0" borderId="0" xfId="0" applyFont="1" applyFill="1" applyBorder="1" applyAlignment="1">
      <alignment horizontal="center"/>
    </xf>
    <xf numFmtId="0" fontId="31" fillId="7" borderId="0" xfId="0" applyFont="1" applyFill="1" applyAlignment="1">
      <alignment horizontal="right"/>
    </xf>
    <xf numFmtId="0" fontId="32" fillId="7" borderId="0" xfId="0" applyFont="1" applyFill="1" applyAlignment="1"/>
    <xf numFmtId="0" fontId="32" fillId="7" borderId="0" xfId="0" applyFont="1" applyFill="1" applyAlignment="1">
      <alignment horizontal="right"/>
    </xf>
    <xf numFmtId="2" fontId="32" fillId="7" borderId="0" xfId="0" applyNumberFormat="1" applyFont="1" applyFill="1" applyAlignment="1">
      <alignment horizontal="right"/>
    </xf>
    <xf numFmtId="10" fontId="31" fillId="7" borderId="0" xfId="0" applyNumberFormat="1" applyFont="1" applyFill="1" applyAlignment="1">
      <alignment horizontal="right"/>
    </xf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9" fillId="0" borderId="0" xfId="0" applyFont="1" applyAlignment="1">
      <alignment horizontal="right"/>
    </xf>
    <xf numFmtId="3" fontId="9" fillId="0" borderId="0" xfId="0" applyNumberFormat="1" applyFont="1" applyAlignment="1">
      <alignment horizontal="right"/>
    </xf>
    <xf numFmtId="0" fontId="36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/>
    </xf>
    <xf numFmtId="0" fontId="26" fillId="0" borderId="0" xfId="0" applyFont="1"/>
    <xf numFmtId="0" fontId="41" fillId="0" borderId="0" xfId="0" applyFont="1" applyFill="1" applyAlignment="1">
      <alignment horizontal="right"/>
    </xf>
    <xf numFmtId="0" fontId="26" fillId="0" borderId="0" xfId="0" applyFont="1" applyAlignment="1"/>
    <xf numFmtId="0" fontId="38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horizontal="left"/>
    </xf>
    <xf numFmtId="0" fontId="42" fillId="0" borderId="0" xfId="0" applyFont="1"/>
    <xf numFmtId="0" fontId="43" fillId="0" borderId="0" xfId="0" applyFont="1" applyFill="1" applyAlignment="1">
      <alignment horizontal="center"/>
    </xf>
    <xf numFmtId="0" fontId="44" fillId="0" borderId="0" xfId="0" applyFont="1"/>
    <xf numFmtId="0" fontId="2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7" fillId="0" borderId="0" xfId="0" applyFont="1" applyFill="1" applyAlignment="1">
      <alignment horizontal="center"/>
    </xf>
    <xf numFmtId="0" fontId="44" fillId="0" borderId="0" xfId="0" applyFont="1" applyFill="1"/>
    <xf numFmtId="0" fontId="26" fillId="0" borderId="0" xfId="0" applyFont="1" applyAlignment="1">
      <alignment horizontal="right"/>
    </xf>
    <xf numFmtId="2" fontId="27" fillId="0" borderId="0" xfId="0" applyNumberFormat="1" applyFont="1"/>
    <xf numFmtId="0" fontId="26" fillId="0" borderId="0" xfId="0" applyFont="1" applyFill="1" applyAlignment="1"/>
    <xf numFmtId="0" fontId="4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49" fillId="0" borderId="0" xfId="0" applyFont="1" applyFill="1" applyAlignment="1">
      <alignment horizontal="center"/>
    </xf>
    <xf numFmtId="0" fontId="50" fillId="0" borderId="0" xfId="0" applyFont="1" applyFill="1" applyAlignment="1">
      <alignment horizontal="center"/>
    </xf>
    <xf numFmtId="3" fontId="9" fillId="0" borderId="0" xfId="0" applyNumberFormat="1" applyFont="1" applyFill="1"/>
    <xf numFmtId="3" fontId="3" fillId="0" borderId="0" xfId="0" applyNumberFormat="1" applyFont="1" applyFill="1"/>
    <xf numFmtId="10" fontId="3" fillId="0" borderId="0" xfId="0" applyNumberFormat="1" applyFont="1" applyFill="1" applyAlignment="1">
      <alignment horizontal="right"/>
    </xf>
    <xf numFmtId="2" fontId="3" fillId="0" borderId="0" xfId="0" applyNumberFormat="1" applyFont="1" applyFill="1" applyAlignment="1">
      <alignment horizontal="right"/>
    </xf>
    <xf numFmtId="0" fontId="53" fillId="0" borderId="0" xfId="0" applyFont="1" applyAlignment="1"/>
    <xf numFmtId="2" fontId="11" fillId="0" borderId="0" xfId="0" applyNumberFormat="1" applyFont="1" applyAlignment="1">
      <alignment horizontal="right"/>
    </xf>
    <xf numFmtId="2" fontId="11" fillId="0" borderId="0" xfId="0" applyNumberFormat="1" applyFont="1" applyFill="1"/>
    <xf numFmtId="0" fontId="9" fillId="0" borderId="0" xfId="0" applyFont="1" applyFill="1" applyAlignment="1">
      <alignment horizontal="left"/>
    </xf>
    <xf numFmtId="0" fontId="17" fillId="0" borderId="0" xfId="0" applyFont="1" applyFill="1" applyBorder="1"/>
    <xf numFmtId="2" fontId="17" fillId="0" borderId="0" xfId="0" applyNumberFormat="1" applyFont="1" applyFill="1" applyBorder="1" applyAlignment="1">
      <alignment horizontal="right"/>
    </xf>
    <xf numFmtId="2" fontId="22" fillId="0" borderId="0" xfId="0" applyNumberFormat="1" applyFont="1" applyFill="1" applyBorder="1" applyAlignment="1">
      <alignment horizontal="center"/>
    </xf>
    <xf numFmtId="3" fontId="9" fillId="0" borderId="0" xfId="0" applyNumberFormat="1" applyFont="1"/>
    <xf numFmtId="2" fontId="11" fillId="0" borderId="0" xfId="0" applyNumberFormat="1" applyFont="1"/>
    <xf numFmtId="0" fontId="9" fillId="0" borderId="0" xfId="0" applyFont="1" applyFill="1" applyAlignment="1"/>
    <xf numFmtId="0" fontId="5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7" fillId="0" borderId="0" xfId="0" applyFont="1" applyFill="1" applyBorder="1" applyAlignment="1"/>
    <xf numFmtId="2" fontId="9" fillId="0" borderId="0" xfId="0" applyNumberFormat="1" applyFont="1"/>
    <xf numFmtId="0" fontId="12" fillId="0" borderId="0" xfId="0" applyFont="1" applyFill="1" applyBorder="1" applyAlignment="1"/>
    <xf numFmtId="2" fontId="9" fillId="0" borderId="0" xfId="0" applyNumberFormat="1" applyFont="1" applyFill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51" fillId="0" borderId="0" xfId="0" applyFont="1" applyFill="1" applyAlignment="1">
      <alignment horizontal="center"/>
    </xf>
    <xf numFmtId="0" fontId="56" fillId="0" borderId="0" xfId="0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2" fontId="9" fillId="0" borderId="0" xfId="0" applyNumberFormat="1" applyFont="1" applyAlignment="1">
      <alignment horizontal="right"/>
    </xf>
    <xf numFmtId="0" fontId="57" fillId="0" borderId="0" xfId="0" applyFont="1" applyAlignment="1"/>
    <xf numFmtId="0" fontId="60" fillId="0" borderId="0" xfId="0" applyFont="1" applyFill="1" applyAlignment="1"/>
    <xf numFmtId="0" fontId="57" fillId="0" borderId="0" xfId="0" applyFont="1" applyAlignment="1">
      <alignment horizontal="center"/>
    </xf>
    <xf numFmtId="0" fontId="61" fillId="0" borderId="0" xfId="0" applyFont="1" applyAlignment="1"/>
    <xf numFmtId="0" fontId="4" fillId="0" borderId="0" xfId="0" applyFont="1" applyFill="1" applyAlignment="1">
      <alignment horizontal="center"/>
    </xf>
    <xf numFmtId="0" fontId="62" fillId="0" borderId="0" xfId="0" applyFont="1" applyFill="1"/>
    <xf numFmtId="0" fontId="59" fillId="0" borderId="0" xfId="0" applyFont="1" applyBorder="1" applyAlignment="1"/>
    <xf numFmtId="0" fontId="4" fillId="0" borderId="0" xfId="0" applyFont="1" applyFill="1" applyAlignment="1"/>
    <xf numFmtId="0" fontId="33" fillId="0" borderId="0" xfId="0" applyFont="1" applyFill="1"/>
    <xf numFmtId="0" fontId="52" fillId="0" borderId="0" xfId="0" applyFont="1" applyFill="1" applyAlignment="1"/>
    <xf numFmtId="0" fontId="61" fillId="0" borderId="0" xfId="0" applyFont="1" applyFill="1" applyAlignment="1"/>
    <xf numFmtId="0" fontId="57" fillId="0" borderId="0" xfId="0" applyFont="1" applyFill="1" applyAlignment="1"/>
    <xf numFmtId="0" fontId="43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right"/>
    </xf>
    <xf numFmtId="0" fontId="65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64" fillId="0" borderId="0" xfId="0" applyFont="1" applyAlignment="1">
      <alignment horizontal="right"/>
    </xf>
    <xf numFmtId="0" fontId="65" fillId="0" borderId="0" xfId="0" applyFont="1" applyAlignment="1">
      <alignment horizontal="center"/>
    </xf>
    <xf numFmtId="0" fontId="9" fillId="0" borderId="0" xfId="0" applyFont="1" applyFill="1" applyBorder="1"/>
    <xf numFmtId="0" fontId="33" fillId="0" borderId="0" xfId="0" applyFont="1" applyAlignment="1">
      <alignment horizontal="right"/>
    </xf>
    <xf numFmtId="0" fontId="33" fillId="0" borderId="0" xfId="0" applyFont="1"/>
    <xf numFmtId="0" fontId="9" fillId="0" borderId="0" xfId="0" applyFont="1" applyFill="1"/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12" fillId="0" borderId="0" xfId="0" applyFont="1" applyFill="1" applyBorder="1"/>
    <xf numFmtId="3" fontId="17" fillId="0" borderId="0" xfId="0" applyNumberFormat="1" applyFont="1" applyFill="1" applyBorder="1" applyAlignment="1">
      <alignment horizontal="right"/>
    </xf>
    <xf numFmtId="0" fontId="22" fillId="0" borderId="0" xfId="0" applyFont="1" applyFill="1" applyBorder="1"/>
    <xf numFmtId="4" fontId="18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/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3" fontId="17" fillId="0" borderId="0" xfId="0" applyNumberFormat="1" applyFont="1" applyFill="1" applyBorder="1"/>
    <xf numFmtId="3" fontId="0" fillId="0" borderId="0" xfId="0" applyNumberFormat="1" applyFill="1" applyBorder="1" applyAlignment="1">
      <alignment horizontal="right"/>
    </xf>
    <xf numFmtId="10" fontId="2" fillId="0" borderId="0" xfId="1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4" fontId="2" fillId="0" borderId="0" xfId="0" applyNumberFormat="1" applyFont="1" applyFill="1" applyBorder="1" applyAlignment="1">
      <alignment horizontal="right"/>
    </xf>
    <xf numFmtId="2" fontId="18" fillId="0" borderId="0" xfId="0" applyNumberFormat="1" applyFont="1" applyFill="1" applyBorder="1"/>
    <xf numFmtId="4" fontId="22" fillId="0" borderId="0" xfId="0" applyNumberFormat="1" applyFont="1" applyFill="1" applyBorder="1" applyAlignment="1">
      <alignment horizontal="center"/>
    </xf>
    <xf numFmtId="3" fontId="9" fillId="0" borderId="0" xfId="0" applyNumberFormat="1" applyFont="1" applyAlignment="1"/>
    <xf numFmtId="3" fontId="9" fillId="0" borderId="0" xfId="0" applyNumberFormat="1" applyFont="1" applyFill="1" applyAlignment="1"/>
    <xf numFmtId="3" fontId="3" fillId="0" borderId="0" xfId="0" applyNumberFormat="1" applyFont="1" applyFill="1" applyAlignment="1"/>
    <xf numFmtId="10" fontId="3" fillId="0" borderId="0" xfId="0" applyNumberFormat="1" applyFont="1" applyFill="1" applyAlignment="1"/>
    <xf numFmtId="4" fontId="3" fillId="0" borderId="0" xfId="0" applyNumberFormat="1" applyFont="1" applyFill="1" applyAlignment="1"/>
    <xf numFmtId="4" fontId="9" fillId="0" borderId="0" xfId="0" applyNumberFormat="1" applyFont="1" applyAlignment="1"/>
    <xf numFmtId="4" fontId="9" fillId="0" borderId="0" xfId="0" applyNumberFormat="1" applyFont="1" applyFill="1" applyAlignment="1"/>
    <xf numFmtId="0" fontId="63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6" fillId="0" borderId="0" xfId="0" applyFont="1" applyAlignment="1"/>
    <xf numFmtId="0" fontId="17" fillId="0" borderId="0" xfId="0" applyFont="1" applyFill="1" applyBorder="1" applyAlignment="1">
      <alignment horizontal="left"/>
    </xf>
    <xf numFmtId="3" fontId="17" fillId="0" borderId="0" xfId="0" applyNumberFormat="1" applyFont="1" applyFill="1" applyBorder="1" applyAlignment="1"/>
    <xf numFmtId="2" fontId="18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right"/>
    </xf>
    <xf numFmtId="1" fontId="1" fillId="0" borderId="0" xfId="1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4" fontId="22" fillId="0" borderId="0" xfId="0" applyNumberFormat="1" applyFont="1" applyFill="1" applyBorder="1" applyAlignment="1">
      <alignment horizontal="right"/>
    </xf>
    <xf numFmtId="1" fontId="33" fillId="0" borderId="0" xfId="0" applyNumberFormat="1" applyFont="1" applyAlignment="1">
      <alignment horizontal="right"/>
    </xf>
    <xf numFmtId="0" fontId="50" fillId="0" borderId="0" xfId="0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/>
    </xf>
    <xf numFmtId="4" fontId="17" fillId="0" borderId="0" xfId="0" applyNumberFormat="1" applyFont="1" applyFill="1" applyBorder="1" applyAlignment="1"/>
    <xf numFmtId="2" fontId="17" fillId="0" borderId="0" xfId="0" applyNumberFormat="1" applyFont="1" applyFill="1" applyBorder="1" applyAlignment="1"/>
    <xf numFmtId="0" fontId="3" fillId="0" borderId="0" xfId="0" applyFont="1" applyFill="1" applyAlignment="1">
      <alignment horizontal="left"/>
    </xf>
    <xf numFmtId="1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10" fillId="0" borderId="0" xfId="0" applyFont="1" applyFill="1" applyAlignment="1"/>
    <xf numFmtId="0" fontId="66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/>
    </xf>
    <xf numFmtId="0" fontId="0" fillId="10" borderId="0" xfId="0" applyFill="1"/>
    <xf numFmtId="0" fontId="3" fillId="10" borderId="0" xfId="0" applyFont="1" applyFill="1"/>
    <xf numFmtId="0" fontId="68" fillId="0" borderId="0" xfId="0" applyFont="1"/>
    <xf numFmtId="49" fontId="47" fillId="0" borderId="0" xfId="0" applyNumberFormat="1" applyFont="1" applyAlignment="1"/>
    <xf numFmtId="49" fontId="26" fillId="0" borderId="0" xfId="0" applyNumberFormat="1" applyFont="1" applyAlignment="1"/>
    <xf numFmtId="49" fontId="17" fillId="0" borderId="0" xfId="0" applyNumberFormat="1" applyFont="1"/>
    <xf numFmtId="0" fontId="3" fillId="0" borderId="0" xfId="0" applyFont="1" applyFill="1"/>
    <xf numFmtId="3" fontId="3" fillId="0" borderId="0" xfId="0" applyNumberFormat="1" applyFon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0" fillId="0" borderId="0" xfId="0" applyNumberFormat="1"/>
    <xf numFmtId="0" fontId="19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/>
    <xf numFmtId="0" fontId="71" fillId="0" borderId="0" xfId="0" applyFont="1" applyAlignment="1">
      <alignment wrapText="1"/>
    </xf>
    <xf numFmtId="49" fontId="26" fillId="0" borderId="0" xfId="0" applyNumberFormat="1" applyFont="1" applyAlignment="1">
      <alignment horizontal="justify" vertical="justify" wrapText="1"/>
    </xf>
    <xf numFmtId="49" fontId="26" fillId="0" borderId="0" xfId="0" applyNumberFormat="1" applyFont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26" fillId="0" borderId="0" xfId="0" applyNumberFormat="1" applyFont="1" applyFill="1" applyAlignment="1">
      <alignment horizontal="left" vertical="justify" wrapText="1"/>
    </xf>
    <xf numFmtId="2" fontId="6" fillId="0" borderId="0" xfId="0" applyNumberFormat="1" applyFont="1" applyAlignment="1">
      <alignment horizontal="center" vertical="center"/>
    </xf>
    <xf numFmtId="0" fontId="51" fillId="0" borderId="0" xfId="0" applyFont="1" applyFill="1" applyAlignment="1">
      <alignment horizontal="center" wrapText="1"/>
    </xf>
    <xf numFmtId="0" fontId="63" fillId="0" borderId="0" xfId="0" applyFont="1" applyFill="1" applyAlignment="1">
      <alignment horizontal="center" wrapText="1"/>
    </xf>
    <xf numFmtId="0" fontId="31" fillId="7" borderId="0" xfId="0" applyFont="1" applyFill="1" applyAlignment="1">
      <alignment horizontal="lef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7" fillId="8" borderId="0" xfId="0" applyFont="1" applyFill="1"/>
    <xf numFmtId="0" fontId="38" fillId="8" borderId="0" xfId="0" applyFont="1" applyFill="1" applyAlignment="1"/>
    <xf numFmtId="0" fontId="43" fillId="8" borderId="0" xfId="0" applyFont="1" applyFill="1" applyAlignment="1">
      <alignment horizontal="center"/>
    </xf>
    <xf numFmtId="0" fontId="31" fillId="7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32" fillId="9" borderId="0" xfId="0" applyFont="1" applyFill="1" applyAlignment="1">
      <alignment horizontal="right"/>
    </xf>
    <xf numFmtId="0" fontId="4" fillId="9" borderId="0" xfId="0" applyFont="1" applyFill="1" applyAlignment="1"/>
    <xf numFmtId="0" fontId="47" fillId="9" borderId="0" xfId="0" applyFont="1" applyFill="1" applyAlignment="1"/>
    <xf numFmtId="0" fontId="47" fillId="9" borderId="0" xfId="0" applyFont="1" applyFill="1" applyAlignment="1">
      <alignment horizontal="right"/>
    </xf>
    <xf numFmtId="0" fontId="3" fillId="9" borderId="0" xfId="0" applyFont="1" applyFill="1" applyAlignment="1"/>
    <xf numFmtId="0" fontId="10" fillId="9" borderId="0" xfId="0" applyFont="1" applyFill="1" applyAlignment="1"/>
    <xf numFmtId="0" fontId="10" fillId="9" borderId="0" xfId="0" applyFont="1" applyFill="1" applyAlignment="1">
      <alignment horizontal="right"/>
    </xf>
    <xf numFmtId="0" fontId="32" fillId="9" borderId="0" xfId="0" applyFont="1" applyFill="1" applyAlignment="1"/>
    <xf numFmtId="0" fontId="22" fillId="9" borderId="0" xfId="0" applyFont="1" applyFill="1" applyBorder="1" applyAlignment="1"/>
    <xf numFmtId="0" fontId="22" fillId="9" borderId="0" xfId="0" applyFont="1" applyFill="1" applyBorder="1" applyAlignment="1">
      <alignment horizontal="center"/>
    </xf>
    <xf numFmtId="0" fontId="30" fillId="9" borderId="0" xfId="0" applyFont="1" applyFill="1" applyAlignment="1"/>
    <xf numFmtId="0" fontId="29" fillId="7" borderId="0" xfId="0" applyFont="1" applyFill="1" applyAlignment="1"/>
    <xf numFmtId="0" fontId="3" fillId="9" borderId="0" xfId="0" applyFont="1" applyFill="1" applyAlignment="1">
      <alignment horizontal="left"/>
    </xf>
    <xf numFmtId="0" fontId="54" fillId="9" borderId="0" xfId="0" applyFont="1" applyFill="1" applyBorder="1" applyAlignment="1">
      <alignment horizontal="center"/>
    </xf>
    <xf numFmtId="0" fontId="32" fillId="9" borderId="0" xfId="0" applyFont="1" applyFill="1" applyAlignment="1">
      <alignment horizontal="left"/>
    </xf>
    <xf numFmtId="0" fontId="31" fillId="7" borderId="0" xfId="0" applyFont="1" applyFill="1" applyAlignment="1"/>
    <xf numFmtId="0" fontId="62" fillId="4" borderId="0" xfId="0" applyFont="1" applyFill="1" applyBorder="1"/>
    <xf numFmtId="0" fontId="62" fillId="4" borderId="0" xfId="0" applyFont="1" applyFill="1"/>
    <xf numFmtId="0" fontId="4" fillId="9" borderId="0" xfId="0" applyFont="1" applyFill="1" applyAlignment="1">
      <alignment horizontal="center"/>
    </xf>
    <xf numFmtId="0" fontId="22" fillId="9" borderId="0" xfId="0" applyFont="1" applyFill="1" applyBorder="1"/>
    <xf numFmtId="3" fontId="18" fillId="9" borderId="0" xfId="0" applyNumberFormat="1" applyFont="1" applyFill="1" applyBorder="1" applyAlignment="1">
      <alignment horizontal="center"/>
    </xf>
    <xf numFmtId="3" fontId="22" fillId="9" borderId="0" xfId="0" applyNumberFormat="1" applyFont="1" applyFill="1" applyBorder="1" applyAlignment="1">
      <alignment horizontal="center"/>
    </xf>
    <xf numFmtId="0" fontId="29" fillId="7" borderId="0" xfId="0" applyFont="1" applyFill="1" applyAlignment="1">
      <alignment horizontal="left"/>
    </xf>
    <xf numFmtId="0" fontId="30" fillId="9" borderId="0" xfId="0" applyFont="1" applyFill="1" applyAlignment="1">
      <alignment horizontal="left"/>
    </xf>
    <xf numFmtId="3" fontId="3" fillId="9" borderId="0" xfId="0" applyNumberFormat="1" applyFont="1" applyFill="1" applyAlignment="1"/>
    <xf numFmtId="10" fontId="3" fillId="9" borderId="0" xfId="0" applyNumberFormat="1" applyFont="1" applyFill="1" applyAlignment="1"/>
    <xf numFmtId="4" fontId="3" fillId="9" borderId="0" xfId="0" applyNumberFormat="1" applyFont="1" applyFill="1" applyAlignment="1"/>
    <xf numFmtId="0" fontId="22" fillId="9" borderId="0" xfId="0" applyFont="1" applyFill="1" applyBorder="1" applyAlignment="1">
      <alignment horizontal="left"/>
    </xf>
    <xf numFmtId="3" fontId="18" fillId="9" borderId="0" xfId="0" applyNumberFormat="1" applyFont="1" applyFill="1" applyBorder="1" applyAlignment="1"/>
    <xf numFmtId="3" fontId="22" fillId="9" borderId="0" xfId="0" applyNumberFormat="1" applyFont="1" applyFill="1" applyBorder="1" applyAlignment="1"/>
    <xf numFmtId="3" fontId="18" fillId="9" borderId="0" xfId="0" applyNumberFormat="1" applyFont="1" applyFill="1" applyBorder="1" applyAlignment="1">
      <alignment horizontal="right"/>
    </xf>
    <xf numFmtId="3" fontId="22" fillId="9" borderId="0" xfId="0" applyNumberFormat="1" applyFont="1" applyFill="1" applyBorder="1" applyAlignment="1">
      <alignment horizontal="right"/>
    </xf>
    <xf numFmtId="3" fontId="22" fillId="9" borderId="0" xfId="0" applyNumberFormat="1" applyFont="1" applyFill="1" applyAlignment="1"/>
    <xf numFmtId="0" fontId="22" fillId="9" borderId="0" xfId="0" applyFont="1" applyFill="1" applyAlignment="1">
      <alignment horizontal="center"/>
    </xf>
    <xf numFmtId="0" fontId="9" fillId="9" borderId="0" xfId="0" applyFont="1" applyFill="1" applyAlignment="1"/>
    <xf numFmtId="0" fontId="9" fillId="9" borderId="0" xfId="0" applyFont="1" applyFill="1" applyAlignment="1">
      <alignment horizontal="left"/>
    </xf>
    <xf numFmtId="0" fontId="3" fillId="9" borderId="0" xfId="0" applyFont="1" applyFill="1" applyAlignment="1">
      <alignment horizontal="center"/>
    </xf>
    <xf numFmtId="0" fontId="76" fillId="9" borderId="0" xfId="0" applyFont="1" applyFill="1" applyAlignment="1">
      <alignment horizontal="center"/>
    </xf>
    <xf numFmtId="0" fontId="0" fillId="9" borderId="0" xfId="0" applyFill="1"/>
    <xf numFmtId="3" fontId="9" fillId="9" borderId="0" xfId="0" applyNumberFormat="1" applyFont="1" applyFill="1" applyAlignment="1">
      <alignment horizontal="center"/>
    </xf>
    <xf numFmtId="0" fontId="3" fillId="9" borderId="0" xfId="0" applyFont="1" applyFill="1"/>
    <xf numFmtId="3" fontId="3" fillId="9" borderId="0" xfId="0" applyNumberFormat="1" applyFont="1" applyFill="1" applyAlignment="1">
      <alignment horizontal="center"/>
    </xf>
    <xf numFmtId="49" fontId="69" fillId="9" borderId="0" xfId="0" applyNumberFormat="1" applyFont="1" applyFill="1" applyAlignment="1"/>
    <xf numFmtId="49" fontId="3" fillId="9" borderId="0" xfId="0" applyNumberFormat="1" applyFont="1" applyFill="1" applyAlignment="1"/>
    <xf numFmtId="0" fontId="9" fillId="9" borderId="0" xfId="0" applyFont="1" applyFill="1" applyAlignment="1">
      <alignment horizontal="center"/>
    </xf>
    <xf numFmtId="0" fontId="3" fillId="9" borderId="0" xfId="0" applyNumberFormat="1" applyFont="1" applyFill="1" applyAlignment="1"/>
    <xf numFmtId="0" fontId="31" fillId="9" borderId="0" xfId="0" applyFont="1" applyFill="1" applyAlignment="1">
      <alignment horizontal="right"/>
    </xf>
    <xf numFmtId="0" fontId="29" fillId="7" borderId="0" xfId="0" applyFont="1" applyFill="1" applyBorder="1" applyAlignment="1"/>
    <xf numFmtId="0" fontId="30" fillId="9" borderId="0" xfId="0" applyFont="1" applyFill="1" applyBorder="1" applyAlignment="1"/>
    <xf numFmtId="0" fontId="78" fillId="9" borderId="0" xfId="0" applyFont="1" applyFill="1" applyBorder="1" applyAlignment="1"/>
    <xf numFmtId="10" fontId="79" fillId="9" borderId="0" xfId="0" applyNumberFormat="1" applyFont="1" applyFill="1" applyAlignment="1">
      <alignment horizontal="right"/>
    </xf>
    <xf numFmtId="2" fontId="32" fillId="9" borderId="0" xfId="0" applyNumberFormat="1" applyFont="1" applyFill="1" applyAlignment="1">
      <alignment horizontal="right"/>
    </xf>
    <xf numFmtId="10" fontId="29" fillId="9" borderId="0" xfId="0" applyNumberFormat="1" applyFont="1" applyFill="1" applyBorder="1" applyAlignment="1">
      <alignment horizontal="right"/>
    </xf>
    <xf numFmtId="0" fontId="30" fillId="9" borderId="0" xfId="0" applyFont="1" applyFill="1" applyBorder="1" applyAlignment="1">
      <alignment horizontal="right"/>
    </xf>
    <xf numFmtId="10" fontId="78" fillId="9" borderId="0" xfId="0" applyNumberFormat="1" applyFont="1" applyFill="1" applyBorder="1" applyAlignment="1">
      <alignment horizontal="right"/>
    </xf>
    <xf numFmtId="2" fontId="30" fillId="9" borderId="0" xfId="0" applyNumberFormat="1" applyFont="1" applyFill="1" applyBorder="1" applyAlignment="1">
      <alignment horizontal="right"/>
    </xf>
    <xf numFmtId="0" fontId="32" fillId="9" borderId="0" xfId="0" applyFont="1" applyFill="1" applyAlignment="1">
      <alignment horizontal="left"/>
    </xf>
    <xf numFmtId="2" fontId="9" fillId="4" borderId="0" xfId="0" applyNumberFormat="1" applyFont="1" applyFill="1" applyAlignment="1">
      <alignment horizontal="right"/>
    </xf>
    <xf numFmtId="0" fontId="31" fillId="7" borderId="0" xfId="0" applyFont="1" applyFill="1" applyAlignment="1">
      <alignment horizontal="left"/>
    </xf>
    <xf numFmtId="0" fontId="32" fillId="9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22" fillId="9" borderId="0" xfId="0" applyFont="1" applyFill="1" applyAlignment="1">
      <alignment horizontal="center"/>
    </xf>
    <xf numFmtId="0" fontId="29" fillId="9" borderId="0" xfId="0" applyFont="1" applyFill="1" applyBorder="1" applyAlignment="1">
      <alignment horizontal="left"/>
    </xf>
    <xf numFmtId="0" fontId="30" fillId="9" borderId="0" xfId="0" applyFont="1" applyFill="1" applyBorder="1"/>
    <xf numFmtId="10" fontId="78" fillId="4" borderId="0" xfId="0" applyNumberFormat="1" applyFont="1" applyFill="1" applyBorder="1" applyAlignment="1">
      <alignment horizontal="right"/>
    </xf>
    <xf numFmtId="2" fontId="81" fillId="4" borderId="0" xfId="0" applyNumberFormat="1" applyFont="1" applyFill="1" applyBorder="1" applyAlignment="1">
      <alignment horizontal="right"/>
    </xf>
    <xf numFmtId="2" fontId="81" fillId="0" borderId="0" xfId="0" applyNumberFormat="1" applyFont="1" applyFill="1" applyBorder="1" applyAlignment="1">
      <alignment horizontal="right"/>
    </xf>
    <xf numFmtId="10" fontId="78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3" fontId="18" fillId="4" borderId="0" xfId="0" applyNumberFormat="1" applyFont="1" applyFill="1" applyBorder="1" applyAlignment="1">
      <alignment horizontal="right"/>
    </xf>
    <xf numFmtId="2" fontId="30" fillId="0" borderId="0" xfId="0" applyNumberFormat="1" applyFont="1" applyFill="1" applyBorder="1" applyAlignment="1">
      <alignment horizontal="right"/>
    </xf>
    <xf numFmtId="10" fontId="29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/>
    <xf numFmtId="10" fontId="29" fillId="0" borderId="0" xfId="0" applyNumberFormat="1" applyFont="1" applyFill="1" applyBorder="1" applyAlignment="1"/>
    <xf numFmtId="10" fontId="29" fillId="9" borderId="0" xfId="0" applyNumberFormat="1" applyFont="1" applyFill="1" applyBorder="1" applyAlignment="1"/>
    <xf numFmtId="2" fontId="30" fillId="0" borderId="0" xfId="0" applyNumberFormat="1" applyFont="1" applyFill="1" applyBorder="1" applyAlignment="1"/>
    <xf numFmtId="10" fontId="29" fillId="9" borderId="0" xfId="0" applyNumberFormat="1" applyFont="1" applyFill="1" applyAlignment="1"/>
    <xf numFmtId="0" fontId="80" fillId="9" borderId="0" xfId="0" applyFont="1" applyFill="1" applyBorder="1" applyAlignment="1">
      <alignment horizontal="left"/>
    </xf>
    <xf numFmtId="10" fontId="29" fillId="9" borderId="0" xfId="1" applyNumberFormat="1" applyFont="1" applyFill="1" applyBorder="1" applyAlignment="1"/>
    <xf numFmtId="4" fontId="30" fillId="9" borderId="0" xfId="0" applyNumberFormat="1" applyFont="1" applyFill="1" applyBorder="1" applyAlignment="1"/>
    <xf numFmtId="10" fontId="29" fillId="9" borderId="0" xfId="1" applyNumberFormat="1" applyFont="1" applyFill="1" applyBorder="1"/>
    <xf numFmtId="10" fontId="29" fillId="9" borderId="0" xfId="1" applyNumberFormat="1" applyFont="1" applyFill="1" applyBorder="1" applyAlignment="1">
      <alignment horizontal="center"/>
    </xf>
    <xf numFmtId="2" fontId="30" fillId="9" borderId="0" xfId="0" applyNumberFormat="1" applyFont="1" applyFill="1" applyBorder="1"/>
    <xf numFmtId="4" fontId="30" fillId="9" borderId="0" xfId="0" applyNumberFormat="1" applyFont="1" applyFill="1" applyBorder="1" applyAlignment="1">
      <alignment horizontal="center"/>
    </xf>
    <xf numFmtId="10" fontId="31" fillId="9" borderId="0" xfId="0" applyNumberFormat="1" applyFont="1" applyFill="1" applyAlignment="1"/>
    <xf numFmtId="4" fontId="32" fillId="9" borderId="0" xfId="0" applyNumberFormat="1" applyFont="1" applyFill="1" applyAlignment="1"/>
    <xf numFmtId="2" fontId="30" fillId="9" borderId="0" xfId="0" applyNumberFormat="1" applyFont="1" applyFill="1" applyBorder="1" applyAlignment="1"/>
    <xf numFmtId="3" fontId="3" fillId="9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3" fontId="9" fillId="9" borderId="0" xfId="0" applyNumberFormat="1" applyFont="1" applyFill="1" applyAlignment="1">
      <alignment horizontal="center"/>
    </xf>
    <xf numFmtId="49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9" borderId="0" xfId="0" applyFont="1" applyFill="1" applyAlignment="1">
      <alignment horizontal="left"/>
    </xf>
    <xf numFmtId="0" fontId="10" fillId="9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30" fillId="4" borderId="0" xfId="0" applyFont="1" applyFill="1" applyAlignment="1">
      <alignment horizontal="left"/>
    </xf>
    <xf numFmtId="10" fontId="29" fillId="9" borderId="0" xfId="1" applyNumberFormat="1" applyFont="1" applyFill="1" applyBorder="1" applyAlignment="1">
      <alignment horizontal="right"/>
    </xf>
    <xf numFmtId="4" fontId="30" fillId="9" borderId="0" xfId="0" applyNumberFormat="1" applyFont="1" applyFill="1" applyBorder="1" applyAlignment="1">
      <alignment horizontal="right"/>
    </xf>
    <xf numFmtId="0" fontId="30" fillId="4" borderId="0" xfId="0" applyFont="1" applyFill="1" applyBorder="1"/>
    <xf numFmtId="4" fontId="30" fillId="4" borderId="0" xfId="0" applyNumberFormat="1" applyFont="1" applyFill="1" applyBorder="1" applyAlignment="1"/>
    <xf numFmtId="0" fontId="30" fillId="4" borderId="0" xfId="0" applyFont="1" applyFill="1" applyBorder="1" applyAlignment="1"/>
    <xf numFmtId="2" fontId="30" fillId="4" borderId="0" xfId="0" applyNumberFormat="1" applyFont="1" applyFill="1" applyBorder="1"/>
    <xf numFmtId="4" fontId="30" fillId="4" borderId="0" xfId="0" applyNumberFormat="1" applyFont="1" applyFill="1" applyBorder="1" applyAlignment="1">
      <alignment horizontal="center"/>
    </xf>
    <xf numFmtId="4" fontId="2" fillId="4" borderId="0" xfId="0" applyNumberFormat="1" applyFont="1" applyFill="1" applyBorder="1" applyAlignment="1">
      <alignment horizontal="right"/>
    </xf>
    <xf numFmtId="2" fontId="30" fillId="4" borderId="0" xfId="0" applyNumberFormat="1" applyFont="1" applyFill="1" applyBorder="1" applyAlignment="1"/>
    <xf numFmtId="3" fontId="17" fillId="0" borderId="0" xfId="0" applyNumberFormat="1" applyFont="1" applyAlignment="1"/>
    <xf numFmtId="3" fontId="18" fillId="9" borderId="0" xfId="0" applyNumberFormat="1" applyFont="1" applyFill="1" applyAlignment="1"/>
    <xf numFmtId="2" fontId="17" fillId="0" borderId="0" xfId="0" applyNumberFormat="1" applyFont="1" applyAlignment="1"/>
    <xf numFmtId="0" fontId="4" fillId="0" borderId="0" xfId="0" applyFont="1" applyFill="1" applyAlignment="1">
      <alignment horizontal="center"/>
    </xf>
    <xf numFmtId="0" fontId="29" fillId="9" borderId="0" xfId="0" applyFont="1" applyFill="1" applyBorder="1"/>
    <xf numFmtId="0" fontId="82" fillId="9" borderId="0" xfId="0" applyFont="1" applyFill="1" applyAlignment="1"/>
    <xf numFmtId="0" fontId="38" fillId="4" borderId="0" xfId="0" applyFont="1" applyFill="1" applyAlignment="1">
      <alignment vertical="center"/>
    </xf>
    <xf numFmtId="0" fontId="3" fillId="4" borderId="0" xfId="0" applyFont="1" applyFill="1" applyAlignment="1">
      <alignment horizontal="center"/>
    </xf>
    <xf numFmtId="10" fontId="10" fillId="4" borderId="0" xfId="0" applyNumberFormat="1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9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0" fontId="9" fillId="9" borderId="0" xfId="0" applyFont="1" applyFill="1"/>
    <xf numFmtId="0" fontId="3" fillId="4" borderId="0" xfId="0" applyFont="1" applyFill="1"/>
    <xf numFmtId="0" fontId="6" fillId="4" borderId="0" xfId="0" applyFont="1" applyFill="1" applyAlignment="1">
      <alignment horizontal="center" vertical="center"/>
    </xf>
    <xf numFmtId="0" fontId="9" fillId="9" borderId="0" xfId="0" applyNumberFormat="1" applyFont="1" applyFill="1" applyAlignment="1"/>
    <xf numFmtId="0" fontId="87" fillId="9" borderId="0" xfId="0" applyFont="1" applyFill="1" applyAlignment="1"/>
    <xf numFmtId="0" fontId="85" fillId="9" borderId="0" xfId="0" applyFont="1" applyFill="1" applyAlignment="1"/>
    <xf numFmtId="0" fontId="87" fillId="9" borderId="0" xfId="0" applyFont="1" applyFill="1" applyBorder="1" applyAlignment="1"/>
    <xf numFmtId="0" fontId="85" fillId="9" borderId="0" xfId="0" applyFont="1" applyFill="1" applyAlignment="1">
      <alignment horizontal="left"/>
    </xf>
    <xf numFmtId="0" fontId="87" fillId="9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 applyFill="1" applyAlignment="1">
      <alignment horizontal="justify" vertical="justify" wrapText="1"/>
    </xf>
    <xf numFmtId="49" fontId="47" fillId="0" borderId="0" xfId="0" applyNumberFormat="1" applyFont="1" applyFill="1" applyAlignment="1">
      <alignment horizontal="center" vertical="center" wrapText="1"/>
    </xf>
    <xf numFmtId="49" fontId="26" fillId="0" borderId="0" xfId="0" applyNumberFormat="1" applyFont="1" applyFill="1" applyAlignment="1">
      <alignment horizontal="justify" vertical="justify" wrapText="1"/>
    </xf>
    <xf numFmtId="0" fontId="3" fillId="0" borderId="0" xfId="0" applyFont="1" applyFill="1" applyAlignment="1"/>
    <xf numFmtId="49" fontId="26" fillId="0" borderId="0" xfId="0" applyNumberFormat="1" applyFont="1" applyFill="1" applyAlignment="1">
      <alignment horizontal="left" vertical="justify" wrapText="1"/>
    </xf>
    <xf numFmtId="0" fontId="26" fillId="6" borderId="0" xfId="0" applyFont="1" applyFill="1" applyBorder="1" applyAlignment="1">
      <alignment horizontal="left"/>
    </xf>
    <xf numFmtId="0" fontId="71" fillId="6" borderId="0" xfId="0" applyFont="1" applyFill="1" applyBorder="1" applyAlignment="1">
      <alignment horizontal="left"/>
    </xf>
    <xf numFmtId="0" fontId="26" fillId="6" borderId="0" xfId="0" applyFont="1" applyFill="1" applyBorder="1" applyAlignment="1"/>
    <xf numFmtId="0" fontId="71" fillId="6" borderId="0" xfId="0" applyFont="1" applyFill="1" applyBorder="1" applyAlignment="1"/>
    <xf numFmtId="0" fontId="26" fillId="6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justify" vertical="justify" wrapText="1"/>
    </xf>
    <xf numFmtId="0" fontId="28" fillId="6" borderId="0" xfId="0" applyFont="1" applyFill="1" applyBorder="1" applyAlignment="1"/>
    <xf numFmtId="0" fontId="26" fillId="6" borderId="0" xfId="0" applyFont="1" applyFill="1" applyBorder="1" applyAlignment="1">
      <alignment vertical="top" wrapText="1"/>
    </xf>
    <xf numFmtId="0" fontId="7" fillId="6" borderId="0" xfId="0" applyFont="1" applyFill="1" applyBorder="1"/>
    <xf numFmtId="0" fontId="0" fillId="6" borderId="0" xfId="0" applyFill="1" applyBorder="1"/>
    <xf numFmtId="0" fontId="62" fillId="6" borderId="0" xfId="0" applyFont="1" applyFill="1"/>
    <xf numFmtId="0" fontId="7" fillId="4" borderId="0" xfId="0" applyFont="1" applyFill="1" applyBorder="1"/>
    <xf numFmtId="0" fontId="0" fillId="4" borderId="0" xfId="0" applyFill="1" applyBorder="1"/>
    <xf numFmtId="0" fontId="76" fillId="9" borderId="0" xfId="0" applyFont="1" applyFill="1" applyAlignment="1">
      <alignment horizontal="left"/>
    </xf>
    <xf numFmtId="3" fontId="3" fillId="0" borderId="0" xfId="0" applyNumberFormat="1" applyFont="1" applyFill="1" applyAlignment="1">
      <alignment horizontal="center"/>
    </xf>
    <xf numFmtId="49" fontId="26" fillId="0" borderId="0" xfId="0" applyNumberFormat="1" applyFont="1" applyFill="1" applyAlignment="1">
      <alignment horizontal="left" vertical="justify" wrapText="1"/>
    </xf>
    <xf numFmtId="0" fontId="6" fillId="0" borderId="0" xfId="0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49" fontId="85" fillId="9" borderId="0" xfId="0" applyNumberFormat="1" applyFont="1" applyFill="1" applyAlignment="1"/>
    <xf numFmtId="49" fontId="88" fillId="9" borderId="0" xfId="0" applyNumberFormat="1" applyFont="1" applyFill="1" applyAlignment="1"/>
    <xf numFmtId="49" fontId="83" fillId="9" borderId="0" xfId="0" applyNumberFormat="1" applyFont="1" applyFill="1" applyAlignment="1">
      <alignment horizontal="right"/>
    </xf>
    <xf numFmtId="49" fontId="88" fillId="9" borderId="0" xfId="0" applyNumberFormat="1" applyFont="1" applyFill="1" applyAlignment="1">
      <alignment horizontal="center"/>
    </xf>
    <xf numFmtId="3" fontId="9" fillId="9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3" fontId="3" fillId="9" borderId="0" xfId="0" applyNumberFormat="1" applyFont="1" applyFill="1" applyAlignment="1">
      <alignment horizontal="center"/>
    </xf>
    <xf numFmtId="0" fontId="38" fillId="9" borderId="0" xfId="0" applyFont="1" applyFill="1" applyAlignment="1">
      <alignment horizontal="center" vertical="center"/>
    </xf>
    <xf numFmtId="49" fontId="3" fillId="9" borderId="0" xfId="0" applyNumberFormat="1" applyFont="1" applyFill="1" applyAlignment="1">
      <alignment horizontal="center"/>
    </xf>
    <xf numFmtId="49" fontId="85" fillId="9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1" fillId="7" borderId="0" xfId="0" applyFont="1" applyFill="1" applyAlignment="1">
      <alignment horizontal="left"/>
    </xf>
    <xf numFmtId="0" fontId="85" fillId="9" borderId="0" xfId="0" applyFont="1" applyFill="1" applyAlignment="1">
      <alignment horizontal="left"/>
    </xf>
    <xf numFmtId="0" fontId="41" fillId="0" borderId="0" xfId="0" applyFont="1" applyFill="1" applyAlignment="1">
      <alignment horizontal="right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38" fillId="8" borderId="0" xfId="0" applyFont="1" applyFill="1" applyAlignment="1">
      <alignment horizontal="left"/>
    </xf>
    <xf numFmtId="0" fontId="22" fillId="8" borderId="0" xfId="0" applyFont="1" applyFill="1" applyAlignment="1">
      <alignment horizontal="right"/>
    </xf>
    <xf numFmtId="0" fontId="37" fillId="8" borderId="0" xfId="0" applyFont="1" applyFill="1" applyAlignment="1">
      <alignment horizontal="center"/>
    </xf>
    <xf numFmtId="0" fontId="38" fillId="8" borderId="0" xfId="0" applyFont="1" applyFill="1" applyAlignment="1">
      <alignment horizontal="justify"/>
    </xf>
    <xf numFmtId="0" fontId="22" fillId="9" borderId="0" xfId="0" applyFont="1" applyFill="1" applyAlignment="1">
      <alignment horizontal="center"/>
    </xf>
    <xf numFmtId="3" fontId="18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3" fontId="3" fillId="9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left"/>
    </xf>
    <xf numFmtId="0" fontId="51" fillId="8" borderId="0" xfId="0" applyFont="1" applyFill="1" applyAlignment="1">
      <alignment horizontal="center"/>
    </xf>
    <xf numFmtId="3" fontId="80" fillId="9" borderId="0" xfId="0" applyNumberFormat="1" applyFont="1" applyFill="1" applyAlignment="1">
      <alignment horizontal="center"/>
    </xf>
    <xf numFmtId="4" fontId="30" fillId="9" borderId="0" xfId="0" applyNumberFormat="1" applyFont="1" applyFill="1" applyAlignment="1">
      <alignment horizontal="center"/>
    </xf>
    <xf numFmtId="2" fontId="30" fillId="0" borderId="0" xfId="0" applyNumberFormat="1" applyFont="1" applyAlignment="1">
      <alignment horizontal="center"/>
    </xf>
    <xf numFmtId="0" fontId="38" fillId="9" borderId="0" xfId="0" applyFont="1" applyFill="1" applyAlignment="1">
      <alignment horizontal="center"/>
    </xf>
    <xf numFmtId="0" fontId="45" fillId="8" borderId="0" xfId="0" applyFont="1" applyFill="1" applyAlignment="1">
      <alignment horizontal="center"/>
    </xf>
    <xf numFmtId="0" fontId="63" fillId="8" borderId="0" xfId="0" applyFont="1" applyFill="1" applyAlignment="1">
      <alignment horizontal="center" vertical="center"/>
    </xf>
    <xf numFmtId="0" fontId="51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16" fillId="6" borderId="0" xfId="0" applyFont="1" applyFill="1" applyAlignment="1">
      <alignment horizontal="center"/>
    </xf>
    <xf numFmtId="49" fontId="15" fillId="6" borderId="0" xfId="0" applyNumberFormat="1" applyFont="1" applyFill="1" applyAlignment="1">
      <alignment horizontal="center"/>
    </xf>
    <xf numFmtId="49" fontId="34" fillId="6" borderId="0" xfId="0" applyNumberFormat="1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48" fillId="0" borderId="0" xfId="0" applyFont="1" applyAlignment="1">
      <alignment horizontal="left"/>
    </xf>
    <xf numFmtId="0" fontId="73" fillId="8" borderId="0" xfId="0" applyFont="1" applyFill="1" applyAlignment="1">
      <alignment horizontal="center"/>
    </xf>
    <xf numFmtId="3" fontId="4" fillId="9" borderId="0" xfId="0" applyNumberFormat="1" applyFont="1" applyFill="1" applyAlignment="1">
      <alignment horizontal="right"/>
    </xf>
    <xf numFmtId="3" fontId="26" fillId="0" borderId="0" xfId="0" applyNumberFormat="1" applyFont="1" applyAlignment="1">
      <alignment horizontal="right"/>
    </xf>
    <xf numFmtId="0" fontId="45" fillId="8" borderId="0" xfId="0" applyFont="1" applyFill="1" applyAlignment="1">
      <alignment horizontal="center" vertical="center"/>
    </xf>
    <xf numFmtId="0" fontId="73" fillId="8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41" fillId="0" borderId="0" xfId="0" applyFont="1" applyAlignment="1">
      <alignment horizontal="right"/>
    </xf>
    <xf numFmtId="3" fontId="9" fillId="0" borderId="0" xfId="0" applyNumberFormat="1" applyFont="1" applyAlignment="1">
      <alignment horizontal="right"/>
    </xf>
    <xf numFmtId="10" fontId="79" fillId="9" borderId="0" xfId="0" applyNumberFormat="1" applyFont="1" applyFill="1" applyAlignment="1">
      <alignment horizontal="right"/>
    </xf>
    <xf numFmtId="0" fontId="55" fillId="0" borderId="0" xfId="0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7" fillId="0" borderId="0" xfId="0" applyFont="1" applyAlignment="1">
      <alignment horizontal="left"/>
    </xf>
    <xf numFmtId="0" fontId="59" fillId="0" borderId="0" xfId="0" applyFont="1" applyBorder="1" applyAlignment="1">
      <alignment horizontal="left"/>
    </xf>
    <xf numFmtId="0" fontId="85" fillId="9" borderId="0" xfId="0" applyFont="1" applyFill="1" applyAlignment="1">
      <alignment horizontal="center"/>
    </xf>
    <xf numFmtId="2" fontId="32" fillId="9" borderId="0" xfId="0" applyNumberFormat="1" applyFont="1" applyFill="1" applyAlignment="1">
      <alignment horizontal="right"/>
    </xf>
    <xf numFmtId="2" fontId="9" fillId="0" borderId="0" xfId="0" applyNumberFormat="1" applyFont="1" applyAlignment="1">
      <alignment horizontal="right"/>
    </xf>
    <xf numFmtId="10" fontId="79" fillId="4" borderId="0" xfId="0" applyNumberFormat="1" applyFont="1" applyFill="1" applyAlignment="1">
      <alignment horizontal="right"/>
    </xf>
    <xf numFmtId="0" fontId="59" fillId="0" borderId="0" xfId="0" applyFont="1" applyBorder="1" applyAlignment="1">
      <alignment horizontal="center"/>
    </xf>
    <xf numFmtId="0" fontId="32" fillId="9" borderId="0" xfId="0" applyFont="1" applyFill="1" applyAlignment="1">
      <alignment horizontal="left"/>
    </xf>
    <xf numFmtId="0" fontId="60" fillId="4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86" fillId="0" borderId="0" xfId="0" applyFont="1" applyFill="1" applyAlignment="1">
      <alignment horizontal="center"/>
    </xf>
    <xf numFmtId="0" fontId="59" fillId="0" borderId="0" xfId="0" applyFont="1" applyFill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Border="1" applyAlignment="1">
      <alignment horizontal="center"/>
    </xf>
    <xf numFmtId="3" fontId="10" fillId="9" borderId="0" xfId="0" applyNumberFormat="1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3" fillId="9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2" fontId="32" fillId="9" borderId="0" xfId="0" applyNumberFormat="1" applyFont="1" applyFill="1" applyAlignment="1">
      <alignment horizontal="center"/>
    </xf>
    <xf numFmtId="10" fontId="79" fillId="9" borderId="0" xfId="0" applyNumberFormat="1" applyFont="1" applyFill="1" applyAlignment="1">
      <alignment horizontal="center"/>
    </xf>
    <xf numFmtId="0" fontId="37" fillId="8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0" fontId="32" fillId="0" borderId="0" xfId="0" applyFont="1" applyFill="1" applyAlignment="1">
      <alignment horizontal="center"/>
    </xf>
    <xf numFmtId="3" fontId="9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0" fontId="9" fillId="9" borderId="0" xfId="0" applyNumberFormat="1" applyFont="1" applyFill="1" applyAlignment="1">
      <alignment horizontal="center"/>
    </xf>
    <xf numFmtId="3" fontId="18" fillId="9" borderId="0" xfId="0" applyNumberFormat="1" applyFont="1" applyFill="1" applyAlignment="1">
      <alignment horizontal="center"/>
    </xf>
    <xf numFmtId="0" fontId="82" fillId="9" borderId="0" xfId="0" applyFont="1" applyFill="1" applyAlignment="1">
      <alignment horizontal="center"/>
    </xf>
    <xf numFmtId="2" fontId="17" fillId="0" borderId="0" xfId="0" applyNumberFormat="1" applyFont="1" applyAlignment="1">
      <alignment horizontal="center"/>
    </xf>
    <xf numFmtId="10" fontId="76" fillId="9" borderId="0" xfId="0" applyNumberFormat="1" applyFont="1" applyFill="1" applyAlignment="1">
      <alignment horizontal="center"/>
    </xf>
    <xf numFmtId="0" fontId="76" fillId="9" borderId="0" xfId="0" applyFont="1" applyFill="1" applyAlignment="1">
      <alignment horizontal="center"/>
    </xf>
    <xf numFmtId="3" fontId="22" fillId="9" borderId="0" xfId="0" applyNumberFormat="1" applyFont="1" applyFill="1" applyAlignment="1">
      <alignment horizontal="center"/>
    </xf>
    <xf numFmtId="3" fontId="76" fillId="9" borderId="0" xfId="0" applyNumberFormat="1" applyFont="1" applyFill="1" applyAlignment="1">
      <alignment horizontal="center"/>
    </xf>
    <xf numFmtId="0" fontId="45" fillId="8" borderId="0" xfId="0" applyFont="1" applyFill="1" applyAlignment="1">
      <alignment horizontal="center" wrapText="1"/>
    </xf>
    <xf numFmtId="49" fontId="67" fillId="9" borderId="0" xfId="0" applyNumberFormat="1" applyFont="1" applyFill="1" applyAlignment="1">
      <alignment horizontal="center"/>
    </xf>
    <xf numFmtId="49" fontId="76" fillId="9" borderId="0" xfId="0" applyNumberFormat="1" applyFont="1" applyFill="1" applyAlignment="1">
      <alignment horizontal="center"/>
    </xf>
    <xf numFmtId="49" fontId="74" fillId="9" borderId="0" xfId="0" applyNumberFormat="1" applyFont="1" applyFill="1" applyAlignment="1">
      <alignment horizontal="center"/>
    </xf>
    <xf numFmtId="0" fontId="25" fillId="9" borderId="0" xfId="0" applyFont="1" applyFill="1" applyAlignment="1">
      <alignment horizontal="center" vertical="center"/>
    </xf>
    <xf numFmtId="49" fontId="67" fillId="10" borderId="0" xfId="0" applyNumberFormat="1" applyFont="1" applyFill="1" applyAlignment="1">
      <alignment horizontal="center"/>
    </xf>
    <xf numFmtId="0" fontId="25" fillId="8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0" fontId="9" fillId="9" borderId="0" xfId="0" applyFont="1" applyFill="1" applyAlignment="1">
      <alignment horizontal="center"/>
    </xf>
    <xf numFmtId="49" fontId="77" fillId="9" borderId="0" xfId="0" applyNumberFormat="1" applyFont="1" applyFill="1" applyAlignment="1">
      <alignment horizontal="center" vertical="center"/>
    </xf>
    <xf numFmtId="0" fontId="70" fillId="9" borderId="0" xfId="0" applyFont="1" applyFill="1" applyAlignment="1">
      <alignment horizontal="center" vertical="center"/>
    </xf>
    <xf numFmtId="49" fontId="47" fillId="0" borderId="0" xfId="0" applyNumberFormat="1" applyFont="1" applyFill="1" applyAlignment="1">
      <alignment horizontal="justify" vertical="justify" wrapText="1"/>
    </xf>
    <xf numFmtId="49" fontId="26" fillId="0" borderId="0" xfId="0" applyNumberFormat="1" applyFont="1" applyFill="1" applyAlignment="1">
      <alignment horizontal="justify" vertical="justify" wrapText="1"/>
    </xf>
    <xf numFmtId="0" fontId="47" fillId="0" borderId="0" xfId="0" applyNumberFormat="1" applyFont="1" applyFill="1" applyAlignment="1">
      <alignment horizontal="justify" vertical="justify" wrapText="1"/>
    </xf>
    <xf numFmtId="0" fontId="26" fillId="0" borderId="0" xfId="0" applyNumberFormat="1" applyFont="1" applyFill="1" applyAlignment="1">
      <alignment horizontal="justify" vertical="justify" wrapText="1"/>
    </xf>
    <xf numFmtId="0" fontId="83" fillId="0" borderId="0" xfId="0" applyNumberFormat="1" applyFont="1" applyFill="1" applyAlignment="1">
      <alignment horizontal="justify" vertical="justify" wrapText="1"/>
    </xf>
    <xf numFmtId="49" fontId="26" fillId="0" borderId="0" xfId="0" applyNumberFormat="1" applyFont="1" applyFill="1" applyAlignment="1">
      <alignment horizontal="left" vertical="justify" wrapText="1"/>
    </xf>
    <xf numFmtId="0" fontId="63" fillId="8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justify" vertical="justify" wrapText="1"/>
    </xf>
    <xf numFmtId="49" fontId="3" fillId="9" borderId="0" xfId="0" applyNumberFormat="1" applyFont="1" applyFill="1" applyAlignment="1">
      <alignment horizontal="left"/>
    </xf>
    <xf numFmtId="49" fontId="85" fillId="9" borderId="0" xfId="0" applyNumberFormat="1" applyFont="1" applyFill="1" applyAlignment="1">
      <alignment horizontal="right"/>
    </xf>
    <xf numFmtId="0" fontId="20" fillId="6" borderId="0" xfId="0" applyFont="1" applyFill="1" applyAlignment="1">
      <alignment horizontal="center"/>
    </xf>
    <xf numFmtId="0" fontId="4" fillId="6" borderId="0" xfId="0" applyFont="1" applyFill="1" applyBorder="1" applyAlignment="1">
      <alignment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/>
    </xf>
    <xf numFmtId="0" fontId="8" fillId="6" borderId="0" xfId="0" applyFont="1" applyFill="1" applyAlignment="1">
      <alignment horizontal="center"/>
    </xf>
    <xf numFmtId="0" fontId="4" fillId="6" borderId="0" xfId="0" applyFont="1" applyFill="1" applyBorder="1" applyAlignment="1">
      <alignment horizontal="left" vertical="justify"/>
    </xf>
    <xf numFmtId="0" fontId="6" fillId="6" borderId="0" xfId="0" applyFont="1" applyFill="1" applyBorder="1" applyAlignment="1">
      <alignment horizontal="left"/>
    </xf>
    <xf numFmtId="0" fontId="4" fillId="6" borderId="0" xfId="0" applyFont="1" applyFill="1" applyBorder="1" applyAlignment="1">
      <alignment vertical="justify" wrapText="1"/>
    </xf>
    <xf numFmtId="0" fontId="26" fillId="6" borderId="0" xfId="0" applyFont="1" applyFill="1" applyBorder="1" applyAlignment="1">
      <alignment horizontal="left"/>
    </xf>
    <xf numFmtId="49" fontId="47" fillId="6" borderId="0" xfId="0" applyNumberFormat="1" applyFont="1" applyFill="1" applyBorder="1" applyAlignment="1">
      <alignment horizontal="left" vertical="justify" wrapText="1"/>
    </xf>
    <xf numFmtId="0" fontId="47" fillId="6" borderId="0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horizontal="justify" vertical="justify" wrapText="1"/>
    </xf>
    <xf numFmtId="0" fontId="51" fillId="8" borderId="0" xfId="0" applyFont="1" applyFill="1" applyAlignment="1">
      <alignment horizontal="center" wrapText="1"/>
    </xf>
    <xf numFmtId="0" fontId="84" fillId="8" borderId="0" xfId="0" applyFont="1" applyFill="1" applyAlignment="1">
      <alignment horizontal="center" wrapText="1"/>
    </xf>
    <xf numFmtId="0" fontId="59" fillId="8" borderId="0" xfId="0" applyFont="1" applyFill="1" applyAlignment="1">
      <alignment horizontal="center" wrapText="1"/>
    </xf>
    <xf numFmtId="0" fontId="23" fillId="8" borderId="0" xfId="0" applyFont="1" applyFill="1" applyAlignment="1">
      <alignment horizontal="center" vertical="center" wrapText="1"/>
    </xf>
    <xf numFmtId="0" fontId="75" fillId="8" borderId="0" xfId="0" applyFont="1" applyFill="1" applyAlignment="1">
      <alignment horizontal="center" vertical="center" wrapText="1"/>
    </xf>
    <xf numFmtId="0" fontId="84" fillId="8" borderId="0" xfId="0" applyFont="1" applyFill="1" applyAlignment="1">
      <alignment horizontal="center" vertical="center"/>
    </xf>
  </cellXfs>
  <cellStyles count="2">
    <cellStyle name="Normal" xfId="0" builtinId="0"/>
    <cellStyle name="Porcentaje" xfId="1" builtinId="5"/>
  </cellStyles>
  <dxfs count="34"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993366"/>
      <color rgb="FF0000FF"/>
      <color rgb="FFC0C0C0"/>
      <color rgb="FFD1E7A9"/>
      <color rgb="FFA50021"/>
      <color rgb="FF014B3A"/>
      <color rgb="FFDBEFD3"/>
      <color rgb="FFD7E1D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5696032"/>
        <c:axId val="195696424"/>
      </c:barChart>
      <c:catAx>
        <c:axId val="19569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5696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69642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56960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([2]Mes!$A$466:$A$468,[2]Mes!$A$470:$A$474)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([2]Mes!$D$466:$D$468,[2]Mes!$D$470:$D$474)</c:f>
              <c:numCache>
                <c:formatCode>General</c:formatCode>
                <c:ptCount val="8"/>
                <c:pt idx="0">
                  <c:v>1195</c:v>
                </c:pt>
                <c:pt idx="1">
                  <c:v>705</c:v>
                </c:pt>
                <c:pt idx="2">
                  <c:v>570</c:v>
                </c:pt>
                <c:pt idx="3">
                  <c:v>1201</c:v>
                </c:pt>
                <c:pt idx="4">
                  <c:v>687</c:v>
                </c:pt>
                <c:pt idx="5">
                  <c:v>81</c:v>
                </c:pt>
                <c:pt idx="6">
                  <c:v>92</c:v>
                </c:pt>
                <c:pt idx="7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'[3]5.- M.V. PROC'!$A$138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PROC'!$B$138:$G$138</c:f>
              <c:numCache>
                <c:formatCode>General</c:formatCode>
                <c:ptCount val="6"/>
                <c:pt idx="0">
                  <c:v>0.2722</c:v>
                </c:pt>
                <c:pt idx="1">
                  <c:v>0.2235</c:v>
                </c:pt>
                <c:pt idx="2">
                  <c:v>0.17380000000000001</c:v>
                </c:pt>
                <c:pt idx="3">
                  <c:v>0.30830000000000002</c:v>
                </c:pt>
                <c:pt idx="4">
                  <c:v>0.49819999999999998</c:v>
                </c:pt>
                <c:pt idx="5">
                  <c:v>0.2828</c:v>
                </c:pt>
              </c:numCache>
            </c:numRef>
          </c:val>
        </c:ser>
        <c:ser>
          <c:idx val="1"/>
          <c:order val="1"/>
          <c:tx>
            <c:strRef>
              <c:f>'[3]5.- M.V. PROC'!$A$139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PROC'!$B$139:$G$139</c:f>
              <c:numCache>
                <c:formatCode>General</c:formatCode>
                <c:ptCount val="6"/>
                <c:pt idx="0">
                  <c:v>0.14949999999999999</c:v>
                </c:pt>
                <c:pt idx="1">
                  <c:v>0.23369999999999999</c:v>
                </c:pt>
                <c:pt idx="2">
                  <c:v>0.33939999999999998</c:v>
                </c:pt>
                <c:pt idx="3">
                  <c:v>0.1482</c:v>
                </c:pt>
                <c:pt idx="4">
                  <c:v>0.1653</c:v>
                </c:pt>
                <c:pt idx="5">
                  <c:v>0.1605</c:v>
                </c:pt>
              </c:numCache>
            </c:numRef>
          </c:val>
        </c:ser>
        <c:ser>
          <c:idx val="2"/>
          <c:order val="2"/>
          <c:tx>
            <c:strRef>
              <c:f>'[3]5.- M.V. PROC'!$A$140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'[3]5.- M.V. PROC'!$B$140:$G$140</c:f>
              <c:numCache>
                <c:formatCode>General</c:formatCode>
                <c:ptCount val="6"/>
                <c:pt idx="0">
                  <c:v>8.2799999999999999E-2</c:v>
                </c:pt>
                <c:pt idx="1">
                  <c:v>7.0199999999999999E-2</c:v>
                </c:pt>
                <c:pt idx="2">
                  <c:v>4.19E-2</c:v>
                </c:pt>
                <c:pt idx="3">
                  <c:v>3.9600000000000003E-2</c:v>
                </c:pt>
                <c:pt idx="4">
                  <c:v>3.7199999999999997E-2</c:v>
                </c:pt>
                <c:pt idx="5">
                  <c:v>7.6300000000000007E-2</c:v>
                </c:pt>
              </c:numCache>
            </c:numRef>
          </c:val>
        </c:ser>
        <c:ser>
          <c:idx val="3"/>
          <c:order val="3"/>
          <c:tx>
            <c:strRef>
              <c:f>'[3]5.- M.V. PROC'!$A$141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'[3]5.- M.V. PROC'!$B$141:$G$141</c:f>
              <c:numCache>
                <c:formatCode>General</c:formatCode>
                <c:ptCount val="6"/>
                <c:pt idx="0">
                  <c:v>7.0599999999999996E-2</c:v>
                </c:pt>
                <c:pt idx="1">
                  <c:v>8.7099999999999997E-2</c:v>
                </c:pt>
                <c:pt idx="2">
                  <c:v>0.1037</c:v>
                </c:pt>
                <c:pt idx="3">
                  <c:v>2.64E-2</c:v>
                </c:pt>
                <c:pt idx="4">
                  <c:v>3.6600000000000001E-2</c:v>
                </c:pt>
                <c:pt idx="5">
                  <c:v>6.8400000000000002E-2</c:v>
                </c:pt>
              </c:numCache>
            </c:numRef>
          </c:val>
        </c:ser>
        <c:ser>
          <c:idx val="4"/>
          <c:order val="4"/>
          <c:tx>
            <c:strRef>
              <c:f>'[3]5.- M.V. PROC'!$A$142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'[3]5.- M.V. PROC'!$B$142:$G$142</c:f>
              <c:numCache>
                <c:formatCode>General</c:formatCode>
                <c:ptCount val="6"/>
                <c:pt idx="0">
                  <c:v>6.2899999999999998E-2</c:v>
                </c:pt>
                <c:pt idx="1">
                  <c:v>6.9099999999999995E-2</c:v>
                </c:pt>
                <c:pt idx="2">
                  <c:v>7.0099999999999996E-2</c:v>
                </c:pt>
                <c:pt idx="3">
                  <c:v>0.1482</c:v>
                </c:pt>
                <c:pt idx="4">
                  <c:v>7.3999999999999996E-2</c:v>
                </c:pt>
                <c:pt idx="5">
                  <c:v>6.8000000000000005E-2</c:v>
                </c:pt>
              </c:numCache>
            </c:numRef>
          </c:val>
        </c:ser>
        <c:ser>
          <c:idx val="5"/>
          <c:order val="5"/>
          <c:tx>
            <c:strRef>
              <c:f>'[3]5.-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'[3]5.- M.V. PROC'!$B$143:$G$143</c:f>
              <c:numCache>
                <c:formatCode>General</c:formatCode>
                <c:ptCount val="6"/>
                <c:pt idx="0">
                  <c:v>7.5700000000000003E-2</c:v>
                </c:pt>
                <c:pt idx="1">
                  <c:v>5.0299999999999997E-2</c:v>
                </c:pt>
                <c:pt idx="2">
                  <c:v>5.2400000000000002E-2</c:v>
                </c:pt>
                <c:pt idx="3">
                  <c:v>2.87E-2</c:v>
                </c:pt>
                <c:pt idx="4">
                  <c:v>2.7900000000000001E-2</c:v>
                </c:pt>
                <c:pt idx="5">
                  <c:v>6.7900000000000002E-2</c:v>
                </c:pt>
              </c:numCache>
            </c:numRef>
          </c:val>
        </c:ser>
        <c:ser>
          <c:idx val="6"/>
          <c:order val="6"/>
          <c:tx>
            <c:strRef>
              <c:f>'[3]5.- M.V. PROC'!$A$144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'[3]5.- M.V. PROC'!$B$144:$G$144</c:f>
              <c:numCache>
                <c:formatCode>General</c:formatCode>
                <c:ptCount val="6"/>
                <c:pt idx="0">
                  <c:v>5.2400000000000002E-2</c:v>
                </c:pt>
                <c:pt idx="1">
                  <c:v>6.0699999999999997E-2</c:v>
                </c:pt>
                <c:pt idx="2">
                  <c:v>5.5599999999999997E-2</c:v>
                </c:pt>
                <c:pt idx="3">
                  <c:v>0.13789999999999999</c:v>
                </c:pt>
                <c:pt idx="4">
                  <c:v>2.9700000000000001E-2</c:v>
                </c:pt>
                <c:pt idx="5">
                  <c:v>5.5500000000000001E-2</c:v>
                </c:pt>
              </c:numCache>
            </c:numRef>
          </c:val>
        </c:ser>
        <c:ser>
          <c:idx val="7"/>
          <c:order val="7"/>
          <c:tx>
            <c:strRef>
              <c:f>'[3]5.- M.V. PROC'!$A$145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'[3]5.- M.V. PROC'!$B$145:$G$145</c:f>
              <c:numCache>
                <c:formatCode>General</c:formatCode>
                <c:ptCount val="6"/>
                <c:pt idx="0">
                  <c:v>5.1799999999999999E-2</c:v>
                </c:pt>
                <c:pt idx="1">
                  <c:v>3.8800000000000001E-2</c:v>
                </c:pt>
                <c:pt idx="2">
                  <c:v>3.0700000000000002E-2</c:v>
                </c:pt>
                <c:pt idx="3">
                  <c:v>3.3000000000000002E-2</c:v>
                </c:pt>
                <c:pt idx="4">
                  <c:v>2.6700000000000002E-2</c:v>
                </c:pt>
                <c:pt idx="5">
                  <c:v>4.7899999999999998E-2</c:v>
                </c:pt>
              </c:numCache>
            </c:numRef>
          </c:val>
        </c:ser>
        <c:ser>
          <c:idx val="8"/>
          <c:order val="8"/>
          <c:tx>
            <c:strRef>
              <c:f>'[3]5.- M.V. PROC'!$A$146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'[3]5.- M.V. PROC'!$B$146:$G$146</c:f>
              <c:numCache>
                <c:formatCode>General</c:formatCode>
                <c:ptCount val="6"/>
                <c:pt idx="0">
                  <c:v>3.6900000000000002E-2</c:v>
                </c:pt>
                <c:pt idx="1">
                  <c:v>3.95E-2</c:v>
                </c:pt>
                <c:pt idx="2">
                  <c:v>3.7600000000000001E-2</c:v>
                </c:pt>
                <c:pt idx="3">
                  <c:v>3.8399999999999997E-2</c:v>
                </c:pt>
                <c:pt idx="4">
                  <c:v>2.8299999999999999E-2</c:v>
                </c:pt>
                <c:pt idx="5">
                  <c:v>3.6700000000000003E-2</c:v>
                </c:pt>
              </c:numCache>
            </c:numRef>
          </c:val>
        </c:ser>
        <c:ser>
          <c:idx val="9"/>
          <c:order val="9"/>
          <c:tx>
            <c:strRef>
              <c:f>'[3]5.- M.V. PROC'!$A$147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'[3]5.- M.V. PROC'!$B$147:$G$147</c:f>
              <c:numCache>
                <c:formatCode>General</c:formatCode>
                <c:ptCount val="6"/>
                <c:pt idx="0">
                  <c:v>3.1300000000000001E-2</c:v>
                </c:pt>
                <c:pt idx="1">
                  <c:v>3.2599999999999997E-2</c:v>
                </c:pt>
                <c:pt idx="2">
                  <c:v>2.63E-2</c:v>
                </c:pt>
                <c:pt idx="3">
                  <c:v>2.4400000000000002E-2</c:v>
                </c:pt>
                <c:pt idx="4">
                  <c:v>1.8800000000000001E-2</c:v>
                </c:pt>
                <c:pt idx="5">
                  <c:v>3.0200000000000001E-2</c:v>
                </c:pt>
              </c:numCache>
            </c:numRef>
          </c:val>
        </c:ser>
        <c:ser>
          <c:idx val="10"/>
          <c:order val="10"/>
          <c:tx>
            <c:strRef>
              <c:f>'[3]5.- M.V. PROC'!$A$148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'[3]5.- M.V. PROC'!$B$148:$G$148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2.4799999999999999E-2</c:v>
                </c:pt>
                <c:pt idx="2">
                  <c:v>1.1599999999999999E-2</c:v>
                </c:pt>
                <c:pt idx="3">
                  <c:v>1.55E-2</c:v>
                </c:pt>
                <c:pt idx="4">
                  <c:v>1.23E-2</c:v>
                </c:pt>
                <c:pt idx="5">
                  <c:v>2.23E-2</c:v>
                </c:pt>
              </c:numCache>
            </c:numRef>
          </c:val>
        </c:ser>
        <c:ser>
          <c:idx val="11"/>
          <c:order val="11"/>
          <c:tx>
            <c:strRef>
              <c:f>'[3]5.- M.V. PROC'!$A$149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'[3]5.- M.V. PROC'!$B$149:$G$149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2.0199999999999999E-2</c:v>
                </c:pt>
                <c:pt idx="2">
                  <c:v>2.0299999999999999E-2</c:v>
                </c:pt>
                <c:pt idx="3">
                  <c:v>1.0999999999999999E-2</c:v>
                </c:pt>
                <c:pt idx="4">
                  <c:v>1.35E-2</c:v>
                </c:pt>
                <c:pt idx="5">
                  <c:v>2.1899999999999999E-2</c:v>
                </c:pt>
              </c:numCache>
            </c:numRef>
          </c:val>
        </c:ser>
        <c:ser>
          <c:idx val="12"/>
          <c:order val="12"/>
          <c:tx>
            <c:strRef>
              <c:f>'[3]5.- M.V. PROC'!$A$150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'[3]5.- M.V. PROC'!$B$150:$G$150</c:f>
              <c:numCache>
                <c:formatCode>General</c:formatCode>
                <c:ptCount val="6"/>
                <c:pt idx="0">
                  <c:v>1.7100000000000001E-2</c:v>
                </c:pt>
                <c:pt idx="1">
                  <c:v>1.46E-2</c:v>
                </c:pt>
                <c:pt idx="2">
                  <c:v>1.2800000000000001E-2</c:v>
                </c:pt>
                <c:pt idx="3">
                  <c:v>1.47E-2</c:v>
                </c:pt>
                <c:pt idx="4">
                  <c:v>1.03E-2</c:v>
                </c:pt>
                <c:pt idx="5">
                  <c:v>1.6299999999999999E-2</c:v>
                </c:pt>
              </c:numCache>
            </c:numRef>
          </c:val>
        </c:ser>
        <c:ser>
          <c:idx val="13"/>
          <c:order val="13"/>
          <c:tx>
            <c:strRef>
              <c:f>'[3]5.- M.V. PROC'!$A$151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'[3]5.- M.V. PROC'!$B$151:$G$151</c:f>
              <c:numCache>
                <c:formatCode>General</c:formatCode>
                <c:ptCount val="6"/>
                <c:pt idx="0">
                  <c:v>1.41E-2</c:v>
                </c:pt>
                <c:pt idx="1">
                  <c:v>9.4000000000000004E-3</c:v>
                </c:pt>
                <c:pt idx="2">
                  <c:v>5.5999999999999999E-3</c:v>
                </c:pt>
                <c:pt idx="3">
                  <c:v>7.0000000000000001E-3</c:v>
                </c:pt>
                <c:pt idx="4">
                  <c:v>5.4999999999999997E-3</c:v>
                </c:pt>
                <c:pt idx="5">
                  <c:v>1.2699999999999999E-2</c:v>
                </c:pt>
              </c:numCache>
            </c:numRef>
          </c:val>
        </c:ser>
        <c:ser>
          <c:idx val="14"/>
          <c:order val="14"/>
          <c:tx>
            <c:strRef>
              <c:f>'[3]5.- M.V. PROC'!$A$152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'[3]5.- M.V. PROC'!$B$152:$G$152</c:f>
              <c:numCache>
                <c:formatCode>General</c:formatCode>
                <c:ptCount val="6"/>
                <c:pt idx="0">
                  <c:v>1.24E-2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1.0699999999999999E-2</c:v>
                </c:pt>
                <c:pt idx="4">
                  <c:v>8.0999999999999996E-3</c:v>
                </c:pt>
                <c:pt idx="5">
                  <c:v>1.17E-2</c:v>
                </c:pt>
              </c:numCache>
            </c:numRef>
          </c:val>
        </c:ser>
        <c:ser>
          <c:idx val="15"/>
          <c:order val="15"/>
          <c:tx>
            <c:strRef>
              <c:f>'[3]5.- M.V. PROC'!$A$153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'[3]5.- M.V. PROC'!$B$153:$G$153</c:f>
              <c:numCache>
                <c:formatCode>General</c:formatCode>
                <c:ptCount val="6"/>
                <c:pt idx="0">
                  <c:v>1.18E-2</c:v>
                </c:pt>
                <c:pt idx="1">
                  <c:v>7.7999999999999996E-3</c:v>
                </c:pt>
                <c:pt idx="2">
                  <c:v>3.3999999999999998E-3</c:v>
                </c:pt>
                <c:pt idx="3">
                  <c:v>4.3E-3</c:v>
                </c:pt>
                <c:pt idx="4">
                  <c:v>4.1000000000000003E-3</c:v>
                </c:pt>
                <c:pt idx="5">
                  <c:v>1.0500000000000001E-2</c:v>
                </c:pt>
              </c:numCache>
            </c:numRef>
          </c:val>
        </c:ser>
        <c:ser>
          <c:idx val="16"/>
          <c:order val="16"/>
          <c:tx>
            <c:strRef>
              <c:f>'[3]5.- M.V. PROC'!$A$154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'[3]5.- M.V. PROC'!$B$154:$G$154</c:f>
              <c:numCache>
                <c:formatCode>General</c:formatCode>
                <c:ptCount val="6"/>
                <c:pt idx="0">
                  <c:v>9.5999999999999992E-3</c:v>
                </c:pt>
                <c:pt idx="1">
                  <c:v>7.1999999999999998E-3</c:v>
                </c:pt>
                <c:pt idx="2">
                  <c:v>4.4000000000000003E-3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8.5000000000000006E-3</c:v>
                </c:pt>
              </c:numCache>
            </c:numRef>
          </c:val>
        </c:ser>
        <c:ser>
          <c:idx val="17"/>
          <c:order val="17"/>
          <c:tx>
            <c:strRef>
              <c:f>'[3]5.- M.V. PROC'!$A$155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'[3]5.- M.V. PROC'!$B$155:$G$155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1.1000000000000001E-3</c:v>
                </c:pt>
              </c:numCache>
            </c:numRef>
          </c:val>
        </c:ser>
        <c:ser>
          <c:idx val="18"/>
          <c:order val="18"/>
          <c:tx>
            <c:strRef>
              <c:f>'[3]5.- M.V. PROC'!$A$156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'[3]5.- M.V. PROC'!$B$156:$G$156</c:f>
              <c:numCache>
                <c:formatCode>General</c:formatCode>
                <c:ptCount val="6"/>
                <c:pt idx="0">
                  <c:v>6.9999999999999999E-4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2.2000000000000001E-3</c:v>
                </c:pt>
                <c:pt idx="4">
                  <c:v>2.0000000000000001E-4</c:v>
                </c:pt>
                <c:pt idx="5">
                  <c:v>6.9999999999999999E-4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7380160"/>
        <c:axId val="307380552"/>
      </c:barChart>
      <c:catAx>
        <c:axId val="3073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0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8055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016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'[3]5.- M.V. PROC'!$A$202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PROC'!$B$202:$G$202</c:f>
              <c:numCache>
                <c:formatCode>General</c:formatCode>
                <c:ptCount val="6"/>
                <c:pt idx="0">
                  <c:v>0.18631730973720551</c:v>
                </c:pt>
                <c:pt idx="1">
                  <c:v>0.21350078284740448</c:v>
                </c:pt>
                <c:pt idx="2">
                  <c:v>0.18433928489685059</c:v>
                </c:pt>
                <c:pt idx="3">
                  <c:v>0.25774499773979187</c:v>
                </c:pt>
                <c:pt idx="4">
                  <c:v>0.18481568992137909</c:v>
                </c:pt>
                <c:pt idx="5">
                  <c:v>0.19361549615859985</c:v>
                </c:pt>
              </c:numCache>
            </c:numRef>
          </c:val>
        </c:ser>
        <c:ser>
          <c:idx val="1"/>
          <c:order val="1"/>
          <c:tx>
            <c:strRef>
              <c:f>'[3]5.- M.V. PROC'!$A$203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PROC'!$B$203:$G$203</c:f>
              <c:numCache>
                <c:formatCode>General</c:formatCode>
                <c:ptCount val="6"/>
                <c:pt idx="0">
                  <c:v>0.13354349136352539</c:v>
                </c:pt>
                <c:pt idx="1">
                  <c:v>6.6725596785545349E-2</c:v>
                </c:pt>
                <c:pt idx="2">
                  <c:v>5.6237839162349701E-2</c:v>
                </c:pt>
                <c:pt idx="3">
                  <c:v>0.15542860329151154</c:v>
                </c:pt>
                <c:pt idx="4">
                  <c:v>0.16426728665828705</c:v>
                </c:pt>
                <c:pt idx="5">
                  <c:v>0.12969793379306793</c:v>
                </c:pt>
              </c:numCache>
            </c:numRef>
          </c:val>
        </c:ser>
        <c:ser>
          <c:idx val="2"/>
          <c:order val="2"/>
          <c:tx>
            <c:strRef>
              <c:f>'[3]5.- M.V. PROC'!$A$204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PROC'!$B$204:$G$204</c:f>
              <c:numCache>
                <c:formatCode>General</c:formatCode>
                <c:ptCount val="6"/>
                <c:pt idx="0">
                  <c:v>0.1261119544506073</c:v>
                </c:pt>
                <c:pt idx="1">
                  <c:v>0.13533525168895721</c:v>
                </c:pt>
                <c:pt idx="2">
                  <c:v>0.10088293999433517</c:v>
                </c:pt>
                <c:pt idx="3">
                  <c:v>6.8058036267757416E-2</c:v>
                </c:pt>
                <c:pt idx="4">
                  <c:v>8.7106660008430481E-2</c:v>
                </c:pt>
                <c:pt idx="5">
                  <c:v>0.12149283289909363</c:v>
                </c:pt>
              </c:numCache>
            </c:numRef>
          </c:val>
        </c:ser>
        <c:ser>
          <c:idx val="3"/>
          <c:order val="3"/>
          <c:tx>
            <c:strRef>
              <c:f>'[3]5.- M.V. PROC'!$A$205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PROC'!$B$205:$G$205</c:f>
              <c:numCache>
                <c:formatCode>General</c:formatCode>
                <c:ptCount val="6"/>
                <c:pt idx="0">
                  <c:v>9.8963044583797455E-2</c:v>
                </c:pt>
                <c:pt idx="1">
                  <c:v>0.13441383838653564</c:v>
                </c:pt>
                <c:pt idx="2">
                  <c:v>0.13052201271057129</c:v>
                </c:pt>
                <c:pt idx="3">
                  <c:v>0.11052098125219345</c:v>
                </c:pt>
                <c:pt idx="4">
                  <c:v>9.9142029881477356E-2</c:v>
                </c:pt>
                <c:pt idx="5">
                  <c:v>0.10290107131004333</c:v>
                </c:pt>
              </c:numCache>
            </c:numRef>
          </c:val>
        </c:ser>
        <c:ser>
          <c:idx val="4"/>
          <c:order val="4"/>
          <c:tx>
            <c:strRef>
              <c:f>'[3]5.- M.V. PROC'!$A$206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PROC'!$B$206:$G$206</c:f>
              <c:numCache>
                <c:formatCode>General</c:formatCode>
                <c:ptCount val="6"/>
                <c:pt idx="0">
                  <c:v>6.6966667771339417E-2</c:v>
                </c:pt>
                <c:pt idx="1">
                  <c:v>6.1517354100942612E-2</c:v>
                </c:pt>
                <c:pt idx="2">
                  <c:v>6.2493596225976944E-2</c:v>
                </c:pt>
                <c:pt idx="3">
                  <c:v>0.31687995791435242</c:v>
                </c:pt>
                <c:pt idx="4">
                  <c:v>0.11102528125047684</c:v>
                </c:pt>
                <c:pt idx="5">
                  <c:v>8.5800983011722565E-2</c:v>
                </c:pt>
              </c:numCache>
            </c:numRef>
          </c:val>
        </c:ser>
        <c:ser>
          <c:idx val="5"/>
          <c:order val="5"/>
          <c:tx>
            <c:strRef>
              <c:f>'[3]5.- M.V. PROC'!$A$207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PROC'!$B$207:$G$207</c:f>
              <c:numCache>
                <c:formatCode>General</c:formatCode>
                <c:ptCount val="6"/>
                <c:pt idx="0">
                  <c:v>6.5583027899265289E-2</c:v>
                </c:pt>
                <c:pt idx="1">
                  <c:v>7.2111159563064575E-2</c:v>
                </c:pt>
                <c:pt idx="2">
                  <c:v>5.7622514665126801E-2</c:v>
                </c:pt>
                <c:pt idx="3">
                  <c:v>3.3192966133356094E-2</c:v>
                </c:pt>
                <c:pt idx="4">
                  <c:v>4.4894441962242126E-2</c:v>
                </c:pt>
                <c:pt idx="5">
                  <c:v>6.3205860555171967E-2</c:v>
                </c:pt>
              </c:numCache>
            </c:numRef>
          </c:val>
        </c:ser>
        <c:ser>
          <c:idx val="6"/>
          <c:order val="6"/>
          <c:tx>
            <c:strRef>
              <c:f>'[3]5.- M.V. PROC'!$A$208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PROC'!$B$208:$G$208</c:f>
              <c:numCache>
                <c:formatCode>General</c:formatCode>
                <c:ptCount val="6"/>
                <c:pt idx="0">
                  <c:v>6.2632635235786438E-2</c:v>
                </c:pt>
                <c:pt idx="1">
                  <c:v>4.5352872461080551E-2</c:v>
                </c:pt>
                <c:pt idx="2">
                  <c:v>3.1728688627481461E-2</c:v>
                </c:pt>
                <c:pt idx="3">
                  <c:v>4.8510567285120487E-3</c:v>
                </c:pt>
                <c:pt idx="4">
                  <c:v>6.0541816055774689E-2</c:v>
                </c:pt>
                <c:pt idx="5">
                  <c:v>5.6623902171850204E-2</c:v>
                </c:pt>
              </c:numCache>
            </c:numRef>
          </c:val>
        </c:ser>
        <c:ser>
          <c:idx val="7"/>
          <c:order val="7"/>
          <c:tx>
            <c:strRef>
              <c:f>'[3]5.- M.V. PROC'!$A$209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PROC'!$B$209:$G$209</c:f>
              <c:numCache>
                <c:formatCode>General</c:formatCode>
                <c:ptCount val="6"/>
                <c:pt idx="0">
                  <c:v>2.3037068545818329E-2</c:v>
                </c:pt>
                <c:pt idx="1">
                  <c:v>2.1624548360705376E-2</c:v>
                </c:pt>
                <c:pt idx="2">
                  <c:v>1.6770955175161362E-2</c:v>
                </c:pt>
                <c:pt idx="3">
                  <c:v>1.2313382467254996E-3</c:v>
                </c:pt>
                <c:pt idx="4">
                  <c:v>1.4145835302770138E-2</c:v>
                </c:pt>
                <c:pt idx="5">
                  <c:v>2.1076519042253494E-2</c:v>
                </c:pt>
              </c:numCache>
            </c:numRef>
          </c:val>
        </c:ser>
        <c:ser>
          <c:idx val="8"/>
          <c:order val="8"/>
          <c:tx>
            <c:strRef>
              <c:f>'[3]5.- M.V. PROC'!$A$210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PROC'!$B$210:$G$210</c:f>
              <c:numCache>
                <c:formatCode>General</c:formatCode>
                <c:ptCount val="6"/>
                <c:pt idx="0">
                  <c:v>1.8129998818039894E-2</c:v>
                </c:pt>
                <c:pt idx="1">
                  <c:v>1.4113031327724457E-2</c:v>
                </c:pt>
                <c:pt idx="2">
                  <c:v>7.3065469041466713E-3</c:v>
                </c:pt>
                <c:pt idx="3">
                  <c:v>1.2825637822970748E-3</c:v>
                </c:pt>
                <c:pt idx="4">
                  <c:v>6.4314538612961769E-3</c:v>
                </c:pt>
                <c:pt idx="5">
                  <c:v>1.6231654211878777E-2</c:v>
                </c:pt>
              </c:numCache>
            </c:numRef>
          </c:val>
        </c:ser>
        <c:ser>
          <c:idx val="9"/>
          <c:order val="9"/>
          <c:tx>
            <c:strRef>
              <c:f>'[3]5.- M.V. PROC'!$A$211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PROC'!$B$211:$G$211</c:f>
              <c:numCache>
                <c:formatCode>General</c:formatCode>
                <c:ptCount val="6"/>
                <c:pt idx="0">
                  <c:v>1.6296092420816422E-2</c:v>
                </c:pt>
                <c:pt idx="1">
                  <c:v>9.1988807544112206E-3</c:v>
                </c:pt>
                <c:pt idx="2">
                  <c:v>2.0647576078772545E-2</c:v>
                </c:pt>
                <c:pt idx="3">
                  <c:v>1.4094877406023443E-4</c:v>
                </c:pt>
                <c:pt idx="4">
                  <c:v>1.1612549424171448E-2</c:v>
                </c:pt>
                <c:pt idx="5">
                  <c:v>1.4530505053699017E-2</c:v>
                </c:pt>
              </c:numCache>
            </c:numRef>
          </c:val>
        </c:ser>
        <c:ser>
          <c:idx val="10"/>
          <c:order val="10"/>
          <c:tx>
            <c:strRef>
              <c:f>'[3]5.- M.V. PROC'!$A$212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'[3]5.-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'[3]5.- M.V. PROC'!$B$212:$G$212</c:f>
              <c:numCache>
                <c:formatCode>General</c:formatCode>
                <c:ptCount val="6"/>
                <c:pt idx="0">
                  <c:v>1.3476367108523846E-2</c:v>
                </c:pt>
                <c:pt idx="1">
                  <c:v>1.8107850104570389E-2</c:v>
                </c:pt>
                <c:pt idx="2">
                  <c:v>2.4905305355787277E-2</c:v>
                </c:pt>
                <c:pt idx="3">
                  <c:v>8.7014480959624052E-4</c:v>
                </c:pt>
                <c:pt idx="4">
                  <c:v>2.0033614709973335E-2</c:v>
                </c:pt>
                <c:pt idx="5">
                  <c:v>1.3154780492186546E-2</c:v>
                </c:pt>
              </c:numCache>
            </c:numRef>
          </c:val>
        </c:ser>
        <c:ser>
          <c:idx val="12"/>
          <c:order val="11"/>
          <c:tx>
            <c:strRef>
              <c:f>'[3]5.- M.V. PROC'!$A$213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'[3]5.- M.V. PROC'!$B$213:$G$213</c:f>
              <c:numCache>
                <c:formatCode>General</c:formatCode>
                <c:ptCount val="6"/>
                <c:pt idx="0">
                  <c:v>9.0322736650705338E-3</c:v>
                </c:pt>
                <c:pt idx="1">
                  <c:v>1.1092829518020153E-2</c:v>
                </c:pt>
                <c:pt idx="2">
                  <c:v>4.4746273197233677E-3</c:v>
                </c:pt>
                <c:pt idx="3">
                  <c:v>7.2928713052533567E-5</c:v>
                </c:pt>
                <c:pt idx="4">
                  <c:v>1.5995425637811422E-3</c:v>
                </c:pt>
                <c:pt idx="5">
                  <c:v>8.3338571712374687E-3</c:v>
                </c:pt>
              </c:numCache>
            </c:numRef>
          </c:val>
        </c:ser>
        <c:ser>
          <c:idx val="11"/>
          <c:order val="12"/>
          <c:tx>
            <c:strRef>
              <c:f>'[3]5.- M.V. PROC'!$A$214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'[3]5.- M.V. PROC'!$B$214:$G$214</c:f>
              <c:numCache>
                <c:formatCode>General</c:formatCode>
                <c:ptCount val="6"/>
                <c:pt idx="0">
                  <c:v>8.3703331649303436E-2</c:v>
                </c:pt>
                <c:pt idx="1">
                  <c:v>9.9533930420875549E-2</c:v>
                </c:pt>
                <c:pt idx="2">
                  <c:v>0.12671376764774323</c:v>
                </c:pt>
                <c:pt idx="3">
                  <c:v>3.9926562458276749E-2</c:v>
                </c:pt>
                <c:pt idx="4">
                  <c:v>0.10090863704681396</c:v>
                </c:pt>
                <c:pt idx="5">
                  <c:v>8.2507409155368805E-2</c:v>
                </c:pt>
              </c:numCache>
            </c:numRef>
          </c:val>
        </c:ser>
        <c:ser>
          <c:idx val="13"/>
          <c:order val="13"/>
          <c:tx>
            <c:strRef>
              <c:f>'[3]5.- 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'[3]5.- M.V. PROC'!$B$215:$G$215</c:f>
              <c:numCache>
                <c:formatCode>General</c:formatCode>
                <c:ptCount val="6"/>
                <c:pt idx="0">
                  <c:v>5.435958132147789E-2</c:v>
                </c:pt>
                <c:pt idx="1">
                  <c:v>5.004076287150383E-2</c:v>
                </c:pt>
                <c:pt idx="2">
                  <c:v>0.1010509580373764</c:v>
                </c:pt>
                <c:pt idx="3">
                  <c:v>7.1091973222792149E-3</c:v>
                </c:pt>
                <c:pt idx="4">
                  <c:v>4.1756328195333481E-2</c:v>
                </c:pt>
                <c:pt idx="5">
                  <c:v>5.0882402807474136E-2</c:v>
                </c:pt>
              </c:numCache>
            </c:numRef>
          </c:val>
        </c:ser>
        <c:ser>
          <c:idx val="14"/>
          <c:order val="14"/>
          <c:tx>
            <c:strRef>
              <c:f>'[3]5.- 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'[3]5.- M.V. PROC'!$B$216:$G$216</c:f>
              <c:numCache>
                <c:formatCode>General</c:formatCode>
                <c:ptCount val="6"/>
                <c:pt idx="0">
                  <c:v>4.1847147047519684E-2</c:v>
                </c:pt>
                <c:pt idx="1">
                  <c:v>4.73313108086586E-2</c:v>
                </c:pt>
                <c:pt idx="2">
                  <c:v>7.4303388595581055E-2</c:v>
                </c:pt>
                <c:pt idx="3">
                  <c:v>2.6897198986262083E-3</c:v>
                </c:pt>
                <c:pt idx="4">
                  <c:v>5.1718801259994507E-2</c:v>
                </c:pt>
                <c:pt idx="5">
                  <c:v>3.9944767951965332E-2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7381336"/>
        <c:axId val="307381728"/>
      </c:barChart>
      <c:catAx>
        <c:axId val="307381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1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8172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1336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'[3]7.- EV. ESTABL. Y PZAS. X PROV'!$B$8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'[3]7.- EV. ESTABL. Y PZAS. X PROV'!$B$9:$B$17</c:f>
              <c:numCache>
                <c:formatCode>General</c:formatCode>
                <c:ptCount val="9"/>
                <c:pt idx="0">
                  <c:v>1021</c:v>
                </c:pt>
                <c:pt idx="1">
                  <c:v>721</c:v>
                </c:pt>
                <c:pt idx="2">
                  <c:v>915</c:v>
                </c:pt>
                <c:pt idx="3">
                  <c:v>373</c:v>
                </c:pt>
                <c:pt idx="4">
                  <c:v>807</c:v>
                </c:pt>
                <c:pt idx="5">
                  <c:v>567</c:v>
                </c:pt>
                <c:pt idx="6">
                  <c:v>453</c:v>
                </c:pt>
                <c:pt idx="7">
                  <c:v>364</c:v>
                </c:pt>
                <c:pt idx="8">
                  <c:v>348</c:v>
                </c:pt>
              </c:numCache>
            </c:numRef>
          </c:val>
        </c:ser>
        <c:ser>
          <c:idx val="1"/>
          <c:order val="1"/>
          <c:tx>
            <c:strRef>
              <c:f>'[3]7.- EV. ESTABL. Y PZAS. X PROV'!$C$8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'[3]7.- EV. ESTABL. Y PZAS. X PROV'!$C$9:$C$17</c:f>
              <c:numCache>
                <c:formatCode>General</c:formatCode>
                <c:ptCount val="9"/>
                <c:pt idx="0">
                  <c:v>1067</c:v>
                </c:pt>
                <c:pt idx="1">
                  <c:v>750</c:v>
                </c:pt>
                <c:pt idx="2">
                  <c:v>951</c:v>
                </c:pt>
                <c:pt idx="3">
                  <c:v>387</c:v>
                </c:pt>
                <c:pt idx="4">
                  <c:v>831</c:v>
                </c:pt>
                <c:pt idx="5">
                  <c:v>599</c:v>
                </c:pt>
                <c:pt idx="6">
                  <c:v>480</c:v>
                </c:pt>
                <c:pt idx="7">
                  <c:v>377</c:v>
                </c:pt>
                <c:pt idx="8">
                  <c:v>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382512"/>
        <c:axId val="307382904"/>
      </c:barChart>
      <c:catAx>
        <c:axId val="30738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2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82904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2512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'[3]7.- EV. ESTABL. Y PZAS. X PROV'!$B$49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'[3]7.- EV. ESTABL. Y PZAS. X PROV'!$B$50:$B$58</c:f>
              <c:numCache>
                <c:formatCode>General</c:formatCode>
                <c:ptCount val="9"/>
                <c:pt idx="0">
                  <c:v>18727</c:v>
                </c:pt>
                <c:pt idx="1">
                  <c:v>22592</c:v>
                </c:pt>
                <c:pt idx="2">
                  <c:v>26657</c:v>
                </c:pt>
                <c:pt idx="3">
                  <c:v>7694</c:v>
                </c:pt>
                <c:pt idx="4">
                  <c:v>21639</c:v>
                </c:pt>
                <c:pt idx="5">
                  <c:v>12202</c:v>
                </c:pt>
                <c:pt idx="6">
                  <c:v>12087</c:v>
                </c:pt>
                <c:pt idx="7">
                  <c:v>11962</c:v>
                </c:pt>
                <c:pt idx="8">
                  <c:v>10299</c:v>
                </c:pt>
              </c:numCache>
            </c:numRef>
          </c:val>
        </c:ser>
        <c:ser>
          <c:idx val="1"/>
          <c:order val="1"/>
          <c:tx>
            <c:strRef>
              <c:f>'[3]7.- EV. ESTABL. Y PZAS. X PROV'!$C$49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'[3]7.- EV. ESTABL. Y PZAS. X PROV'!$C$50:$C$58</c:f>
              <c:numCache>
                <c:formatCode>General</c:formatCode>
                <c:ptCount val="9"/>
                <c:pt idx="0">
                  <c:v>19066</c:v>
                </c:pt>
                <c:pt idx="1">
                  <c:v>22807</c:v>
                </c:pt>
                <c:pt idx="2">
                  <c:v>27196</c:v>
                </c:pt>
                <c:pt idx="3">
                  <c:v>7793</c:v>
                </c:pt>
                <c:pt idx="4">
                  <c:v>22235</c:v>
                </c:pt>
                <c:pt idx="5">
                  <c:v>12513</c:v>
                </c:pt>
                <c:pt idx="6">
                  <c:v>12286</c:v>
                </c:pt>
                <c:pt idx="7">
                  <c:v>12439</c:v>
                </c:pt>
                <c:pt idx="8">
                  <c:v>10455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383688"/>
        <c:axId val="307384080"/>
      </c:barChart>
      <c:catAx>
        <c:axId val="307383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84080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83688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T.A.'!$E$13:$E$21</c:f>
              <c:numCache>
                <c:formatCode>General</c:formatCode>
                <c:ptCount val="9"/>
                <c:pt idx="0">
                  <c:v>7.8167115902964962E-2</c:v>
                </c:pt>
                <c:pt idx="1">
                  <c:v>0.16442048517520216</c:v>
                </c:pt>
                <c:pt idx="2">
                  <c:v>0.20592991913746631</c:v>
                </c:pt>
                <c:pt idx="3">
                  <c:v>6.7385444743935305E-2</c:v>
                </c:pt>
                <c:pt idx="4">
                  <c:v>0.14609164420485174</c:v>
                </c:pt>
                <c:pt idx="5">
                  <c:v>9.0026954177897578E-2</c:v>
                </c:pt>
                <c:pt idx="6">
                  <c:v>7.8706199460916448E-2</c:v>
                </c:pt>
                <c:pt idx="7">
                  <c:v>0.10242587601078167</c:v>
                </c:pt>
                <c:pt idx="8">
                  <c:v>6.6846361185983832E-2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T.A.'!$E$35:$E$43</c:f>
              <c:numCache>
                <c:formatCode>General</c:formatCode>
                <c:ptCount val="9"/>
                <c:pt idx="0">
                  <c:v>8.0731985189404734E-2</c:v>
                </c:pt>
                <c:pt idx="1">
                  <c:v>0.15909997151808603</c:v>
                </c:pt>
                <c:pt idx="2">
                  <c:v>0.18537453716889776</c:v>
                </c:pt>
                <c:pt idx="3">
                  <c:v>5.7248647109085733E-2</c:v>
                </c:pt>
                <c:pt idx="4">
                  <c:v>0.17597550555397323</c:v>
                </c:pt>
                <c:pt idx="5">
                  <c:v>9.1113642836798639E-2</c:v>
                </c:pt>
                <c:pt idx="6">
                  <c:v>6.2759897465109654E-2</c:v>
                </c:pt>
                <c:pt idx="7">
                  <c:v>0.13138706921105098</c:v>
                </c:pt>
                <c:pt idx="8">
                  <c:v>5.6308743947593276E-2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'[3]8.- EV. ESTABL. Y PZAS. X T.A.'!$B$56:$B$60</c:f>
              <c:numCache>
                <c:formatCode>General</c:formatCode>
                <c:ptCount val="5"/>
                <c:pt idx="0">
                  <c:v>14</c:v>
                </c:pt>
                <c:pt idx="1">
                  <c:v>126</c:v>
                </c:pt>
                <c:pt idx="2">
                  <c:v>204</c:v>
                </c:pt>
                <c:pt idx="3">
                  <c:v>194</c:v>
                </c:pt>
                <c:pt idx="4">
                  <c:v>60</c:v>
                </c:pt>
              </c:numCache>
            </c:numRef>
          </c:val>
        </c:ser>
        <c:ser>
          <c:idx val="1"/>
          <c:order val="1"/>
          <c:tx>
            <c:strRef>
              <c:f>'[3]8.-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'[3]8.- EV. ESTABL. Y PZAS. X T.A.'!$C$56:$C$60</c:f>
              <c:numCache>
                <c:formatCode>General</c:formatCode>
                <c:ptCount val="5"/>
                <c:pt idx="0">
                  <c:v>15</c:v>
                </c:pt>
                <c:pt idx="1">
                  <c:v>137</c:v>
                </c:pt>
                <c:pt idx="2">
                  <c:v>215</c:v>
                </c:pt>
                <c:pt idx="3">
                  <c:v>195</c:v>
                </c:pt>
                <c:pt idx="4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45472"/>
        <c:axId val="308045864"/>
      </c:barChart>
      <c:catAx>
        <c:axId val="30804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5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045864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5472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'[3]8.- EV. ESTABL. Y PZAS. X T.A.'!$B$78:$B$82</c:f>
              <c:numCache>
                <c:formatCode>General</c:formatCode>
                <c:ptCount val="5"/>
                <c:pt idx="0">
                  <c:v>1531</c:v>
                </c:pt>
                <c:pt idx="1">
                  <c:v>16673</c:v>
                </c:pt>
                <c:pt idx="2">
                  <c:v>15055</c:v>
                </c:pt>
                <c:pt idx="3">
                  <c:v>8333</c:v>
                </c:pt>
                <c:pt idx="4">
                  <c:v>2255</c:v>
                </c:pt>
              </c:numCache>
            </c:numRef>
          </c:val>
        </c:ser>
        <c:ser>
          <c:idx val="1"/>
          <c:order val="1"/>
          <c:tx>
            <c:strRef>
              <c:f>'[3]8.-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'[3]8.- EV. ESTABL. Y PZAS. X T.A.'!$C$78:$C$82</c:f>
              <c:numCache>
                <c:formatCode>General</c:formatCode>
                <c:ptCount val="5"/>
                <c:pt idx="0">
                  <c:v>1571</c:v>
                </c:pt>
                <c:pt idx="1">
                  <c:v>17913</c:v>
                </c:pt>
                <c:pt idx="2">
                  <c:v>15343</c:v>
                </c:pt>
                <c:pt idx="3">
                  <c:v>8218</c:v>
                </c:pt>
                <c:pt idx="4">
                  <c:v>2308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46648"/>
        <c:axId val="308047040"/>
      </c:barChart>
      <c:catAx>
        <c:axId val="308046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7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080470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6648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T.A.'!$E$103:$E$111</c:f>
              <c:numCache>
                <c:formatCode>General</c:formatCode>
                <c:ptCount val="9"/>
                <c:pt idx="0">
                  <c:v>0.11764705882352941</c:v>
                </c:pt>
                <c:pt idx="1">
                  <c:v>0.15126050420168066</c:v>
                </c:pt>
                <c:pt idx="2">
                  <c:v>0.30252100840336132</c:v>
                </c:pt>
                <c:pt idx="3">
                  <c:v>4.2016806722689079E-2</c:v>
                </c:pt>
                <c:pt idx="4">
                  <c:v>0.16806722689075632</c:v>
                </c:pt>
                <c:pt idx="5">
                  <c:v>4.2016806722689079E-2</c:v>
                </c:pt>
                <c:pt idx="6">
                  <c:v>7.5630252100840331E-2</c:v>
                </c:pt>
                <c:pt idx="7">
                  <c:v>3.3613445378151259E-2</c:v>
                </c:pt>
                <c:pt idx="8">
                  <c:v>6.7226890756302518E-2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T.A.'!$E$125:$E$133</c:f>
              <c:numCache>
                <c:formatCode>General</c:formatCode>
                <c:ptCount val="9"/>
                <c:pt idx="0">
                  <c:v>0.1563057564090525</c:v>
                </c:pt>
                <c:pt idx="1">
                  <c:v>0.1714480232885717</c:v>
                </c:pt>
                <c:pt idx="2">
                  <c:v>0.22088928537890881</c:v>
                </c:pt>
                <c:pt idx="3">
                  <c:v>3.6247534979810314E-2</c:v>
                </c:pt>
                <c:pt idx="4">
                  <c:v>0.12940182176730208</c:v>
                </c:pt>
                <c:pt idx="5">
                  <c:v>5.1648042069677907E-2</c:v>
                </c:pt>
                <c:pt idx="6">
                  <c:v>0.11184148746361161</c:v>
                </c:pt>
                <c:pt idx="7">
                  <c:v>3.0190628228002628E-2</c:v>
                </c:pt>
                <c:pt idx="8">
                  <c:v>9.2027420415062441E-2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([2]Mes!$A$466:$A$468,[2]Mes!$A$470:$A$474)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([2]Mes!$G$466:$G$468,[2]Mes!$G$470:$G$474)</c:f>
              <c:numCache>
                <c:formatCode>General</c:formatCode>
                <c:ptCount val="8"/>
                <c:pt idx="0">
                  <c:v>2275</c:v>
                </c:pt>
                <c:pt idx="1">
                  <c:v>936</c:v>
                </c:pt>
                <c:pt idx="2">
                  <c:v>1140</c:v>
                </c:pt>
                <c:pt idx="3">
                  <c:v>1860</c:v>
                </c:pt>
                <c:pt idx="4">
                  <c:v>1149</c:v>
                </c:pt>
                <c:pt idx="5">
                  <c:v>134</c:v>
                </c:pt>
                <c:pt idx="6">
                  <c:v>136</c:v>
                </c:pt>
                <c:pt idx="7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T.A.'!$A$153:$A$155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'[3]8.- EV. ESTABL. Y PZAS. X T.A.'!$E$153:$E$155</c:f>
              <c:numCache>
                <c:formatCode>General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'[3]8.- EV. ESTABL. Y PZAS. X T.A.'!$A$175:$A$177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'[3]8.- EV. ESTABL. Y PZAS. X T.A.'!$E$175:$E$177</c:f>
              <c:numCache>
                <c:formatCode>General</c:formatCode>
                <c:ptCount val="3"/>
                <c:pt idx="0">
                  <c:v>0.29075500046952768</c:v>
                </c:pt>
                <c:pt idx="1">
                  <c:v>0.70924499953047238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T.A.'!$B$202:$B$210</c:f>
              <c:numCache>
                <c:formatCode>General</c:formatCode>
                <c:ptCount val="9"/>
                <c:pt idx="0">
                  <c:v>863</c:v>
                </c:pt>
                <c:pt idx="1">
                  <c:v>404</c:v>
                </c:pt>
                <c:pt idx="2">
                  <c:v>510</c:v>
                </c:pt>
                <c:pt idx="3">
                  <c:v>244</c:v>
                </c:pt>
                <c:pt idx="4">
                  <c:v>517</c:v>
                </c:pt>
                <c:pt idx="5">
                  <c:v>394</c:v>
                </c:pt>
                <c:pt idx="6">
                  <c:v>304</c:v>
                </c:pt>
                <c:pt idx="7">
                  <c:v>177</c:v>
                </c:pt>
                <c:pt idx="8">
                  <c:v>218</c:v>
                </c:pt>
              </c:numCache>
            </c:numRef>
          </c:val>
        </c:ser>
        <c:ser>
          <c:idx val="1"/>
          <c:order val="1"/>
          <c:tx>
            <c:strRef>
              <c:f>'[3]8.-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T.A.'!$C$202:$C$210</c:f>
              <c:numCache>
                <c:formatCode>General</c:formatCode>
                <c:ptCount val="9"/>
                <c:pt idx="0">
                  <c:v>908</c:v>
                </c:pt>
                <c:pt idx="1">
                  <c:v>427</c:v>
                </c:pt>
                <c:pt idx="2">
                  <c:v>533</c:v>
                </c:pt>
                <c:pt idx="3">
                  <c:v>257</c:v>
                </c:pt>
                <c:pt idx="4">
                  <c:v>540</c:v>
                </c:pt>
                <c:pt idx="5">
                  <c:v>427</c:v>
                </c:pt>
                <c:pt idx="6">
                  <c:v>325</c:v>
                </c:pt>
                <c:pt idx="7">
                  <c:v>183</c:v>
                </c:pt>
                <c:pt idx="8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49392"/>
        <c:axId val="308049784"/>
      </c:barChart>
      <c:catAx>
        <c:axId val="308049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9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04978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49392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T.A.'!$B$237:$B$245</c:f>
              <c:numCache>
                <c:formatCode>General</c:formatCode>
                <c:ptCount val="9"/>
                <c:pt idx="0">
                  <c:v>6496</c:v>
                </c:pt>
                <c:pt idx="1">
                  <c:v>4135</c:v>
                </c:pt>
                <c:pt idx="2">
                  <c:v>4655</c:v>
                </c:pt>
                <c:pt idx="3">
                  <c:v>2101</c:v>
                </c:pt>
                <c:pt idx="4">
                  <c:v>4232</c:v>
                </c:pt>
                <c:pt idx="5">
                  <c:v>3661</c:v>
                </c:pt>
                <c:pt idx="6">
                  <c:v>2980</c:v>
                </c:pt>
                <c:pt idx="7">
                  <c:v>1841</c:v>
                </c:pt>
                <c:pt idx="8">
                  <c:v>2462</c:v>
                </c:pt>
              </c:numCache>
            </c:numRef>
          </c:val>
        </c:ser>
        <c:ser>
          <c:idx val="1"/>
          <c:order val="1"/>
          <c:tx>
            <c:strRef>
              <c:f>'[3]8.-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T.A.'!$C$237:$C$245</c:f>
              <c:numCache>
                <c:formatCode>General</c:formatCode>
                <c:ptCount val="9"/>
                <c:pt idx="0">
                  <c:v>6739</c:v>
                </c:pt>
                <c:pt idx="1">
                  <c:v>4332</c:v>
                </c:pt>
                <c:pt idx="2">
                  <c:v>4770</c:v>
                </c:pt>
                <c:pt idx="3">
                  <c:v>2229</c:v>
                </c:pt>
                <c:pt idx="4">
                  <c:v>4366</c:v>
                </c:pt>
                <c:pt idx="5">
                  <c:v>3915</c:v>
                </c:pt>
                <c:pt idx="6">
                  <c:v>3115</c:v>
                </c:pt>
                <c:pt idx="7">
                  <c:v>1927</c:v>
                </c:pt>
                <c:pt idx="8">
                  <c:v>2581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50568"/>
        <c:axId val="308050960"/>
      </c:barChart>
      <c:catAx>
        <c:axId val="308050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5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050960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50568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'[4]8.- EV. ESTABL. Y PZAS. X T.A.'!$B$268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T.A.'!$B$269:$B$277</c:f>
              <c:numCache>
                <c:formatCode>General</c:formatCode>
                <c:ptCount val="9"/>
                <c:pt idx="0">
                  <c:v>19</c:v>
                </c:pt>
                <c:pt idx="1">
                  <c:v>63</c:v>
                </c:pt>
                <c:pt idx="2">
                  <c:v>57</c:v>
                </c:pt>
                <c:pt idx="3">
                  <c:v>10</c:v>
                </c:pt>
                <c:pt idx="4">
                  <c:v>26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</c:ser>
        <c:ser>
          <c:idx val="1"/>
          <c:order val="1"/>
          <c:tx>
            <c:strRef>
              <c:f>'[4]8.- EV. ESTABL. Y PZAS. X T.A.'!$C$268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T.A.'!$C$269:$C$277</c:f>
              <c:numCache>
                <c:formatCode>General</c:formatCode>
                <c:ptCount val="9"/>
                <c:pt idx="0">
                  <c:v>804</c:v>
                </c:pt>
                <c:pt idx="1">
                  <c:v>258</c:v>
                </c:pt>
                <c:pt idx="2">
                  <c:v>346</c:v>
                </c:pt>
                <c:pt idx="3">
                  <c:v>208</c:v>
                </c:pt>
                <c:pt idx="4">
                  <c:v>447</c:v>
                </c:pt>
                <c:pt idx="5">
                  <c:v>322</c:v>
                </c:pt>
                <c:pt idx="6">
                  <c:v>232</c:v>
                </c:pt>
                <c:pt idx="7">
                  <c:v>128</c:v>
                </c:pt>
                <c:pt idx="8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'[4]8.- EV. ESTABL. Y PZAS. X T.A.'!$D$268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'[4]8.-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T.A.'!$D$269:$D$277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'[4]8.- EV. ESTABL. Y PZAS. X T.A.'!$E$268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T.A.'!$E$269:$E$277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051744"/>
        <c:axId val="308052136"/>
      </c:barChart>
      <c:catAx>
        <c:axId val="3080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52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805213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0517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'[4]8.- EV. ESTABL. Y PZAS. X T.A.'!$B$268:$E$268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'[4]8.- EV. ESTABL. Y PZAS. X T.A.'!$B$279:$E$279</c:f>
              <c:numCache>
                <c:formatCode>General</c:formatCode>
                <c:ptCount val="4"/>
                <c:pt idx="0">
                  <c:v>7.1242171189979123E-2</c:v>
                </c:pt>
                <c:pt idx="1">
                  <c:v>0.75130480167014613</c:v>
                </c:pt>
                <c:pt idx="2">
                  <c:v>3.7317327766179541E-2</c:v>
                </c:pt>
                <c:pt idx="3">
                  <c:v>0.14013569937369519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'[4]8.- EV. ESTABL. Y PZAS. X T.A.'!$B$303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T.A.'!$B$304:$B$312</c:f>
              <c:numCache>
                <c:formatCode>General</c:formatCode>
                <c:ptCount val="9"/>
                <c:pt idx="0">
                  <c:v>167</c:v>
                </c:pt>
                <c:pt idx="1">
                  <c:v>479</c:v>
                </c:pt>
                <c:pt idx="2">
                  <c:v>437</c:v>
                </c:pt>
                <c:pt idx="3">
                  <c:v>79</c:v>
                </c:pt>
                <c:pt idx="4">
                  <c:v>177</c:v>
                </c:pt>
                <c:pt idx="5">
                  <c:v>239</c:v>
                </c:pt>
                <c:pt idx="6">
                  <c:v>367</c:v>
                </c:pt>
                <c:pt idx="7">
                  <c:v>63</c:v>
                </c:pt>
                <c:pt idx="8">
                  <c:v>132</c:v>
                </c:pt>
              </c:numCache>
            </c:numRef>
          </c:val>
        </c:ser>
        <c:ser>
          <c:idx val="1"/>
          <c:order val="1"/>
          <c:tx>
            <c:strRef>
              <c:f>'[4]8.- EV. ESTABL. Y PZAS. X T.A.'!$C$303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T.A.'!$C$304:$C$312</c:f>
              <c:numCache>
                <c:formatCode>General</c:formatCode>
                <c:ptCount val="9"/>
                <c:pt idx="0">
                  <c:v>4786</c:v>
                </c:pt>
                <c:pt idx="1">
                  <c:v>1923</c:v>
                </c:pt>
                <c:pt idx="2">
                  <c:v>1841</c:v>
                </c:pt>
                <c:pt idx="3">
                  <c:v>1356</c:v>
                </c:pt>
                <c:pt idx="4">
                  <c:v>2737</c:v>
                </c:pt>
                <c:pt idx="5">
                  <c:v>2127</c:v>
                </c:pt>
                <c:pt idx="6">
                  <c:v>1683</c:v>
                </c:pt>
                <c:pt idx="7">
                  <c:v>926</c:v>
                </c:pt>
                <c:pt idx="8">
                  <c:v>849</c:v>
                </c:pt>
              </c:numCache>
            </c:numRef>
          </c:val>
        </c:ser>
        <c:ser>
          <c:idx val="2"/>
          <c:order val="2"/>
          <c:tx>
            <c:strRef>
              <c:f>'[4]8.- EV. ESTABL. Y PZAS. X T.A.'!$D$303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'[4]8.-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T.A.'!$D$304:$D$312</c:f>
              <c:numCache>
                <c:formatCode>General</c:formatCode>
                <c:ptCount val="9"/>
                <c:pt idx="0">
                  <c:v>462</c:v>
                </c:pt>
                <c:pt idx="1">
                  <c:v>394</c:v>
                </c:pt>
                <c:pt idx="2">
                  <c:v>163</c:v>
                </c:pt>
                <c:pt idx="3">
                  <c:v>239</c:v>
                </c:pt>
                <c:pt idx="4">
                  <c:v>275</c:v>
                </c:pt>
                <c:pt idx="5">
                  <c:v>512</c:v>
                </c:pt>
                <c:pt idx="6">
                  <c:v>327</c:v>
                </c:pt>
                <c:pt idx="7">
                  <c:v>289</c:v>
                </c:pt>
                <c:pt idx="8">
                  <c:v>337</c:v>
                </c:pt>
              </c:numCache>
            </c:numRef>
          </c:val>
        </c:ser>
        <c:ser>
          <c:idx val="3"/>
          <c:order val="3"/>
          <c:tx>
            <c:strRef>
              <c:f>'[4]8.- EV. ESTABL. Y PZAS. X T.A.'!$E$303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'[4]8.- EV. ESTABL. Y PZAS. X T.A.'!$E$304:$E$312</c:f>
              <c:numCache>
                <c:formatCode>General</c:formatCode>
                <c:ptCount val="9"/>
                <c:pt idx="0">
                  <c:v>1324</c:v>
                </c:pt>
                <c:pt idx="1">
                  <c:v>1536</c:v>
                </c:pt>
                <c:pt idx="2">
                  <c:v>2329</c:v>
                </c:pt>
                <c:pt idx="3">
                  <c:v>555</c:v>
                </c:pt>
                <c:pt idx="4">
                  <c:v>1177</c:v>
                </c:pt>
                <c:pt idx="5">
                  <c:v>1037</c:v>
                </c:pt>
                <c:pt idx="6">
                  <c:v>738</c:v>
                </c:pt>
                <c:pt idx="7">
                  <c:v>649</c:v>
                </c:pt>
                <c:pt idx="8">
                  <c:v>1263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633696"/>
        <c:axId val="308634088"/>
      </c:barChart>
      <c:catAx>
        <c:axId val="3086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4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8634088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3696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'[4]8.- EV. ESTABL. Y PZAS. X T.A.'!$B$303:$E$303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'[4]8.- EV. ESTABL. Y PZAS. X T.A.'!$B$314:$E$314</c:f>
              <c:numCache>
                <c:formatCode>General</c:formatCode>
                <c:ptCount val="4"/>
                <c:pt idx="0">
                  <c:v>6.2989344793077065E-2</c:v>
                </c:pt>
                <c:pt idx="1">
                  <c:v>0.53652793312533109</c:v>
                </c:pt>
                <c:pt idx="2">
                  <c:v>8.8243951256843464E-2</c:v>
                </c:pt>
                <c:pt idx="3">
                  <c:v>0.31223877082474832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'[4]7.- EV. ESTABL. Y PZAS. X PROV'!$B$9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'[4]9.- REST.'!$B$10:$B$18</c:f>
              <c:numCache>
                <c:formatCode>General</c:formatCode>
                <c:ptCount val="9"/>
                <c:pt idx="0">
                  <c:v>496</c:v>
                </c:pt>
                <c:pt idx="1">
                  <c:v>700</c:v>
                </c:pt>
                <c:pt idx="2">
                  <c:v>996</c:v>
                </c:pt>
                <c:pt idx="3">
                  <c:v>291</c:v>
                </c:pt>
                <c:pt idx="4">
                  <c:v>547</c:v>
                </c:pt>
                <c:pt idx="5">
                  <c:v>496</c:v>
                </c:pt>
                <c:pt idx="6">
                  <c:v>294</c:v>
                </c:pt>
                <c:pt idx="7">
                  <c:v>736</c:v>
                </c:pt>
                <c:pt idx="8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'[4]7.- EV. ESTABL. Y PZAS. X PROV'!$C$9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'[4]9.- REST.'!$C$10:$C$18</c:f>
              <c:numCache>
                <c:formatCode>General</c:formatCode>
                <c:ptCount val="9"/>
                <c:pt idx="0">
                  <c:v>508</c:v>
                </c:pt>
                <c:pt idx="1">
                  <c:v>711</c:v>
                </c:pt>
                <c:pt idx="2">
                  <c:v>1043</c:v>
                </c:pt>
                <c:pt idx="3">
                  <c:v>294</c:v>
                </c:pt>
                <c:pt idx="4">
                  <c:v>565</c:v>
                </c:pt>
                <c:pt idx="5">
                  <c:v>504</c:v>
                </c:pt>
                <c:pt idx="6">
                  <c:v>301</c:v>
                </c:pt>
                <c:pt idx="7">
                  <c:v>765</c:v>
                </c:pt>
                <c:pt idx="8">
                  <c:v>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5264"/>
        <c:axId val="308635656"/>
      </c:barChart>
      <c:catAx>
        <c:axId val="308635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5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635656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526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'[4]9.- 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'[4]9.- REST.'!$E$52:$E$60</c:f>
              <c:numCache>
                <c:formatCode>General</c:formatCode>
                <c:ptCount val="9"/>
                <c:pt idx="0">
                  <c:v>0.11329289467156742</c:v>
                </c:pt>
                <c:pt idx="1">
                  <c:v>0.13566419374478544</c:v>
                </c:pt>
                <c:pt idx="2">
                  <c:v>0.16635172615960495</c:v>
                </c:pt>
                <c:pt idx="3">
                  <c:v>6.5019054276501231E-2</c:v>
                </c:pt>
                <c:pt idx="4">
                  <c:v>0.10437008140347713</c:v>
                </c:pt>
                <c:pt idx="5">
                  <c:v>0.12025616163438338</c:v>
                </c:pt>
                <c:pt idx="6">
                  <c:v>5.2028322096195907E-2</c:v>
                </c:pt>
                <c:pt idx="7">
                  <c:v>0.17843146097819468</c:v>
                </c:pt>
                <c:pt idx="8">
                  <c:v>6.4586105035289873E-2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[2]Mes!$A$507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([2]Mes!$B$506:$J$506,[2]Mes!$B$509:$D$509)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([2]Mes!$B$507:$J$507,[2]Mes!$B$510:$D$510)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[2]Mes!$A$508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([2]Mes!$B$506:$J$506,[2]Mes!$B$509:$D$509)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([2]Mes!$B$508:$J$508,[2]Mes!$B$511:$D$511)</c:f>
              <c:numCache>
                <c:formatCode>General</c:formatCode>
                <c:ptCount val="12"/>
                <c:pt idx="0">
                  <c:v>2108</c:v>
                </c:pt>
                <c:pt idx="1">
                  <c:v>2585</c:v>
                </c:pt>
                <c:pt idx="2">
                  <c:v>4553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06976"/>
        <c:axId val="300807368"/>
      </c:lineChart>
      <c:catAx>
        <c:axId val="300806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07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0807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06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EMPLEO'!$C$14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EMPLEO'!$B$14</c:f>
              <c:numCache>
                <c:formatCode>General</c:formatCode>
                <c:ptCount val="1"/>
                <c:pt idx="0">
                  <c:v>67289</c:v>
                </c:pt>
              </c:numCache>
            </c:numRef>
          </c:val>
        </c:ser>
        <c:ser>
          <c:idx val="1"/>
          <c:order val="1"/>
          <c:tx>
            <c:strRef>
              <c:f>'[4]10.- EMPLEO'!$C$15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EMPLEO'!$B$15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08636832"/>
        <c:axId val="308637224"/>
      </c:barChart>
      <c:catAx>
        <c:axId val="3086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7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63722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6832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EMPLEO'!$H$14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EMPLEO'!$G$14</c:f>
              <c:numCache>
                <c:formatCode>General</c:formatCode>
                <c:ptCount val="1"/>
                <c:pt idx="0">
                  <c:v>1526</c:v>
                </c:pt>
              </c:numCache>
            </c:numRef>
          </c:val>
        </c:ser>
        <c:ser>
          <c:idx val="1"/>
          <c:order val="1"/>
          <c:tx>
            <c:strRef>
              <c:f>'[4]10.- EMPLEO'!$H$15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EMPLEO'!$G$15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08638008"/>
        <c:axId val="308638400"/>
      </c:barChart>
      <c:catAx>
        <c:axId val="30863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8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638400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8008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PROV.'!$B$23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PROV.'!$B$24:$B$32</c:f>
              <c:numCache>
                <c:formatCode>General</c:formatCode>
                <c:ptCount val="9"/>
                <c:pt idx="0">
                  <c:v>4851</c:v>
                </c:pt>
                <c:pt idx="1">
                  <c:v>9974</c:v>
                </c:pt>
                <c:pt idx="2">
                  <c:v>12939</c:v>
                </c:pt>
                <c:pt idx="3">
                  <c:v>4219</c:v>
                </c:pt>
                <c:pt idx="4">
                  <c:v>9610</c:v>
                </c:pt>
                <c:pt idx="5">
                  <c:v>5286</c:v>
                </c:pt>
                <c:pt idx="6">
                  <c:v>2685</c:v>
                </c:pt>
                <c:pt idx="7">
                  <c:v>13193</c:v>
                </c:pt>
                <c:pt idx="8">
                  <c:v>4532</c:v>
                </c:pt>
              </c:numCache>
            </c:numRef>
          </c:val>
        </c:ser>
        <c:ser>
          <c:idx val="1"/>
          <c:order val="1"/>
          <c:tx>
            <c:strRef>
              <c:f>'[4]11.- EMPLEO X PROV.'!$C$23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PROV.'!$C$24:$C$32</c:f>
              <c:numCache>
                <c:formatCode>General</c:formatCode>
                <c:ptCount val="9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9184"/>
        <c:axId val="308639576"/>
      </c:barChart>
      <c:catAx>
        <c:axId val="30863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95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08639576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9184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'[4]11.-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('[4]11.- EMPLEO X PROV.'!$C$24:$C$32,'[4]11.- EMPLEO X PROV.'!$A$24:$A$32)</c:f>
              <c:numCache>
                <c:formatCode>General</c:formatCode>
                <c:ptCount val="18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PROV.'!$B$57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'[4]11.-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PROV.'!$B$58:$B$66</c:f>
              <c:numCache>
                <c:formatCode>General</c:formatCode>
                <c:ptCount val="9"/>
                <c:pt idx="0">
                  <c:v>80</c:v>
                </c:pt>
                <c:pt idx="1">
                  <c:v>292</c:v>
                </c:pt>
                <c:pt idx="2">
                  <c:v>215</c:v>
                </c:pt>
                <c:pt idx="3">
                  <c:v>93</c:v>
                </c:pt>
                <c:pt idx="4">
                  <c:v>198</c:v>
                </c:pt>
                <c:pt idx="5">
                  <c:v>101</c:v>
                </c:pt>
                <c:pt idx="6">
                  <c:v>46</c:v>
                </c:pt>
                <c:pt idx="7">
                  <c:v>416</c:v>
                </c:pt>
                <c:pt idx="8">
                  <c:v>85</c:v>
                </c:pt>
              </c:numCache>
            </c:numRef>
          </c:val>
        </c:ser>
        <c:ser>
          <c:idx val="1"/>
          <c:order val="1"/>
          <c:tx>
            <c:strRef>
              <c:f>'[4]11.- EMPLEO X PROV.'!$C$57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40752"/>
        <c:axId val="308641144"/>
      </c:barChart>
      <c:catAx>
        <c:axId val="308640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41144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308641144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40752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'[4]11.-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27008"/>
        <c:axId val="309427400"/>
      </c:barChart>
      <c:catAx>
        <c:axId val="3094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2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70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28184"/>
        <c:axId val="309428576"/>
      </c:barChart>
      <c:catAx>
        <c:axId val="30942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2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81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29360"/>
        <c:axId val="309429752"/>
      </c:barChart>
      <c:catAx>
        <c:axId val="30942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29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293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30536"/>
        <c:axId val="309430928"/>
      </c:barChart>
      <c:catAx>
        <c:axId val="30943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3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05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[2]Mes!$A$528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([2]Mes!$B$527:$J$527,[2]Mes!$B$530:$D$530)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([2]Mes!$B$528:$J$528,[2]Mes!$B$531:$D$531)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[2]Mes!$A$529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([2]Mes!$B$527:$J$527,[2]Mes!$B$530:$D$530)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([2]Mes!$B$529:$J$529,[2]Mes!$B$532:$D$532)</c:f>
              <c:numCache>
                <c:formatCode>General</c:formatCode>
                <c:ptCount val="12"/>
                <c:pt idx="0">
                  <c:v>3468</c:v>
                </c:pt>
                <c:pt idx="1">
                  <c:v>3766</c:v>
                </c:pt>
                <c:pt idx="2">
                  <c:v>7652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08152"/>
        <c:axId val="300808544"/>
      </c:lineChart>
      <c:catAx>
        <c:axId val="300808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0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080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08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31712"/>
        <c:axId val="309432104"/>
      </c:barChart>
      <c:catAx>
        <c:axId val="3094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2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32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17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32888"/>
        <c:axId val="309433280"/>
      </c:barChart>
      <c:catAx>
        <c:axId val="30943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3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328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06168"/>
        <c:axId val="310106560"/>
      </c:barChart>
      <c:catAx>
        <c:axId val="31010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0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61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07344"/>
        <c:axId val="310107736"/>
      </c:barChart>
      <c:catAx>
        <c:axId val="31010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7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07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73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08520"/>
        <c:axId val="310108912"/>
      </c:barChart>
      <c:catAx>
        <c:axId val="31010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0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85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09696"/>
        <c:axId val="310110088"/>
      </c:barChart>
      <c:catAx>
        <c:axId val="3101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1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096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10872"/>
        <c:axId val="310111264"/>
      </c:barChart>
      <c:catAx>
        <c:axId val="31011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1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08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</c:ser>
        <c:ser>
          <c:idx val="1"/>
          <c:order val="1"/>
          <c:tx>
            <c:strRef>
              <c:f>[2]Oferta!$D$36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</c:ser>
        <c:ser>
          <c:idx val="2"/>
          <c:order val="2"/>
          <c:tx>
            <c:strRef>
              <c:f>[2]Oferta!$F$36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[2]Oferta!$F$38:$F$46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12440"/>
        <c:axId val="310112832"/>
        <c:axId val="0"/>
      </c:bar3DChart>
      <c:catAx>
        <c:axId val="31011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283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10112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2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[2]Oferta!$B$94:$J$94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</c:ser>
        <c:ser>
          <c:idx val="2"/>
          <c:order val="2"/>
          <c:tx>
            <c:strRef>
              <c:f>[2]Oferta!$A$95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[2]Oferta!$B$95:$J$95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0114008"/>
        <c:axId val="310114400"/>
      </c:barChart>
      <c:catAx>
        <c:axId val="310114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4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01144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4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15184"/>
        <c:axId val="310115576"/>
        <c:axId val="0"/>
      </c:bar3DChart>
      <c:catAx>
        <c:axId val="31011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557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0115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5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([2]Oferta!$B$105,[2]Oferta!$D$105,[2]Oferta!$F$105,[2]Oferta!$H$105)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([2]Oferta!$C$116,[2]Oferta!$E$116,[2]Oferta!$G$116,[2]Oferta!$I$116)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17144"/>
        <c:axId val="310117536"/>
        <c:axId val="0"/>
      </c:bar3DChart>
      <c:catAx>
        <c:axId val="31011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753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0117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7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'[5]5.- M.V. PROC'!$A$140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'[5]5.-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'[5]5.- M.V. PROC'!$B$140:$G$140</c:f>
              <c:numCache>
                <c:formatCode>General</c:formatCode>
                <c:ptCount val="6"/>
                <c:pt idx="0">
                  <c:v>0.27060000000000001</c:v>
                </c:pt>
                <c:pt idx="1">
                  <c:v>0.2195</c:v>
                </c:pt>
                <c:pt idx="2">
                  <c:v>0.1827</c:v>
                </c:pt>
                <c:pt idx="3">
                  <c:v>0.27900000000000003</c:v>
                </c:pt>
                <c:pt idx="4">
                  <c:v>0.49559999999999998</c:v>
                </c:pt>
                <c:pt idx="5">
                  <c:v>0.28070000000000001</c:v>
                </c:pt>
              </c:numCache>
            </c:numRef>
          </c:val>
        </c:ser>
        <c:ser>
          <c:idx val="1"/>
          <c:order val="1"/>
          <c:tx>
            <c:strRef>
              <c:f>'[5]5.- M.V. PROC'!$A$141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'[5]5.- M.V. PROC'!$B$141:$G$141</c:f>
              <c:numCache>
                <c:formatCode>General</c:formatCode>
                <c:ptCount val="6"/>
                <c:pt idx="0">
                  <c:v>0.14879999999999999</c:v>
                </c:pt>
                <c:pt idx="1">
                  <c:v>0.23480000000000001</c:v>
                </c:pt>
                <c:pt idx="2">
                  <c:v>0.31979999999999997</c:v>
                </c:pt>
                <c:pt idx="3">
                  <c:v>0.1898</c:v>
                </c:pt>
                <c:pt idx="4">
                  <c:v>0.15740000000000001</c:v>
                </c:pt>
                <c:pt idx="5">
                  <c:v>0.16139999999999999</c:v>
                </c:pt>
              </c:numCache>
            </c:numRef>
          </c:val>
        </c:ser>
        <c:ser>
          <c:idx val="2"/>
          <c:order val="2"/>
          <c:tx>
            <c:strRef>
              <c:f>'[5]5.- M.V. PROC'!$A$142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'[5]5.- M.V. PROC'!$B$142:$G$142</c:f>
              <c:numCache>
                <c:formatCode>General</c:formatCode>
                <c:ptCount val="6"/>
                <c:pt idx="0">
                  <c:v>8.0399999999999999E-2</c:v>
                </c:pt>
                <c:pt idx="1">
                  <c:v>6.5500000000000003E-2</c:v>
                </c:pt>
                <c:pt idx="2">
                  <c:v>5.0599999999999999E-2</c:v>
                </c:pt>
                <c:pt idx="3">
                  <c:v>3.9199999999999999E-2</c:v>
                </c:pt>
                <c:pt idx="4">
                  <c:v>0.04</c:v>
                </c:pt>
                <c:pt idx="5">
                  <c:v>7.3599999999999999E-2</c:v>
                </c:pt>
              </c:numCache>
            </c:numRef>
          </c:val>
        </c:ser>
        <c:ser>
          <c:idx val="3"/>
          <c:order val="3"/>
          <c:tx>
            <c:strRef>
              <c:f>'[5]5.-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'[5]5.- M.V. PROC'!$B$143:$G$143</c:f>
              <c:numCache>
                <c:formatCode>General</c:formatCode>
                <c:ptCount val="6"/>
                <c:pt idx="0">
                  <c:v>7.7399999999999997E-2</c:v>
                </c:pt>
                <c:pt idx="1">
                  <c:v>5.0500000000000003E-2</c:v>
                </c:pt>
                <c:pt idx="2">
                  <c:v>5.9200000000000003E-2</c:v>
                </c:pt>
                <c:pt idx="3">
                  <c:v>2.9399999999999999E-2</c:v>
                </c:pt>
                <c:pt idx="4">
                  <c:v>2.93E-2</c:v>
                </c:pt>
                <c:pt idx="5">
                  <c:v>6.88E-2</c:v>
                </c:pt>
              </c:numCache>
            </c:numRef>
          </c:val>
        </c:ser>
        <c:ser>
          <c:idx val="4"/>
          <c:order val="4"/>
          <c:tx>
            <c:strRef>
              <c:f>'[5]5.- M.V. PROC'!$A$144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'[5]5.- M.V. PROC'!$B$144:$G$144</c:f>
              <c:numCache>
                <c:formatCode>General</c:formatCode>
                <c:ptCount val="6"/>
                <c:pt idx="0">
                  <c:v>6.6299999999999998E-2</c:v>
                </c:pt>
                <c:pt idx="1">
                  <c:v>6.7900000000000002E-2</c:v>
                </c:pt>
                <c:pt idx="2">
                  <c:v>6.4100000000000004E-2</c:v>
                </c:pt>
                <c:pt idx="3">
                  <c:v>9.4200000000000006E-2</c:v>
                </c:pt>
                <c:pt idx="4">
                  <c:v>7.3899999999999993E-2</c:v>
                </c:pt>
                <c:pt idx="5">
                  <c:v>6.8500000000000005E-2</c:v>
                </c:pt>
              </c:numCache>
            </c:numRef>
          </c:val>
        </c:ser>
        <c:ser>
          <c:idx val="5"/>
          <c:order val="5"/>
          <c:tx>
            <c:strRef>
              <c:f>'[5]5.-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'[5]5.- M.V. PROC'!$B$145:$G$145</c:f>
              <c:numCache>
                <c:formatCode>General</c:formatCode>
                <c:ptCount val="6"/>
                <c:pt idx="0">
                  <c:v>7.1499999999999994E-2</c:v>
                </c:pt>
                <c:pt idx="1">
                  <c:v>8.9399999999999993E-2</c:v>
                </c:pt>
                <c:pt idx="2">
                  <c:v>8.4900000000000003E-2</c:v>
                </c:pt>
                <c:pt idx="3">
                  <c:v>2.24E-2</c:v>
                </c:pt>
                <c:pt idx="4">
                  <c:v>3.95E-2</c:v>
                </c:pt>
                <c:pt idx="5">
                  <c:v>6.8400000000000002E-2</c:v>
                </c:pt>
              </c:numCache>
            </c:numRef>
          </c:val>
        </c:ser>
        <c:ser>
          <c:idx val="6"/>
          <c:order val="6"/>
          <c:tx>
            <c:strRef>
              <c:f>'[5]5.- M.V. PROC'!$A$146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'[5]5.- M.V. PROC'!$B$146:$G$146</c:f>
              <c:numCache>
                <c:formatCode>General</c:formatCode>
                <c:ptCount val="6"/>
                <c:pt idx="0">
                  <c:v>5.0200000000000002E-2</c:v>
                </c:pt>
                <c:pt idx="1">
                  <c:v>6.4699999999999994E-2</c:v>
                </c:pt>
                <c:pt idx="2">
                  <c:v>5.1400000000000001E-2</c:v>
                </c:pt>
                <c:pt idx="3">
                  <c:v>0.18029999999999999</c:v>
                </c:pt>
                <c:pt idx="4">
                  <c:v>2.8000000000000001E-2</c:v>
                </c:pt>
                <c:pt idx="5">
                  <c:v>5.7299999999999997E-2</c:v>
                </c:pt>
              </c:numCache>
            </c:numRef>
          </c:val>
        </c:ser>
        <c:ser>
          <c:idx val="7"/>
          <c:order val="7"/>
          <c:tx>
            <c:strRef>
              <c:f>'[5]5.-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'[5]5.- M.V. PROC'!$B$147:$G$147</c:f>
              <c:numCache>
                <c:formatCode>General</c:formatCode>
                <c:ptCount val="6"/>
                <c:pt idx="0">
                  <c:v>5.0999999999999997E-2</c:v>
                </c:pt>
                <c:pt idx="1">
                  <c:v>3.49E-2</c:v>
                </c:pt>
                <c:pt idx="2">
                  <c:v>3.8199999999999998E-2</c:v>
                </c:pt>
                <c:pt idx="3">
                  <c:v>2.4899999999999999E-2</c:v>
                </c:pt>
                <c:pt idx="4">
                  <c:v>2.6499999999999999E-2</c:v>
                </c:pt>
                <c:pt idx="5">
                  <c:v>4.6199999999999998E-2</c:v>
                </c:pt>
              </c:numCache>
            </c:numRef>
          </c:val>
        </c:ser>
        <c:ser>
          <c:idx val="8"/>
          <c:order val="8"/>
          <c:tx>
            <c:strRef>
              <c:f>'[5]5.- M.V. PROC'!$A$148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'[5]5.- M.V. PROC'!$B$148:$G$148</c:f>
              <c:numCache>
                <c:formatCode>General</c:formatCode>
                <c:ptCount val="6"/>
                <c:pt idx="0">
                  <c:v>3.8800000000000001E-2</c:v>
                </c:pt>
                <c:pt idx="1">
                  <c:v>3.9899999999999998E-2</c:v>
                </c:pt>
                <c:pt idx="2">
                  <c:v>3.0200000000000001E-2</c:v>
                </c:pt>
                <c:pt idx="3">
                  <c:v>4.3799999999999999E-2</c:v>
                </c:pt>
                <c:pt idx="4">
                  <c:v>3.1399999999999997E-2</c:v>
                </c:pt>
                <c:pt idx="5">
                  <c:v>3.8600000000000002E-2</c:v>
                </c:pt>
              </c:numCache>
            </c:numRef>
          </c:val>
        </c:ser>
        <c:ser>
          <c:idx val="9"/>
          <c:order val="9"/>
          <c:tx>
            <c:strRef>
              <c:f>'[5]5.- M.V. PROC'!$A$149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'[5]5.- M.V. PROC'!$B$149:$G$149</c:f>
              <c:numCache>
                <c:formatCode>General</c:formatCode>
                <c:ptCount val="6"/>
                <c:pt idx="0">
                  <c:v>3.0200000000000001E-2</c:v>
                </c:pt>
                <c:pt idx="1">
                  <c:v>3.5499999999999997E-2</c:v>
                </c:pt>
                <c:pt idx="2">
                  <c:v>2.8000000000000001E-2</c:v>
                </c:pt>
                <c:pt idx="3">
                  <c:v>2.1899999999999999E-2</c:v>
                </c:pt>
                <c:pt idx="4">
                  <c:v>1.6799999999999999E-2</c:v>
                </c:pt>
                <c:pt idx="5">
                  <c:v>2.93E-2</c:v>
                </c:pt>
              </c:numCache>
            </c:numRef>
          </c:val>
        </c:ser>
        <c:ser>
          <c:idx val="10"/>
          <c:order val="10"/>
          <c:tx>
            <c:strRef>
              <c:f>'[5]5.- M.V. PROC'!$A$150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'[5]5.- M.V. PROC'!$B$150:$G$150</c:f>
              <c:numCache>
                <c:formatCode>General</c:formatCode>
                <c:ptCount val="6"/>
                <c:pt idx="0">
                  <c:v>2.29E-2</c:v>
                </c:pt>
                <c:pt idx="1">
                  <c:v>2.3800000000000002E-2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1.2200000000000001E-2</c:v>
                </c:pt>
                <c:pt idx="5">
                  <c:v>2.2100000000000002E-2</c:v>
                </c:pt>
              </c:numCache>
            </c:numRef>
          </c:val>
        </c:ser>
        <c:ser>
          <c:idx val="11"/>
          <c:order val="11"/>
          <c:tx>
            <c:strRef>
              <c:f>'[5]5.-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'[5]5.- M.V. PROC'!$B$151:$G$151</c:f>
              <c:numCache>
                <c:formatCode>General</c:formatCode>
                <c:ptCount val="6"/>
                <c:pt idx="0">
                  <c:v>2.4E-2</c:v>
                </c:pt>
                <c:pt idx="1">
                  <c:v>1.95E-2</c:v>
                </c:pt>
                <c:pt idx="2">
                  <c:v>1.9400000000000001E-2</c:v>
                </c:pt>
                <c:pt idx="3">
                  <c:v>8.0999999999999996E-3</c:v>
                </c:pt>
                <c:pt idx="4">
                  <c:v>1.47E-2</c:v>
                </c:pt>
                <c:pt idx="5">
                  <c:v>2.2100000000000002E-2</c:v>
                </c:pt>
              </c:numCache>
            </c:numRef>
          </c:val>
        </c:ser>
        <c:ser>
          <c:idx val="12"/>
          <c:order val="12"/>
          <c:tx>
            <c:strRef>
              <c:f>'[5]5.- M.V. PROC'!$A$152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'[5]5.- M.V. PROC'!$B$152:$G$152</c:f>
              <c:numCache>
                <c:formatCode>General</c:formatCode>
                <c:ptCount val="6"/>
                <c:pt idx="0">
                  <c:v>1.67E-2</c:v>
                </c:pt>
                <c:pt idx="1">
                  <c:v>1.6E-2</c:v>
                </c:pt>
                <c:pt idx="2">
                  <c:v>8.5000000000000006E-3</c:v>
                </c:pt>
                <c:pt idx="3">
                  <c:v>1.9300000000000001E-2</c:v>
                </c:pt>
                <c:pt idx="4">
                  <c:v>9.7999999999999997E-3</c:v>
                </c:pt>
                <c:pt idx="5">
                  <c:v>1.6199999999999999E-2</c:v>
                </c:pt>
              </c:numCache>
            </c:numRef>
          </c:val>
        </c:ser>
        <c:ser>
          <c:idx val="13"/>
          <c:order val="13"/>
          <c:tx>
            <c:strRef>
              <c:f>'[5]5.- M.V. PROC'!$A$153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'[5]5.- M.V. PROC'!$B$153:$G$153</c:f>
              <c:numCache>
                <c:formatCode>General</c:formatCode>
                <c:ptCount val="6"/>
                <c:pt idx="0">
                  <c:v>1.4999999999999999E-2</c:v>
                </c:pt>
                <c:pt idx="1">
                  <c:v>8.3999999999999995E-3</c:v>
                </c:pt>
                <c:pt idx="2">
                  <c:v>6.4999999999999997E-3</c:v>
                </c:pt>
                <c:pt idx="3">
                  <c:v>8.3999999999999995E-3</c:v>
                </c:pt>
                <c:pt idx="4">
                  <c:v>7.0000000000000001E-3</c:v>
                </c:pt>
                <c:pt idx="5">
                  <c:v>1.34E-2</c:v>
                </c:pt>
              </c:numCache>
            </c:numRef>
          </c:val>
        </c:ser>
        <c:ser>
          <c:idx val="14"/>
          <c:order val="14"/>
          <c:tx>
            <c:strRef>
              <c:f>'[5]5.- M.V. PROC'!$A$154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'[5]5.- M.V. PROC'!$B$154:$G$154</c:f>
              <c:numCache>
                <c:formatCode>General</c:formatCode>
                <c:ptCount val="6"/>
                <c:pt idx="0">
                  <c:v>1.17E-2</c:v>
                </c:pt>
                <c:pt idx="1">
                  <c:v>1.0999999999999999E-2</c:v>
                </c:pt>
                <c:pt idx="2">
                  <c:v>1.5699999999999999E-2</c:v>
                </c:pt>
                <c:pt idx="3">
                  <c:v>1.12E-2</c:v>
                </c:pt>
                <c:pt idx="4">
                  <c:v>8.3999999999999995E-3</c:v>
                </c:pt>
                <c:pt idx="5">
                  <c:v>1.14E-2</c:v>
                </c:pt>
              </c:numCache>
            </c:numRef>
          </c:val>
        </c:ser>
        <c:ser>
          <c:idx val="15"/>
          <c:order val="15"/>
          <c:tx>
            <c:strRef>
              <c:f>'[5]5.- M.V. PROC'!$A$155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'[5]5.- M.V. PROC'!$B$155:$G$155</c:f>
              <c:numCache>
                <c:formatCode>General</c:formatCode>
                <c:ptCount val="6"/>
                <c:pt idx="0">
                  <c:v>1.18E-2</c:v>
                </c:pt>
                <c:pt idx="1">
                  <c:v>9.9000000000000008E-3</c:v>
                </c:pt>
                <c:pt idx="2">
                  <c:v>8.8999999999999999E-3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1.0699999999999999E-2</c:v>
                </c:pt>
              </c:numCache>
            </c:numRef>
          </c:val>
        </c:ser>
        <c:ser>
          <c:idx val="16"/>
          <c:order val="16"/>
          <c:tx>
            <c:strRef>
              <c:f>'[5]5.- M.V. PROC'!$A$156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'[5]5.- M.V. PROC'!$B$156:$G$156</c:f>
              <c:numCache>
                <c:formatCode>General</c:formatCode>
                <c:ptCount val="6"/>
                <c:pt idx="0">
                  <c:v>1.0200000000000001E-2</c:v>
                </c:pt>
                <c:pt idx="1">
                  <c:v>7.0000000000000001E-3</c:v>
                </c:pt>
                <c:pt idx="2">
                  <c:v>7.9000000000000008E-3</c:v>
                </c:pt>
                <c:pt idx="3">
                  <c:v>3.3E-3</c:v>
                </c:pt>
                <c:pt idx="4">
                  <c:v>4.1000000000000003E-3</c:v>
                </c:pt>
                <c:pt idx="5">
                  <c:v>8.9999999999999993E-3</c:v>
                </c:pt>
              </c:numCache>
            </c:numRef>
          </c:val>
        </c:ser>
        <c:ser>
          <c:idx val="17"/>
          <c:order val="17"/>
          <c:tx>
            <c:strRef>
              <c:f>'[5]5.- M.V. PROC'!$A$157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'[5]5.- M.V. PROC'!$B$157:$G$157</c:f>
              <c:numCache>
                <c:formatCode>General</c:formatCode>
                <c:ptCount val="6"/>
                <c:pt idx="0">
                  <c:v>1.5E-3</c:v>
                </c:pt>
                <c:pt idx="1">
                  <c:v>1E-3</c:v>
                </c:pt>
                <c:pt idx="2">
                  <c:v>5.0000000000000001E-4</c:v>
                </c:pt>
                <c:pt idx="3">
                  <c:v>5.9999999999999995E-4</c:v>
                </c:pt>
                <c:pt idx="4">
                  <c:v>2.0000000000000001E-4</c:v>
                </c:pt>
                <c:pt idx="5">
                  <c:v>1.2999999999999999E-3</c:v>
                </c:pt>
              </c:numCache>
            </c:numRef>
          </c:val>
        </c:ser>
        <c:ser>
          <c:idx val="18"/>
          <c:order val="18"/>
          <c:tx>
            <c:strRef>
              <c:f>'[5]5.- M.V. PROC'!$A$158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'[5]5.- M.V. PROC'!$B$158:$G$158</c:f>
              <c:numCache>
                <c:formatCode>General</c:formatCode>
                <c:ptCount val="6"/>
                <c:pt idx="0">
                  <c:v>1.1000000000000001E-3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4.0000000000000002E-4</c:v>
                </c:pt>
                <c:pt idx="4">
                  <c:v>8.0000000000000004E-4</c:v>
                </c:pt>
                <c:pt idx="5">
                  <c:v>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0118712"/>
        <c:axId val="310119104"/>
      </c:barChart>
      <c:catAx>
        <c:axId val="310118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9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11910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8712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'[5]10.- EMPLEO'!$C$14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'[5]10.-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'[5]10.- EMPLEO'!$B$14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</c:ser>
        <c:ser>
          <c:idx val="1"/>
          <c:order val="1"/>
          <c:tx>
            <c:strRef>
              <c:f>'[5]10.- EMPLEO'!$C$15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'[5]10.- EMPLEO'!$B$15</c:f>
              <c:numCache>
                <c:formatCode>General</c:formatCode>
                <c:ptCount val="1"/>
                <c:pt idx="0">
                  <c:v>64416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0119888"/>
        <c:axId val="310120280"/>
      </c:barChart>
      <c:catAx>
        <c:axId val="31011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20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120280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19888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'[5]10.- EMPLEO'!$H$14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'[5]10.-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'[5]10.- EMPLEO'!$G$14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</c:ser>
        <c:ser>
          <c:idx val="1"/>
          <c:order val="1"/>
          <c:tx>
            <c:strRef>
              <c:f>'[5]10.- EMPLEO'!$H$15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'[5]10.- EMPLEO'!$G$15</c:f>
              <c:numCache>
                <c:formatCode>General</c:formatCode>
                <c:ptCount val="1"/>
                <c:pt idx="0">
                  <c:v>1386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0121064"/>
        <c:axId val="310121456"/>
      </c:barChart>
      <c:catAx>
        <c:axId val="31012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21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121456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21064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'[5]11.- EMPLEO X PROV.'!$B$27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'[5]11.-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'[5]11.- EMPLEO X PROV.'!$B$28:$B$36</c:f>
              <c:numCache>
                <c:formatCode>General</c:formatCode>
                <c:ptCount val="9"/>
                <c:pt idx="0">
                  <c:v>4709</c:v>
                </c:pt>
                <c:pt idx="1">
                  <c:v>9989</c:v>
                </c:pt>
                <c:pt idx="2">
                  <c:v>12597</c:v>
                </c:pt>
                <c:pt idx="3">
                  <c:v>4157</c:v>
                </c:pt>
                <c:pt idx="4">
                  <c:v>9434</c:v>
                </c:pt>
                <c:pt idx="5">
                  <c:v>5133</c:v>
                </c:pt>
                <c:pt idx="6">
                  <c:v>2654</c:v>
                </c:pt>
                <c:pt idx="7">
                  <c:v>13115</c:v>
                </c:pt>
                <c:pt idx="8">
                  <c:v>4436</c:v>
                </c:pt>
              </c:numCache>
            </c:numRef>
          </c:val>
        </c:ser>
        <c:ser>
          <c:idx val="1"/>
          <c:order val="1"/>
          <c:tx>
            <c:strRef>
              <c:f>'[5]11.- EMPLEO X PROV.'!$C$27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'[5]11.-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'[5]11.- EMPLEO X PROV.'!$C$28:$C$36</c:f>
              <c:numCache>
                <c:formatCode>General</c:formatCode>
                <c:ptCount val="9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05480"/>
        <c:axId val="311705872"/>
      </c:barChart>
      <c:catAx>
        <c:axId val="311705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5872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1705872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548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</c:ser>
        <c:ser>
          <c:idx val="1"/>
          <c:order val="1"/>
          <c:tx>
            <c:strRef>
              <c:f>[2]Oferta!$D$36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</c:ser>
        <c:ser>
          <c:idx val="2"/>
          <c:order val="2"/>
          <c:tx>
            <c:strRef>
              <c:f>[2]Oferta!$F$36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[2]Oferta!$F$38:$F$46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0809720"/>
        <c:axId val="300810112"/>
        <c:axId val="0"/>
      </c:bar3DChart>
      <c:catAx>
        <c:axId val="30080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1011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0081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809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'[5]11.-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('[5]11.- EMPLEO X PROV.'!$C$28:$C$36,'[5]11.- EMPLEO X PROV.'!$A$28:$A$36)</c:f>
              <c:numCache>
                <c:formatCode>General</c:formatCode>
                <c:ptCount val="18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'[5]11.- EMPLEO X PROV.'!$B$60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'[5]11.-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'[5]11.- EMPLEO X PROV.'!$B$61:$B$69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</c:ser>
        <c:ser>
          <c:idx val="1"/>
          <c:order val="1"/>
          <c:tx>
            <c:strRef>
              <c:f>'[5]11.- EMPLEO X PROV.'!$C$60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'[5]11.-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'[5]11.-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07048"/>
        <c:axId val="311707440"/>
      </c:barChart>
      <c:catAx>
        <c:axId val="31170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744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1707440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704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'[5]11.-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'[5]11.-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08616"/>
        <c:axId val="311709008"/>
      </c:barChart>
      <c:catAx>
        <c:axId val="311708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70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86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09792"/>
        <c:axId val="311710184"/>
      </c:barChart>
      <c:catAx>
        <c:axId val="31170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71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097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10968"/>
        <c:axId val="311711360"/>
      </c:barChart>
      <c:catAx>
        <c:axId val="31171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71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09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'[6]M.V. PROC'!$A$204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PROC'!$B$204:$G$204</c:f>
              <c:numCache>
                <c:formatCode>General</c:formatCode>
                <c:ptCount val="6"/>
                <c:pt idx="0">
                  <c:v>0.19533586502075195</c:v>
                </c:pt>
                <c:pt idx="1">
                  <c:v>0.18618905544281006</c:v>
                </c:pt>
                <c:pt idx="2">
                  <c:v>0.19643884897232056</c:v>
                </c:pt>
                <c:pt idx="3">
                  <c:v>0.26492360234260559</c:v>
                </c:pt>
                <c:pt idx="4">
                  <c:v>0.17267373204231262</c:v>
                </c:pt>
                <c:pt idx="5">
                  <c:v>0.20046824216842651</c:v>
                </c:pt>
              </c:numCache>
            </c:numRef>
          </c:val>
        </c:ser>
        <c:ser>
          <c:idx val="1"/>
          <c:order val="1"/>
          <c:tx>
            <c:strRef>
              <c:f>'[6]M.V. PROC'!$A$205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PROC'!$B$205:$G$205</c:f>
              <c:numCache>
                <c:formatCode>General</c:formatCode>
                <c:ptCount val="6"/>
                <c:pt idx="0">
                  <c:v>0.12528948485851288</c:v>
                </c:pt>
                <c:pt idx="1">
                  <c:v>8.5844963788986206E-2</c:v>
                </c:pt>
                <c:pt idx="2">
                  <c:v>4.5362681150436401E-2</c:v>
                </c:pt>
                <c:pt idx="3">
                  <c:v>0.16412881016731262</c:v>
                </c:pt>
                <c:pt idx="4">
                  <c:v>0.16833828389644623</c:v>
                </c:pt>
                <c:pt idx="5">
                  <c:v>0.12556907534599304</c:v>
                </c:pt>
              </c:numCache>
            </c:numRef>
          </c:val>
        </c:ser>
        <c:ser>
          <c:idx val="2"/>
          <c:order val="2"/>
          <c:tx>
            <c:strRef>
              <c:f>'[6]M.V. PROC'!$A$206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PROC'!$B$206:$G$206</c:f>
              <c:numCache>
                <c:formatCode>General</c:formatCode>
                <c:ptCount val="6"/>
                <c:pt idx="0">
                  <c:v>9.0316519141197205E-2</c:v>
                </c:pt>
                <c:pt idx="1">
                  <c:v>0.12376230955123901</c:v>
                </c:pt>
                <c:pt idx="2">
                  <c:v>0.13155879080295563</c:v>
                </c:pt>
                <c:pt idx="3">
                  <c:v>0.12229795753955841</c:v>
                </c:pt>
                <c:pt idx="4">
                  <c:v>0.1041499450802803</c:v>
                </c:pt>
                <c:pt idx="5">
                  <c:v>9.6956923604011536E-2</c:v>
                </c:pt>
              </c:numCache>
            </c:numRef>
          </c:val>
        </c:ser>
        <c:ser>
          <c:idx val="3"/>
          <c:order val="3"/>
          <c:tx>
            <c:strRef>
              <c:f>'[6]M.V.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PROC'!$B$207:$G$207</c:f>
              <c:numCache>
                <c:formatCode>General</c:formatCode>
                <c:ptCount val="6"/>
                <c:pt idx="0">
                  <c:v>0.10482174903154373</c:v>
                </c:pt>
                <c:pt idx="1">
                  <c:v>9.2529870569705963E-2</c:v>
                </c:pt>
                <c:pt idx="2">
                  <c:v>7.5807452201843262E-2</c:v>
                </c:pt>
                <c:pt idx="3">
                  <c:v>3.688909113407135E-2</c:v>
                </c:pt>
                <c:pt idx="4">
                  <c:v>7.2324424982070923E-2</c:v>
                </c:pt>
                <c:pt idx="5">
                  <c:v>9.6304632723331451E-2</c:v>
                </c:pt>
              </c:numCache>
            </c:numRef>
          </c:val>
        </c:ser>
        <c:ser>
          <c:idx val="4"/>
          <c:order val="4"/>
          <c:tx>
            <c:strRef>
              <c:f>'[6]M.V. PROC'!$A$208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PROC'!$B$208:$G$208</c:f>
              <c:numCache>
                <c:formatCode>General</c:formatCode>
                <c:ptCount val="6"/>
                <c:pt idx="0">
                  <c:v>7.5447812676429749E-2</c:v>
                </c:pt>
                <c:pt idx="1">
                  <c:v>6.8244688212871552E-2</c:v>
                </c:pt>
                <c:pt idx="2">
                  <c:v>5.0274498760700226E-2</c:v>
                </c:pt>
                <c:pt idx="3">
                  <c:v>0.29261037707328796</c:v>
                </c:pt>
                <c:pt idx="4">
                  <c:v>9.4282977283000946E-2</c:v>
                </c:pt>
                <c:pt idx="5">
                  <c:v>9.5042511820793152E-2</c:v>
                </c:pt>
              </c:numCache>
            </c:numRef>
          </c:val>
        </c:ser>
        <c:ser>
          <c:idx val="5"/>
          <c:order val="5"/>
          <c:tx>
            <c:strRef>
              <c:f>'[6]M.V.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PROC'!$B$209:$G$209</c:f>
              <c:numCache>
                <c:formatCode>General</c:formatCode>
                <c:ptCount val="6"/>
                <c:pt idx="0">
                  <c:v>9.0747453272342682E-2</c:v>
                </c:pt>
                <c:pt idx="1">
                  <c:v>0.10777909308671951</c:v>
                </c:pt>
                <c:pt idx="2">
                  <c:v>0.15062336623668671</c:v>
                </c:pt>
                <c:pt idx="3">
                  <c:v>4.7146245837211609E-2</c:v>
                </c:pt>
                <c:pt idx="4">
                  <c:v>0.1002354621887207</c:v>
                </c:pt>
                <c:pt idx="5">
                  <c:v>8.9210443198680878E-2</c:v>
                </c:pt>
              </c:numCache>
            </c:numRef>
          </c:val>
        </c:ser>
        <c:ser>
          <c:idx val="6"/>
          <c:order val="6"/>
          <c:tx>
            <c:strRef>
              <c:f>'[6]M.V. PROC'!$A$210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PROC'!$B$210:$G$210</c:f>
              <c:numCache>
                <c:formatCode>General</c:formatCode>
                <c:ptCount val="6"/>
                <c:pt idx="0">
                  <c:v>7.4669353663921356E-2</c:v>
                </c:pt>
                <c:pt idx="1">
                  <c:v>8.067447692155838E-2</c:v>
                </c:pt>
                <c:pt idx="2">
                  <c:v>7.2043217718601227E-2</c:v>
                </c:pt>
                <c:pt idx="3">
                  <c:v>1.0787065140902996E-2</c:v>
                </c:pt>
                <c:pt idx="4">
                  <c:v>7.1988523006439209E-2</c:v>
                </c:pt>
                <c:pt idx="5">
                  <c:v>6.9152019917964935E-2</c:v>
                </c:pt>
              </c:numCache>
            </c:numRef>
          </c:val>
        </c:ser>
        <c:ser>
          <c:idx val="7"/>
          <c:order val="7"/>
          <c:tx>
            <c:strRef>
              <c:f>'[6]M.V.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PROC'!$B$211:$G$211</c:f>
              <c:numCache>
                <c:formatCode>General</c:formatCode>
                <c:ptCount val="6"/>
                <c:pt idx="0">
                  <c:v>7.0106804370880127E-2</c:v>
                </c:pt>
                <c:pt idx="1">
                  <c:v>5.4237443953752518E-2</c:v>
                </c:pt>
                <c:pt idx="2">
                  <c:v>8.517041802406311E-2</c:v>
                </c:pt>
                <c:pt idx="3">
                  <c:v>7.1505275554955006E-3</c:v>
                </c:pt>
                <c:pt idx="4">
                  <c:v>8.8294915854930878E-2</c:v>
                </c:pt>
                <c:pt idx="5">
                  <c:v>6.3652724027633667E-2</c:v>
                </c:pt>
              </c:numCache>
            </c:numRef>
          </c:val>
        </c:ser>
        <c:ser>
          <c:idx val="8"/>
          <c:order val="8"/>
          <c:tx>
            <c:strRef>
              <c:f>'[6]M.V. PROC'!$A$212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PROC'!$B$212:$G$212</c:f>
              <c:numCache>
                <c:formatCode>General</c:formatCode>
                <c:ptCount val="6"/>
                <c:pt idx="0">
                  <c:v>4.9380399286746979E-2</c:v>
                </c:pt>
                <c:pt idx="1">
                  <c:v>6.1022102832794189E-2</c:v>
                </c:pt>
                <c:pt idx="2">
                  <c:v>8.3848901093006134E-2</c:v>
                </c:pt>
                <c:pt idx="3">
                  <c:v>4.9282591789960861E-2</c:v>
                </c:pt>
                <c:pt idx="4">
                  <c:v>3.901585191488266E-2</c:v>
                </c:pt>
                <c:pt idx="5">
                  <c:v>5.0562970340251923E-2</c:v>
                </c:pt>
              </c:numCache>
            </c:numRef>
          </c:val>
        </c:ser>
        <c:ser>
          <c:idx val="9"/>
          <c:order val="9"/>
          <c:tx>
            <c:strRef>
              <c:f>'[6]M.V. PROC'!$A$213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PROC'!$B$213:$G$213</c:f>
              <c:numCache>
                <c:formatCode>General</c:formatCode>
                <c:ptCount val="6"/>
                <c:pt idx="0">
                  <c:v>3.7758510559797287E-2</c:v>
                </c:pt>
                <c:pt idx="1">
                  <c:v>4.1921887546777725E-2</c:v>
                </c:pt>
                <c:pt idx="2">
                  <c:v>4.3661180883646011E-2</c:v>
                </c:pt>
                <c:pt idx="3">
                  <c:v>2.7891392819583416E-3</c:v>
                </c:pt>
                <c:pt idx="4">
                  <c:v>3.5671975463628769E-2</c:v>
                </c:pt>
                <c:pt idx="5">
                  <c:v>3.4900035709142685E-2</c:v>
                </c:pt>
              </c:numCache>
            </c:numRef>
          </c:val>
        </c:ser>
        <c:ser>
          <c:idx val="10"/>
          <c:order val="10"/>
          <c:tx>
            <c:strRef>
              <c:f>'[6]M.V. PROC'!$A$214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'[6]M.V.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'[6]M.V. PROC'!$B$214:$G$214</c:f>
              <c:numCache>
                <c:formatCode>General</c:formatCode>
                <c:ptCount val="6"/>
                <c:pt idx="0">
                  <c:v>2.0701188594102859E-2</c:v>
                </c:pt>
                <c:pt idx="1">
                  <c:v>3.2111659646034241E-2</c:v>
                </c:pt>
                <c:pt idx="2">
                  <c:v>2.0148200914263725E-2</c:v>
                </c:pt>
                <c:pt idx="3">
                  <c:v>5.3140160162001848E-4</c:v>
                </c:pt>
                <c:pt idx="4">
                  <c:v>1.0596388019621372E-2</c:v>
                </c:pt>
                <c:pt idx="5">
                  <c:v>1.9513586536049843E-2</c:v>
                </c:pt>
              </c:numCache>
            </c:numRef>
          </c:val>
        </c:ser>
        <c:ser>
          <c:idx val="12"/>
          <c:order val="11"/>
          <c:tx>
            <c:strRef>
              <c:f>'[6]M.V.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'[6]M.V. PROC'!$B$215:$G$215</c:f>
              <c:numCache>
                <c:formatCode>General</c:formatCode>
                <c:ptCount val="6"/>
                <c:pt idx="0">
                  <c:v>1.7886795103549957E-2</c:v>
                </c:pt>
                <c:pt idx="1">
                  <c:v>1.4503795653581619E-2</c:v>
                </c:pt>
                <c:pt idx="2">
                  <c:v>6.3844542019069195E-3</c:v>
                </c:pt>
                <c:pt idx="3">
                  <c:v>0</c:v>
                </c:pt>
                <c:pt idx="4">
                  <c:v>6.3393875025212765E-3</c:v>
                </c:pt>
                <c:pt idx="5">
                  <c:v>1.5502173453569412E-2</c:v>
                </c:pt>
              </c:numCache>
            </c:numRef>
          </c:val>
        </c:ser>
        <c:ser>
          <c:idx val="11"/>
          <c:order val="12"/>
          <c:tx>
            <c:strRef>
              <c:f>'[6]M.V. PROC'!$A$216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'[6]M.V. PROC'!$B$216:$G$216</c:f>
              <c:numCache>
                <c:formatCode>General</c:formatCode>
                <c:ptCount val="6"/>
                <c:pt idx="0">
                  <c:v>1.7685152590274811E-2</c:v>
                </c:pt>
                <c:pt idx="1">
                  <c:v>1.6610627993941307E-2</c:v>
                </c:pt>
                <c:pt idx="2">
                  <c:v>5.9564588591456413E-3</c:v>
                </c:pt>
                <c:pt idx="3">
                  <c:v>0</c:v>
                </c:pt>
                <c:pt idx="4">
                  <c:v>4.2955824173986912E-3</c:v>
                </c:pt>
                <c:pt idx="5">
                  <c:v>1.5459571965038776E-2</c:v>
                </c:pt>
              </c:numCache>
            </c:numRef>
          </c:val>
        </c:ser>
        <c:ser>
          <c:idx val="13"/>
          <c:order val="13"/>
          <c:tx>
            <c:strRef>
              <c:f>'[6]M.V.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'[6]M.V. PROC'!$B$217:$G$217</c:f>
              <c:numCache>
                <c:formatCode>General</c:formatCode>
                <c:ptCount val="6"/>
                <c:pt idx="0">
                  <c:v>1.456580962985754E-2</c:v>
                </c:pt>
                <c:pt idx="1">
                  <c:v>2.446349710226059E-2</c:v>
                </c:pt>
                <c:pt idx="2">
                  <c:v>2.1969359368085861E-2</c:v>
                </c:pt>
                <c:pt idx="3">
                  <c:v>1.4276963192969561E-3</c:v>
                </c:pt>
                <c:pt idx="4">
                  <c:v>2.0921966060996056E-2</c:v>
                </c:pt>
                <c:pt idx="5">
                  <c:v>1.4428926631808281E-2</c:v>
                </c:pt>
              </c:numCache>
            </c:numRef>
          </c:val>
        </c:ser>
        <c:ser>
          <c:idx val="14"/>
          <c:order val="14"/>
          <c:tx>
            <c:strRef>
              <c:f>'[6]M.V.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'[6]M.V. PROC'!$B$218:$G$218</c:f>
              <c:numCache>
                <c:formatCode>General</c:formatCode>
                <c:ptCount val="6"/>
                <c:pt idx="0">
                  <c:v>1.5287142246961594E-2</c:v>
                </c:pt>
                <c:pt idx="1">
                  <c:v>1.0104530490934849E-2</c:v>
                </c:pt>
                <c:pt idx="2">
                  <c:v>1.0752135887742043E-2</c:v>
                </c:pt>
                <c:pt idx="3">
                  <c:v>3.5501772799761966E-5</c:v>
                </c:pt>
                <c:pt idx="4">
                  <c:v>1.0870559141039848E-2</c:v>
                </c:pt>
                <c:pt idx="5">
                  <c:v>1.3276165351271629E-2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712144"/>
        <c:axId val="311712536"/>
      </c:barChart>
      <c:catAx>
        <c:axId val="3117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2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7125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2144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[7]GASTO!$A$7</c:f>
              <c:strCache>
                <c:ptCount val="1"/>
                <c:pt idx="0">
                  <c:v>Gasto 2014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[7]GASTO!$E$8:$E$14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[7]GASTO!$D$8:$D$14</c:f>
              <c:numCache>
                <c:formatCode>General</c:formatCode>
                <c:ptCount val="7"/>
                <c:pt idx="0">
                  <c:v>0.32079406317622033</c:v>
                </c:pt>
                <c:pt idx="1">
                  <c:v>0.19617082448848766</c:v>
                </c:pt>
                <c:pt idx="2">
                  <c:v>7.8889753570619545E-2</c:v>
                </c:pt>
                <c:pt idx="3">
                  <c:v>0.17942526519336433</c:v>
                </c:pt>
                <c:pt idx="4">
                  <c:v>7.0245074656122564E-2</c:v>
                </c:pt>
                <c:pt idx="5">
                  <c:v>6.4866702185039815E-2</c:v>
                </c:pt>
                <c:pt idx="6">
                  <c:v>8.9608316730145618E-2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cat>
            <c:strRef>
              <c:f>'[7]GASTO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'[7]GASTO X PROV'!$B$11:$B$17</c:f>
              <c:numCache>
                <c:formatCode>General</c:formatCode>
                <c:ptCount val="7"/>
                <c:pt idx="0">
                  <c:v>284733278.96861869</c:v>
                </c:pt>
                <c:pt idx="1">
                  <c:v>174119064.24185032</c:v>
                </c:pt>
                <c:pt idx="2">
                  <c:v>70021676.800326437</c:v>
                </c:pt>
                <c:pt idx="3">
                  <c:v>159255890.15734518</c:v>
                </c:pt>
                <c:pt idx="4">
                  <c:v>62348754.961983427</c:v>
                </c:pt>
                <c:pt idx="5">
                  <c:v>57574970.765220709</c:v>
                </c:pt>
                <c:pt idx="6">
                  <c:v>79535355.463910654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1713712"/>
        <c:axId val="311714104"/>
      </c:barChart>
      <c:catAx>
        <c:axId val="311713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4104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311714104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3712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'[7]GASTO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PROV'!$B$49:$J$49</c:f>
              <c:numCache>
                <c:formatCode>General</c:formatCode>
                <c:ptCount val="9"/>
                <c:pt idx="0">
                  <c:v>35789021.101830289</c:v>
                </c:pt>
                <c:pt idx="1">
                  <c:v>39585967.159220673</c:v>
                </c:pt>
                <c:pt idx="2">
                  <c:v>43814159.036141641</c:v>
                </c:pt>
                <c:pt idx="3">
                  <c:v>15076003.416563515</c:v>
                </c:pt>
                <c:pt idx="4">
                  <c:v>49859382.799020216</c:v>
                </c:pt>
                <c:pt idx="5">
                  <c:v>27327501.607206933</c:v>
                </c:pt>
                <c:pt idx="6">
                  <c:v>18328317.43079425</c:v>
                </c:pt>
                <c:pt idx="7">
                  <c:v>40669044.596967235</c:v>
                </c:pt>
                <c:pt idx="8">
                  <c:v>14283881.820873912</c:v>
                </c:pt>
              </c:numCache>
            </c:numRef>
          </c:val>
        </c:ser>
        <c:ser>
          <c:idx val="1"/>
          <c:order val="1"/>
          <c:tx>
            <c:strRef>
              <c:f>'[7]GASTO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PROV'!$B$50:$J$50</c:f>
              <c:numCache>
                <c:formatCode>General</c:formatCode>
                <c:ptCount val="9"/>
                <c:pt idx="0">
                  <c:v>16817461.318322677</c:v>
                </c:pt>
                <c:pt idx="1">
                  <c:v>27684240.939317476</c:v>
                </c:pt>
                <c:pt idx="2">
                  <c:v>28437016.833442513</c:v>
                </c:pt>
                <c:pt idx="3">
                  <c:v>7949776.9850481544</c:v>
                </c:pt>
                <c:pt idx="4">
                  <c:v>25630947.70630892</c:v>
                </c:pt>
                <c:pt idx="5">
                  <c:v>19316859.269535977</c:v>
                </c:pt>
                <c:pt idx="6">
                  <c:v>13134134.998176407</c:v>
                </c:pt>
                <c:pt idx="7">
                  <c:v>24798791.737652078</c:v>
                </c:pt>
                <c:pt idx="8">
                  <c:v>10349834.454046069</c:v>
                </c:pt>
              </c:numCache>
            </c:numRef>
          </c:val>
        </c:ser>
        <c:ser>
          <c:idx val="2"/>
          <c:order val="2"/>
          <c:tx>
            <c:strRef>
              <c:f>'[7]GASTO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PROV'!$B$51:$J$51</c:f>
              <c:numCache>
                <c:formatCode>General</c:formatCode>
                <c:ptCount val="9"/>
                <c:pt idx="0">
                  <c:v>10166721.777682662</c:v>
                </c:pt>
                <c:pt idx="1">
                  <c:v>12142070.82009046</c:v>
                </c:pt>
                <c:pt idx="2">
                  <c:v>11802043.865571467</c:v>
                </c:pt>
                <c:pt idx="3">
                  <c:v>5178725.8861706872</c:v>
                </c:pt>
                <c:pt idx="4">
                  <c:v>12709255.681045087</c:v>
                </c:pt>
                <c:pt idx="5">
                  <c:v>4382619.4277723478</c:v>
                </c:pt>
                <c:pt idx="6">
                  <c:v>5795435.5570878908</c:v>
                </c:pt>
                <c:pt idx="7">
                  <c:v>4201374.2366125202</c:v>
                </c:pt>
                <c:pt idx="8">
                  <c:v>3643429.5482933093</c:v>
                </c:pt>
              </c:numCache>
            </c:numRef>
          </c:val>
        </c:ser>
        <c:ser>
          <c:idx val="3"/>
          <c:order val="3"/>
          <c:tx>
            <c:strRef>
              <c:f>'[7]GASTO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PROV'!$B$52:$J$52</c:f>
              <c:numCache>
                <c:formatCode>General</c:formatCode>
                <c:ptCount val="9"/>
                <c:pt idx="0">
                  <c:v>10629504.758985797</c:v>
                </c:pt>
                <c:pt idx="1">
                  <c:v>40672793.765551955</c:v>
                </c:pt>
                <c:pt idx="2">
                  <c:v>21581634.998255908</c:v>
                </c:pt>
                <c:pt idx="3">
                  <c:v>8627369.5082750041</c:v>
                </c:pt>
                <c:pt idx="4">
                  <c:v>26454360.425283819</c:v>
                </c:pt>
                <c:pt idx="5">
                  <c:v>12723996.92612977</c:v>
                </c:pt>
                <c:pt idx="6">
                  <c:v>8607503.9726983905</c:v>
                </c:pt>
                <c:pt idx="7">
                  <c:v>21479880.393677518</c:v>
                </c:pt>
                <c:pt idx="8">
                  <c:v>8478845.4084870219</c:v>
                </c:pt>
              </c:numCache>
            </c:numRef>
          </c:val>
        </c:ser>
        <c:ser>
          <c:idx val="4"/>
          <c:order val="4"/>
          <c:tx>
            <c:strRef>
              <c:f>'[7]GASTO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PROV'!$B$53:$J$53</c:f>
              <c:numCache>
                <c:formatCode>General</c:formatCode>
                <c:ptCount val="9"/>
                <c:pt idx="0">
                  <c:v>3802868.528298351</c:v>
                </c:pt>
                <c:pt idx="1">
                  <c:v>18009122.127850711</c:v>
                </c:pt>
                <c:pt idx="2">
                  <c:v>9571489.7759139892</c:v>
                </c:pt>
                <c:pt idx="3">
                  <c:v>2291545.3151371176</c:v>
                </c:pt>
                <c:pt idx="4">
                  <c:v>11332398.924656216</c:v>
                </c:pt>
                <c:pt idx="5">
                  <c:v>3205856.0648062783</c:v>
                </c:pt>
                <c:pt idx="6">
                  <c:v>3929389.4420504142</c:v>
                </c:pt>
                <c:pt idx="7">
                  <c:v>7355269.5833274182</c:v>
                </c:pt>
                <c:pt idx="8">
                  <c:v>2850815.1999429371</c:v>
                </c:pt>
              </c:numCache>
            </c:numRef>
          </c:val>
        </c:ser>
        <c:ser>
          <c:idx val="6"/>
          <c:order val="5"/>
          <c:tx>
            <c:strRef>
              <c:f>'[7]GASTO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'[7]GASTO X PROV'!$B$54:$J$54</c:f>
              <c:numCache>
                <c:formatCode>General</c:formatCode>
                <c:ptCount val="9"/>
                <c:pt idx="0">
                  <c:v>3291250.2082207678</c:v>
                </c:pt>
                <c:pt idx="1">
                  <c:v>15590392.27927372</c:v>
                </c:pt>
                <c:pt idx="2">
                  <c:v>6914967.1200193278</c:v>
                </c:pt>
                <c:pt idx="3">
                  <c:v>1984460.7700446215</c:v>
                </c:pt>
                <c:pt idx="4">
                  <c:v>9139576.8153432906</c:v>
                </c:pt>
                <c:pt idx="5">
                  <c:v>4149869.0871257158</c:v>
                </c:pt>
                <c:pt idx="6">
                  <c:v>2777436.9877669117</c:v>
                </c:pt>
                <c:pt idx="7">
                  <c:v>11434935.509838808</c:v>
                </c:pt>
                <c:pt idx="8">
                  <c:v>2292081.9875875418</c:v>
                </c:pt>
              </c:numCache>
            </c:numRef>
          </c:val>
        </c:ser>
        <c:ser>
          <c:idx val="5"/>
          <c:order val="6"/>
          <c:tx>
            <c:strRef>
              <c:f>'[7]GASTO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'[7]GASTO X PROV'!$B$55:$J$55</c:f>
              <c:numCache>
                <c:formatCode>General</c:formatCode>
                <c:ptCount val="9"/>
                <c:pt idx="0">
                  <c:v>5844245.3610790074</c:v>
                </c:pt>
                <c:pt idx="1">
                  <c:v>2601244.0049109785</c:v>
                </c:pt>
                <c:pt idx="2">
                  <c:v>13114643.267496061</c:v>
                </c:pt>
                <c:pt idx="3">
                  <c:v>6238600.6402569693</c:v>
                </c:pt>
                <c:pt idx="4">
                  <c:v>23186519.729555152</c:v>
                </c:pt>
                <c:pt idx="5">
                  <c:v>10227467.509750079</c:v>
                </c:pt>
                <c:pt idx="6">
                  <c:v>5986365.4997537239</c:v>
                </c:pt>
                <c:pt idx="7">
                  <c:v>5748506.453228334</c:v>
                </c:pt>
                <c:pt idx="8">
                  <c:v>6587762.9978803489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1714888"/>
        <c:axId val="311715280"/>
      </c:barChart>
      <c:catAx>
        <c:axId val="311714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1715280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4888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'[7]GASTO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'[7]GASTO X PROV'!$B$58:$J$58</c:f>
              <c:numCache>
                <c:formatCode>General</c:formatCode>
                <c:ptCount val="9"/>
                <c:pt idx="0">
                  <c:v>9.7275962066853322E-2</c:v>
                </c:pt>
                <c:pt idx="1">
                  <c:v>0.17607905530337811</c:v>
                </c:pt>
                <c:pt idx="2">
                  <c:v>0.1523632629667255</c:v>
                </c:pt>
                <c:pt idx="3">
                  <c:v>5.3342800533149444E-2</c:v>
                </c:pt>
                <c:pt idx="4">
                  <c:v>0.17836233169000071</c:v>
                </c:pt>
                <c:pt idx="5">
                  <c:v>9.1634946674779949E-2</c:v>
                </c:pt>
                <c:pt idx="6">
                  <c:v>6.5974887541869184E-2</c:v>
                </c:pt>
                <c:pt idx="7">
                  <c:v>0.13033938414911994</c:v>
                </c:pt>
                <c:pt idx="8">
                  <c:v>5.4627369074123577E-2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'[7]EMPLEO X PROV.'!$B$30</c:f>
              <c:strCache>
                <c:ptCount val="1"/>
                <c:pt idx="0">
                  <c:v>HOSTELERÍA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'[7]EMPLEO X PROV.'!$B$31:$B$39</c:f>
              <c:numCache>
                <c:formatCode>General</c:formatCode>
                <c:ptCount val="9"/>
                <c:pt idx="0">
                  <c:v>4422</c:v>
                </c:pt>
                <c:pt idx="1">
                  <c:v>9872</c:v>
                </c:pt>
                <c:pt idx="2">
                  <c:v>12182</c:v>
                </c:pt>
                <c:pt idx="3">
                  <c:v>3948</c:v>
                </c:pt>
                <c:pt idx="4">
                  <c:v>9160</c:v>
                </c:pt>
                <c:pt idx="5">
                  <c:v>4999</c:v>
                </c:pt>
                <c:pt idx="6">
                  <c:v>2642</c:v>
                </c:pt>
                <c:pt idx="7">
                  <c:v>12726</c:v>
                </c:pt>
                <c:pt idx="8">
                  <c:v>4314</c:v>
                </c:pt>
              </c:numCache>
            </c:numRef>
          </c:val>
        </c:ser>
        <c:ser>
          <c:idx val="1"/>
          <c:order val="1"/>
          <c:tx>
            <c:strRef>
              <c:f>'[7]EMPLEO X PROV.'!$C$30</c:f>
              <c:strCache>
                <c:ptCount val="1"/>
                <c:pt idx="0">
                  <c:v>HOSTELERÍA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'[7]EMPLEO X PROV.'!$C$31:$C$39</c:f>
              <c:numCache>
                <c:formatCode>General</c:formatCode>
                <c:ptCount val="9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16456"/>
        <c:axId val="311716848"/>
      </c:barChart>
      <c:catAx>
        <c:axId val="311716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684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1716848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6456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'[7]EMPLEO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('[7]EMPLEO X PROV.'!$C$31:$C$39,'[7]EMPLEO X PROV.'!$A$31:$A$39)</c:f>
              <c:numCache>
                <c:formatCode>General</c:formatCode>
                <c:ptCount val="18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'[7]EMPLEO X PROV.'!$B$73</c:f>
              <c:strCache>
                <c:ptCount val="1"/>
                <c:pt idx="0">
                  <c:v>AGENCIAS DE VIAJES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'[7]EMPLEO X PROV.'!$B$74:$B$82</c:f>
              <c:numCache>
                <c:formatCode>General</c:formatCode>
                <c:ptCount val="9"/>
                <c:pt idx="0">
                  <c:v>63</c:v>
                </c:pt>
                <c:pt idx="1">
                  <c:v>266</c:v>
                </c:pt>
                <c:pt idx="2">
                  <c:v>179</c:v>
                </c:pt>
                <c:pt idx="3">
                  <c:v>79</c:v>
                </c:pt>
                <c:pt idx="4">
                  <c:v>186</c:v>
                </c:pt>
                <c:pt idx="5">
                  <c:v>109</c:v>
                </c:pt>
                <c:pt idx="6">
                  <c:v>38</c:v>
                </c:pt>
                <c:pt idx="7">
                  <c:v>327</c:v>
                </c:pt>
                <c:pt idx="8">
                  <c:v>68</c:v>
                </c:pt>
              </c:numCache>
            </c:numRef>
          </c:val>
        </c:ser>
        <c:ser>
          <c:idx val="1"/>
          <c:order val="1"/>
          <c:tx>
            <c:strRef>
              <c:f>'[7]EMPLEO X PROV.'!$C$73</c:f>
              <c:strCache>
                <c:ptCount val="1"/>
                <c:pt idx="0">
                  <c:v>AGENCIAS DE VIAJES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18024"/>
        <c:axId val="311718416"/>
      </c:barChart>
      <c:catAx>
        <c:axId val="311718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8416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1718416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802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'[7]EMPLEO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'[7]GASTO X T.A.'!$B$10:$D$10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'[7]GASTO X T.A.'!$B$19:$D$19</c:f>
              <c:numCache>
                <c:formatCode>General</c:formatCode>
                <c:ptCount val="3"/>
                <c:pt idx="0">
                  <c:v>0.82235404847634708</c:v>
                </c:pt>
                <c:pt idx="1">
                  <c:v>4.4089557451025718E-2</c:v>
                </c:pt>
                <c:pt idx="2">
                  <c:v>0.13355639407262723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</c:ser>
        <c:ser>
          <c:idx val="1"/>
          <c:order val="1"/>
          <c:tx>
            <c:strRef>
              <c:f>'[8]8.-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19984"/>
        <c:axId val="311720376"/>
      </c:barChart>
      <c:catAx>
        <c:axId val="311719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20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720376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71998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strRef>
              <c:f>'[8]10.- GASTO'!$A$4</c:f>
              <c:strCache>
                <c:ptCount val="1"/>
                <c:pt idx="0">
                  <c:v>Gasto 2016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'[8]10.- GASTO'!$E$5:$E$11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'[8]10.- GASTO'!$D$5:$D$11</c:f>
              <c:numCache>
                <c:formatCode>General</c:formatCode>
                <c:ptCount val="7"/>
                <c:pt idx="0">
                  <c:v>0.37516267319480162</c:v>
                </c:pt>
                <c:pt idx="1">
                  <c:v>0.22964615128933052</c:v>
                </c:pt>
                <c:pt idx="2">
                  <c:v>4.8647670560351325E-2</c:v>
                </c:pt>
                <c:pt idx="3">
                  <c:v>0.1523461908780257</c:v>
                </c:pt>
                <c:pt idx="4">
                  <c:v>8.8182728880119743E-2</c:v>
                </c:pt>
                <c:pt idx="5">
                  <c:v>8.8152988205755622E-2</c:v>
                </c:pt>
                <c:pt idx="6">
                  <c:v>1.7861596991615703E-2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cat>
            <c:strRef>
              <c:f>'[8]11.- GASTO X PROV'!$A$6:$A$12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'[8]11.- GASTO X PROV'!$B$6:$B$12</c:f>
              <c:numCache>
                <c:formatCode>General</c:formatCode>
                <c:ptCount val="7"/>
                <c:pt idx="0">
                  <c:v>20466478.715383623</c:v>
                </c:pt>
                <c:pt idx="1">
                  <c:v>101008955.56301321</c:v>
                </c:pt>
                <c:pt idx="2">
                  <c:v>101043033.52811007</c:v>
                </c:pt>
                <c:pt idx="3">
                  <c:v>174563902.34526506</c:v>
                </c:pt>
                <c:pt idx="4">
                  <c:v>55742300.900853649</c:v>
                </c:pt>
                <c:pt idx="5">
                  <c:v>263137057.09736198</c:v>
                </c:pt>
                <c:pt idx="6">
                  <c:v>429875272.03485954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3335736"/>
        <c:axId val="313336128"/>
      </c:barChart>
      <c:catAx>
        <c:axId val="313335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336128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5736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PROV'!$B$51:$J$51</c:f>
              <c:numCache>
                <c:formatCode>General</c:formatCode>
                <c:ptCount val="9"/>
                <c:pt idx="0">
                  <c:v>0.10224451150607106</c:v>
                </c:pt>
                <c:pt idx="1">
                  <c:v>0.18284955014732243</c:v>
                </c:pt>
                <c:pt idx="2">
                  <c:v>0.16978214474739742</c:v>
                </c:pt>
                <c:pt idx="3">
                  <c:v>4.8004309787058337E-2</c:v>
                </c:pt>
                <c:pt idx="4">
                  <c:v>0.17651347293831682</c:v>
                </c:pt>
                <c:pt idx="5">
                  <c:v>8.659979280188132E-2</c:v>
                </c:pt>
                <c:pt idx="6">
                  <c:v>5.8434632394953306E-2</c:v>
                </c:pt>
                <c:pt idx="7">
                  <c:v>0.12467724866153573</c:v>
                </c:pt>
                <c:pt idx="8">
                  <c:v>5.0894337015463524E-2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[2]Oferta!$B$94:$J$94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</c:ser>
        <c:ser>
          <c:idx val="2"/>
          <c:order val="2"/>
          <c:tx>
            <c:strRef>
              <c:f>[2]Oferta!$A$95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[2]Oferta!$B$95:$J$95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109264"/>
        <c:axId val="301109656"/>
      </c:barChart>
      <c:catAx>
        <c:axId val="30110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109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11096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10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'[8]11.- GASTO X PROV'!$A$42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PROV'!$B$42:$J$42</c:f>
              <c:numCache>
                <c:formatCode>General</c:formatCode>
                <c:ptCount val="9"/>
                <c:pt idx="0">
                  <c:v>43256588.071134731</c:v>
                </c:pt>
                <c:pt idx="1">
                  <c:v>74276907.863293126</c:v>
                </c:pt>
                <c:pt idx="2">
                  <c:v>65650450.729032941</c:v>
                </c:pt>
                <c:pt idx="3">
                  <c:v>19526840.540526871</c:v>
                </c:pt>
                <c:pt idx="4">
                  <c:v>75908575.951156899</c:v>
                </c:pt>
                <c:pt idx="5">
                  <c:v>40536706.797117971</c:v>
                </c:pt>
                <c:pt idx="6">
                  <c:v>27716460.949042991</c:v>
                </c:pt>
                <c:pt idx="7">
                  <c:v>59122816.255874507</c:v>
                </c:pt>
                <c:pt idx="8">
                  <c:v>23879924.877679374</c:v>
                </c:pt>
              </c:numCache>
            </c:numRef>
          </c:val>
        </c:ser>
        <c:ser>
          <c:idx val="1"/>
          <c:order val="1"/>
          <c:tx>
            <c:strRef>
              <c:f>'[8]11.- GASTO X PROV'!$A$43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PROV'!$B$43:$J$43</c:f>
              <c:numCache>
                <c:formatCode>General</c:formatCode>
                <c:ptCount val="9"/>
                <c:pt idx="0">
                  <c:v>23980699.359855875</c:v>
                </c:pt>
                <c:pt idx="1">
                  <c:v>54273126.823315188</c:v>
                </c:pt>
                <c:pt idx="2">
                  <c:v>36973514.809489943</c:v>
                </c:pt>
                <c:pt idx="3">
                  <c:v>12191168.216104351</c:v>
                </c:pt>
                <c:pt idx="4">
                  <c:v>47177241.662364244</c:v>
                </c:pt>
                <c:pt idx="5">
                  <c:v>23278860.869208056</c:v>
                </c:pt>
                <c:pt idx="6">
                  <c:v>20295435.151602935</c:v>
                </c:pt>
                <c:pt idx="7">
                  <c:v>31783982.036262844</c:v>
                </c:pt>
                <c:pt idx="8">
                  <c:v>13183028.169158513</c:v>
                </c:pt>
              </c:numCache>
            </c:numRef>
          </c:val>
        </c:ser>
        <c:ser>
          <c:idx val="2"/>
          <c:order val="2"/>
          <c:tx>
            <c:strRef>
              <c:f>'[8]11.- GASTO X PROV'!$A$44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PROV'!$B$44:$J$44</c:f>
              <c:numCache>
                <c:formatCode>General</c:formatCode>
                <c:ptCount val="9"/>
                <c:pt idx="0">
                  <c:v>8100639.6515872227</c:v>
                </c:pt>
                <c:pt idx="1">
                  <c:v>7274506.1052333228</c:v>
                </c:pt>
                <c:pt idx="2">
                  <c:v>13111744.018223695</c:v>
                </c:pt>
                <c:pt idx="3">
                  <c:v>3811915.1032714909</c:v>
                </c:pt>
                <c:pt idx="4">
                  <c:v>8266717.7064893832</c:v>
                </c:pt>
                <c:pt idx="5">
                  <c:v>5273998.3755072877</c:v>
                </c:pt>
                <c:pt idx="6">
                  <c:v>3336700.1712192907</c:v>
                </c:pt>
                <c:pt idx="7">
                  <c:v>5289246.8962476617</c:v>
                </c:pt>
                <c:pt idx="8">
                  <c:v>1276832.8730742903</c:v>
                </c:pt>
              </c:numCache>
            </c:numRef>
          </c:val>
        </c:ser>
        <c:ser>
          <c:idx val="3"/>
          <c:order val="3"/>
          <c:tx>
            <c:strRef>
              <c:f>'[8]11.- GASTO X PROV'!$A$45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PROV'!$B$45:$J$45</c:f>
              <c:numCache>
                <c:formatCode>General</c:formatCode>
                <c:ptCount val="9"/>
                <c:pt idx="0">
                  <c:v>20787250.731157299</c:v>
                </c:pt>
                <c:pt idx="1">
                  <c:v>31906304.025782079</c:v>
                </c:pt>
                <c:pt idx="2">
                  <c:v>32509443.279734451</c:v>
                </c:pt>
                <c:pt idx="3">
                  <c:v>9602370.3486550543</c:v>
                </c:pt>
                <c:pt idx="4">
                  <c:v>30786179.515931286</c:v>
                </c:pt>
                <c:pt idx="5">
                  <c:v>14389072.822801996</c:v>
                </c:pt>
                <c:pt idx="6">
                  <c:v>6021295.5870751971</c:v>
                </c:pt>
                <c:pt idx="7">
                  <c:v>19627008.059980839</c:v>
                </c:pt>
                <c:pt idx="8">
                  <c:v>8934977.9741468579</c:v>
                </c:pt>
              </c:numCache>
            </c:numRef>
          </c:val>
        </c:ser>
        <c:ser>
          <c:idx val="4"/>
          <c:order val="4"/>
          <c:tx>
            <c:strRef>
              <c:f>'[8]11.- GASTO X PROV'!$A$46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'[8]11.-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'[8]11.- GASTO X PROV'!$B$46:$J$46</c:f>
              <c:numCache>
                <c:formatCode>General</c:formatCode>
                <c:ptCount val="9"/>
                <c:pt idx="0">
                  <c:v>13564109.428369818</c:v>
                </c:pt>
                <c:pt idx="1">
                  <c:v>18682373.66310358</c:v>
                </c:pt>
                <c:pt idx="2">
                  <c:v>22484743.491829142</c:v>
                </c:pt>
                <c:pt idx="3">
                  <c:v>3445318.8970450307</c:v>
                </c:pt>
                <c:pt idx="4">
                  <c:v>10951299.915100891</c:v>
                </c:pt>
                <c:pt idx="5">
                  <c:v>6602735.3227154156</c:v>
                </c:pt>
                <c:pt idx="6">
                  <c:v>3544720.4317779443</c:v>
                </c:pt>
                <c:pt idx="7">
                  <c:v>16900924.144037683</c:v>
                </c:pt>
                <c:pt idx="8">
                  <c:v>4866808.2341305809</c:v>
                </c:pt>
              </c:numCache>
            </c:numRef>
          </c:val>
        </c:ser>
        <c:ser>
          <c:idx val="6"/>
          <c:order val="5"/>
          <c:tx>
            <c:strRef>
              <c:f>'[8]11.- GASTO X PROV'!$A$47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Ref>
              <c:f>'[8]11.- GASTO X PROV'!$B$47:$J$47</c:f>
              <c:numCache>
                <c:formatCode>General</c:formatCode>
                <c:ptCount val="9"/>
                <c:pt idx="0">
                  <c:v>6835778.7042235881</c:v>
                </c:pt>
                <c:pt idx="1">
                  <c:v>19533215.547937214</c:v>
                </c:pt>
                <c:pt idx="2">
                  <c:v>23017943.283739515</c:v>
                </c:pt>
                <c:pt idx="3">
                  <c:v>5847050.017655802</c:v>
                </c:pt>
                <c:pt idx="4">
                  <c:v>19115273.304458998</c:v>
                </c:pt>
                <c:pt idx="5">
                  <c:v>7508343.1918200413</c:v>
                </c:pt>
                <c:pt idx="6">
                  <c:v>5047777.7786062229</c:v>
                </c:pt>
                <c:pt idx="7">
                  <c:v>8171609.8862248231</c:v>
                </c:pt>
                <c:pt idx="8">
                  <c:v>5931963.8483470054</c:v>
                </c:pt>
              </c:numCache>
            </c:numRef>
          </c:val>
        </c:ser>
        <c:ser>
          <c:idx val="5"/>
          <c:order val="6"/>
          <c:tx>
            <c:strRef>
              <c:f>'[8]11.- GASTO X PROV'!$A$48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'[8]11.- GASTO X PROV'!$B$48:$J$48</c:f>
              <c:numCache>
                <c:formatCode>General</c:formatCode>
                <c:ptCount val="9"/>
                <c:pt idx="0">
                  <c:v>630478.40315300005</c:v>
                </c:pt>
                <c:pt idx="1">
                  <c:v>3569345.9972921992</c:v>
                </c:pt>
                <c:pt idx="2">
                  <c:v>794823.81025763846</c:v>
                </c:pt>
                <c:pt idx="3">
                  <c:v>580451.19908842503</c:v>
                </c:pt>
                <c:pt idx="4">
                  <c:v>10050380.268348388</c:v>
                </c:pt>
                <c:pt idx="5">
                  <c:v>1639529.4215662484</c:v>
                </c:pt>
                <c:pt idx="6">
                  <c:v>994173.82101300557</c:v>
                </c:pt>
                <c:pt idx="7">
                  <c:v>1964217.3190059997</c:v>
                </c:pt>
                <c:pt idx="8">
                  <c:v>243078.47565871506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3337304"/>
        <c:axId val="313337696"/>
      </c:barChart>
      <c:catAx>
        <c:axId val="31333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7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337696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7304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'[8]12.- GASTO X MESES'!$A$67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MESES'!$B$67:$M$67</c:f>
              <c:numCache>
                <c:formatCode>General</c:formatCode>
                <c:ptCount val="12"/>
                <c:pt idx="0">
                  <c:v>15953930.662699502</c:v>
                </c:pt>
                <c:pt idx="1">
                  <c:v>17737831.572207</c:v>
                </c:pt>
                <c:pt idx="2">
                  <c:v>28958521.273986999</c:v>
                </c:pt>
                <c:pt idx="3">
                  <c:v>25315135.620950498</c:v>
                </c:pt>
                <c:pt idx="4">
                  <c:v>40656242.019568674</c:v>
                </c:pt>
                <c:pt idx="5">
                  <c:v>40198346.248566963</c:v>
                </c:pt>
                <c:pt idx="6">
                  <c:v>45790411.583791874</c:v>
                </c:pt>
                <c:pt idx="7">
                  <c:v>67166863.429291159</c:v>
                </c:pt>
                <c:pt idx="8">
                  <c:v>44125276.161468975</c:v>
                </c:pt>
                <c:pt idx="9">
                  <c:v>43842808.279748008</c:v>
                </c:pt>
                <c:pt idx="10">
                  <c:v>29966223.402235895</c:v>
                </c:pt>
                <c:pt idx="11">
                  <c:v>30163681.780343901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'[8]12.- GASTO X MESES'!$A$68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MESES'!$B$68:$M$68</c:f>
              <c:numCache>
                <c:formatCode>General</c:formatCode>
                <c:ptCount val="12"/>
                <c:pt idx="0">
                  <c:v>10585788.427982001</c:v>
                </c:pt>
                <c:pt idx="1">
                  <c:v>12042973.375306001</c:v>
                </c:pt>
                <c:pt idx="2">
                  <c:v>19675600.879335001</c:v>
                </c:pt>
                <c:pt idx="3">
                  <c:v>17517865.700544998</c:v>
                </c:pt>
                <c:pt idx="4">
                  <c:v>24364855.168179993</c:v>
                </c:pt>
                <c:pt idx="5">
                  <c:v>24116092.719549987</c:v>
                </c:pt>
                <c:pt idx="6">
                  <c:v>27367900.384437528</c:v>
                </c:pt>
                <c:pt idx="7">
                  <c:v>39600871.408835374</c:v>
                </c:pt>
                <c:pt idx="8">
                  <c:v>26069714.131219283</c:v>
                </c:pt>
                <c:pt idx="9">
                  <c:v>25120924.761189297</c:v>
                </c:pt>
                <c:pt idx="10">
                  <c:v>18349308.507117026</c:v>
                </c:pt>
                <c:pt idx="11">
                  <c:v>18325161.633665491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'[8]12.- GASTO X MESES'!$A$69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MESES'!$B$69:$M$69</c:f>
              <c:numCache>
                <c:formatCode>General</c:formatCode>
                <c:ptCount val="12"/>
                <c:pt idx="0">
                  <c:v>1800029.8979239997</c:v>
                </c:pt>
                <c:pt idx="1">
                  <c:v>1942935.5925780002</c:v>
                </c:pt>
                <c:pt idx="2">
                  <c:v>3383348.9641920007</c:v>
                </c:pt>
                <c:pt idx="3">
                  <c:v>2589220.5798530001</c:v>
                </c:pt>
                <c:pt idx="4">
                  <c:v>5320355.6599248536</c:v>
                </c:pt>
                <c:pt idx="5">
                  <c:v>5161442.4750846662</c:v>
                </c:pt>
                <c:pt idx="6">
                  <c:v>6997618.4866457311</c:v>
                </c:pt>
                <c:pt idx="7">
                  <c:v>10590718.089880418</c:v>
                </c:pt>
                <c:pt idx="8">
                  <c:v>6093129.9749410776</c:v>
                </c:pt>
                <c:pt idx="9">
                  <c:v>4776077.3812184967</c:v>
                </c:pt>
                <c:pt idx="10">
                  <c:v>3308520.4589617532</c:v>
                </c:pt>
                <c:pt idx="11">
                  <c:v>3778903.3396496461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'[8]12.- GASTO X MESES'!$A$70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MESES'!$B$70:$M$70</c:f>
              <c:numCache>
                <c:formatCode>General</c:formatCode>
                <c:ptCount val="12"/>
                <c:pt idx="0">
                  <c:v>6568102.2919655005</c:v>
                </c:pt>
                <c:pt idx="1">
                  <c:v>7374167.1314289998</c:v>
                </c:pt>
                <c:pt idx="2">
                  <c:v>12290977.246477999</c:v>
                </c:pt>
                <c:pt idx="3">
                  <c:v>10689716.829193499</c:v>
                </c:pt>
                <c:pt idx="4">
                  <c:v>16740055.175958982</c:v>
                </c:pt>
                <c:pt idx="5">
                  <c:v>16288506.542470008</c:v>
                </c:pt>
                <c:pt idx="6">
                  <c:v>17554531.065655533</c:v>
                </c:pt>
                <c:pt idx="7">
                  <c:v>26585988.251113169</c:v>
                </c:pt>
                <c:pt idx="8">
                  <c:v>16230834.426187851</c:v>
                </c:pt>
                <c:pt idx="9">
                  <c:v>18182013.420645364</c:v>
                </c:pt>
                <c:pt idx="10">
                  <c:v>12980120.246352041</c:v>
                </c:pt>
                <c:pt idx="11">
                  <c:v>13078889.71781612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'[8]12.- GASTO X MESES'!$A$71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MESES'!$B$71:$M$71</c:f>
              <c:numCache>
                <c:formatCode>General</c:formatCode>
                <c:ptCount val="12"/>
                <c:pt idx="0">
                  <c:v>4839398.1941180006</c:v>
                </c:pt>
                <c:pt idx="1">
                  <c:v>5206233.0497659985</c:v>
                </c:pt>
                <c:pt idx="2">
                  <c:v>8593717.4530020002</c:v>
                </c:pt>
                <c:pt idx="3">
                  <c:v>7308674.3071889989</c:v>
                </c:pt>
                <c:pt idx="4">
                  <c:v>9615447.7828321364</c:v>
                </c:pt>
                <c:pt idx="5">
                  <c:v>10173425.420790056</c:v>
                </c:pt>
                <c:pt idx="6">
                  <c:v>9945569.2459667046</c:v>
                </c:pt>
                <c:pt idx="7">
                  <c:v>14223672.982982667</c:v>
                </c:pt>
                <c:pt idx="8">
                  <c:v>9557856.4465033337</c:v>
                </c:pt>
                <c:pt idx="9">
                  <c:v>9028007.7289669868</c:v>
                </c:pt>
                <c:pt idx="10">
                  <c:v>6239210.7775981659</c:v>
                </c:pt>
                <c:pt idx="11">
                  <c:v>6311820.1383950273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'[8]12.- GASTO X MESES'!$A$72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MESES'!$B$72:$M$72</c:f>
              <c:numCache>
                <c:formatCode>General</c:formatCode>
                <c:ptCount val="12"/>
                <c:pt idx="0">
                  <c:v>3779290.5231264997</c:v>
                </c:pt>
                <c:pt idx="1">
                  <c:v>4286923.6340689994</c:v>
                </c:pt>
                <c:pt idx="2">
                  <c:v>6929687.6385125006</c:v>
                </c:pt>
                <c:pt idx="3">
                  <c:v>6590320.6939590015</c:v>
                </c:pt>
                <c:pt idx="4">
                  <c:v>7282166.5240677511</c:v>
                </c:pt>
                <c:pt idx="5">
                  <c:v>7206088.1666889256</c:v>
                </c:pt>
                <c:pt idx="6">
                  <c:v>11847063.935913321</c:v>
                </c:pt>
                <c:pt idx="7">
                  <c:v>16814675.528906792</c:v>
                </c:pt>
                <c:pt idx="8">
                  <c:v>11473225.098157125</c:v>
                </c:pt>
                <c:pt idx="9">
                  <c:v>10453867.015817514</c:v>
                </c:pt>
                <c:pt idx="10">
                  <c:v>7190481.4776022341</c:v>
                </c:pt>
                <c:pt idx="11">
                  <c:v>7155165.3261925532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'[8]12.- GASTO X MESES'!$A$73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MESES'!$B$73:$M$73</c:f>
              <c:numCache>
                <c:formatCode>General</c:formatCode>
                <c:ptCount val="12"/>
                <c:pt idx="0">
                  <c:v>1290030.3516919999</c:v>
                </c:pt>
                <c:pt idx="1">
                  <c:v>1512052.4972610001</c:v>
                </c:pt>
                <c:pt idx="2">
                  <c:v>2669023.3177389996</c:v>
                </c:pt>
                <c:pt idx="3">
                  <c:v>2092249.400007</c:v>
                </c:pt>
                <c:pt idx="4">
                  <c:v>6130314.747720887</c:v>
                </c:pt>
                <c:pt idx="5">
                  <c:v>5865295.4191810694</c:v>
                </c:pt>
                <c:pt idx="6">
                  <c:v>196886.41703301738</c:v>
                </c:pt>
                <c:pt idx="7">
                  <c:v>403993.99512281694</c:v>
                </c:pt>
                <c:pt idx="8">
                  <c:v>124374.60229866719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338480"/>
        <c:axId val="313338872"/>
      </c:lineChart>
      <c:catAx>
        <c:axId val="31333848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8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3338872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38480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'[8]12.- GASTO X MESES'!$B$75:$M$75</c:f>
              <c:numCache>
                <c:formatCode>General</c:formatCode>
                <c:ptCount val="12"/>
                <c:pt idx="0">
                  <c:v>3.9112518047748214E-2</c:v>
                </c:pt>
                <c:pt idx="1">
                  <c:v>4.3726216594972361E-2</c:v>
                </c:pt>
                <c:pt idx="2">
                  <c:v>7.2000534770596883E-2</c:v>
                </c:pt>
                <c:pt idx="3">
                  <c:v>6.2926212995448108E-2</c:v>
                </c:pt>
                <c:pt idx="4">
                  <c:v>9.6095201202693187E-2</c:v>
                </c:pt>
                <c:pt idx="5">
                  <c:v>9.5134994745977183E-2</c:v>
                </c:pt>
                <c:pt idx="6">
                  <c:v>0.10446510376269369</c:v>
                </c:pt>
                <c:pt idx="7">
                  <c:v>0.15306433956822738</c:v>
                </c:pt>
                <c:pt idx="8">
                  <c:v>9.9206441075334703E-2</c:v>
                </c:pt>
                <c:pt idx="9">
                  <c:v>9.7284825444888451E-2</c:v>
                </c:pt>
                <c:pt idx="10">
                  <c:v>6.8159170881432918E-2</c:v>
                </c:pt>
                <c:pt idx="11">
                  <c:v>6.8824440909987031E-2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'[8]13.- GASTO X T.A.'!$B$7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'[8]13.- GASTO X T.A.'!$B$8:$B$14</c:f>
              <c:numCache>
                <c:formatCode>General</c:formatCode>
                <c:ptCount val="7"/>
                <c:pt idx="0">
                  <c:v>356190515.12041378</c:v>
                </c:pt>
                <c:pt idx="1">
                  <c:v>214780389.0136373</c:v>
                </c:pt>
                <c:pt idx="2">
                  <c:v>35666387.904880017</c:v>
                </c:pt>
                <c:pt idx="3">
                  <c:v>135659118.6643112</c:v>
                </c:pt>
                <c:pt idx="4">
                  <c:v>82585293.974696532</c:v>
                </c:pt>
                <c:pt idx="5">
                  <c:v>86989414.070020169</c:v>
                </c:pt>
                <c:pt idx="6">
                  <c:v>18033376.883087687</c:v>
                </c:pt>
              </c:numCache>
            </c:numRef>
          </c:val>
        </c:ser>
        <c:ser>
          <c:idx val="1"/>
          <c:order val="1"/>
          <c:tx>
            <c:strRef>
              <c:f>'[8]13.- GASTO X T.A.'!$C$7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'[8]13.- GASTO X T.A.'!$C$8:$C$14</c:f>
              <c:numCache>
                <c:formatCode>General</c:formatCode>
                <c:ptCount val="7"/>
                <c:pt idx="0">
                  <c:v>10659967.855028495</c:v>
                </c:pt>
                <c:pt idx="1">
                  <c:v>9284472.2718834896</c:v>
                </c:pt>
                <c:pt idx="2">
                  <c:v>5922194.0073767025</c:v>
                </c:pt>
                <c:pt idx="3">
                  <c:v>6932704.3109976593</c:v>
                </c:pt>
                <c:pt idx="4">
                  <c:v>4241645.7511796886</c:v>
                </c:pt>
                <c:pt idx="5">
                  <c:v>4144861.124135213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'[8]13.- GASTO X T.A.'!$D$7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'[8]13.-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'[8]13.- GASTO X T.A.'!$D$8:$D$14</c:f>
              <c:numCache>
                <c:formatCode>General</c:formatCode>
                <c:ptCount val="7"/>
                <c:pt idx="0">
                  <c:v>63024789.059417062</c:v>
                </c:pt>
                <c:pt idx="1">
                  <c:v>39072195.811841168</c:v>
                </c:pt>
                <c:pt idx="2">
                  <c:v>14153718.988596929</c:v>
                </c:pt>
                <c:pt idx="3">
                  <c:v>31972079.369956192</c:v>
                </c:pt>
                <c:pt idx="4">
                  <c:v>14216093.802233871</c:v>
                </c:pt>
                <c:pt idx="5">
                  <c:v>9874680.3688578289</c:v>
                </c:pt>
                <c:pt idx="6">
                  <c:v>2433101.8322959342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3340048"/>
        <c:axId val="313340440"/>
      </c:barChart>
      <c:catAx>
        <c:axId val="31334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0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340440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0048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341224"/>
        <c:axId val="313341616"/>
      </c:lineChart>
      <c:catAx>
        <c:axId val="31334122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16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334161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1224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342400"/>
        <c:axId val="313342792"/>
      </c:lineChart>
      <c:catAx>
        <c:axId val="31334240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279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3342792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42400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57320"/>
        <c:axId val="314157712"/>
      </c:lineChart>
      <c:catAx>
        <c:axId val="31415732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577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4157712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57320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'[8]13.- GASTO X T.A.'!$B$7:$D$7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'[8]13.- GASTO X T.A.'!$B$16:$D$16</c:f>
              <c:numCache>
                <c:formatCode>General</c:formatCode>
                <c:ptCount val="3"/>
                <c:pt idx="0">
                  <c:v>0.81155041727665822</c:v>
                </c:pt>
                <c:pt idx="1">
                  <c:v>3.5943895435351737E-2</c:v>
                </c:pt>
                <c:pt idx="2">
                  <c:v>0.15250568728799019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T.A.'!$A$176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T.A.'!$B$176:$M$176</c:f>
              <c:numCache>
                <c:formatCode>General</c:formatCode>
                <c:ptCount val="12"/>
                <c:pt idx="0">
                  <c:v>41989.316518</c:v>
                </c:pt>
                <c:pt idx="1">
                  <c:v>41204.846791000004</c:v>
                </c:pt>
                <c:pt idx="2">
                  <c:v>301967.71103899996</c:v>
                </c:pt>
                <c:pt idx="3">
                  <c:v>216313.40014800002</c:v>
                </c:pt>
                <c:pt idx="4">
                  <c:v>878765.68682399986</c:v>
                </c:pt>
                <c:pt idx="5">
                  <c:v>1432867.660873</c:v>
                </c:pt>
                <c:pt idx="6">
                  <c:v>2361000.2988330736</c:v>
                </c:pt>
                <c:pt idx="7">
                  <c:v>4090788.5889991438</c:v>
                </c:pt>
                <c:pt idx="8">
                  <c:v>766914.96274925023</c:v>
                </c:pt>
                <c:pt idx="9">
                  <c:v>357620.35290592373</c:v>
                </c:pt>
                <c:pt idx="10">
                  <c:v>97073.253064955585</c:v>
                </c:pt>
                <c:pt idx="11">
                  <c:v>73461.776283149215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T.A.'!$A$177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T.A.'!$B$177:$M$177</c:f>
              <c:numCache>
                <c:formatCode>General</c:formatCode>
                <c:ptCount val="12"/>
                <c:pt idx="0">
                  <c:v>45084.473947999999</c:v>
                </c:pt>
                <c:pt idx="1">
                  <c:v>41864.343319</c:v>
                </c:pt>
                <c:pt idx="2">
                  <c:v>251464.05681499999</c:v>
                </c:pt>
                <c:pt idx="3">
                  <c:v>211291.91328600002</c:v>
                </c:pt>
                <c:pt idx="4">
                  <c:v>498534.84740500001</c:v>
                </c:pt>
                <c:pt idx="5">
                  <c:v>735519.56323099998</c:v>
                </c:pt>
                <c:pt idx="6">
                  <c:v>2392685.7702817796</c:v>
                </c:pt>
                <c:pt idx="7">
                  <c:v>4011522.2381913275</c:v>
                </c:pt>
                <c:pt idx="8">
                  <c:v>678816.10656002816</c:v>
                </c:pt>
                <c:pt idx="9">
                  <c:v>277397.19789039221</c:v>
                </c:pt>
                <c:pt idx="10">
                  <c:v>85491.951537633868</c:v>
                </c:pt>
                <c:pt idx="11">
                  <c:v>54799.809418330464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T.A.'!$A$178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T.A.'!$B$178:$M$178</c:f>
              <c:numCache>
                <c:formatCode>General</c:formatCode>
                <c:ptCount val="12"/>
                <c:pt idx="0">
                  <c:v>36279.020896000002</c:v>
                </c:pt>
                <c:pt idx="1">
                  <c:v>37865.083774999999</c:v>
                </c:pt>
                <c:pt idx="2">
                  <c:v>197229.526029</c:v>
                </c:pt>
                <c:pt idx="3">
                  <c:v>163555.38484400001</c:v>
                </c:pt>
                <c:pt idx="4">
                  <c:v>447117.55430100008</c:v>
                </c:pt>
                <c:pt idx="5">
                  <c:v>566277.53162700008</c:v>
                </c:pt>
                <c:pt idx="6">
                  <c:v>1393449.696523004</c:v>
                </c:pt>
                <c:pt idx="7">
                  <c:v>2240650.9513686015</c:v>
                </c:pt>
                <c:pt idx="8">
                  <c:v>408091.65283852525</c:v>
                </c:pt>
                <c:pt idx="9">
                  <c:v>285872.63846080366</c:v>
                </c:pt>
                <c:pt idx="10">
                  <c:v>73809.876125933253</c:v>
                </c:pt>
                <c:pt idx="11">
                  <c:v>71995.090587834871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T.A.'!$A$179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T.A.'!$B$179:$M$179</c:f>
              <c:numCache>
                <c:formatCode>General</c:formatCode>
                <c:ptCount val="12"/>
                <c:pt idx="0">
                  <c:v>61241.896422000005</c:v>
                </c:pt>
                <c:pt idx="1">
                  <c:v>63111.985295999999</c:v>
                </c:pt>
                <c:pt idx="2">
                  <c:v>316846.70816600003</c:v>
                </c:pt>
                <c:pt idx="3">
                  <c:v>268605.63078000001</c:v>
                </c:pt>
                <c:pt idx="4">
                  <c:v>321856.66413200001</c:v>
                </c:pt>
                <c:pt idx="5">
                  <c:v>406185.90632800001</c:v>
                </c:pt>
                <c:pt idx="6">
                  <c:v>1682418.45731639</c:v>
                </c:pt>
                <c:pt idx="7">
                  <c:v>2814834.8964271047</c:v>
                </c:pt>
                <c:pt idx="8">
                  <c:v>559205.45079875609</c:v>
                </c:pt>
                <c:pt idx="9">
                  <c:v>294631.33658726059</c:v>
                </c:pt>
                <c:pt idx="10">
                  <c:v>79830.885145265347</c:v>
                </c:pt>
                <c:pt idx="11">
                  <c:v>63934.493598881789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T.A.'!$A$180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T.A.'!$B$180:$M$180</c:f>
              <c:numCache>
                <c:formatCode>General</c:formatCode>
                <c:ptCount val="12"/>
                <c:pt idx="0">
                  <c:v>54513.359393999999</c:v>
                </c:pt>
                <c:pt idx="1">
                  <c:v>50226.561118999998</c:v>
                </c:pt>
                <c:pt idx="2">
                  <c:v>305330.89753099997</c:v>
                </c:pt>
                <c:pt idx="3">
                  <c:v>244242.01419199997</c:v>
                </c:pt>
                <c:pt idx="4">
                  <c:v>347702.855996</c:v>
                </c:pt>
                <c:pt idx="5">
                  <c:v>642417.92013500002</c:v>
                </c:pt>
                <c:pt idx="6">
                  <c:v>834159.99066539004</c:v>
                </c:pt>
                <c:pt idx="7">
                  <c:v>1401327.1557384667</c:v>
                </c:pt>
                <c:pt idx="8">
                  <c:v>209304.9404523102</c:v>
                </c:pt>
                <c:pt idx="9">
                  <c:v>109770.68634782609</c:v>
                </c:pt>
                <c:pt idx="10">
                  <c:v>21477.647700483096</c:v>
                </c:pt>
                <c:pt idx="11">
                  <c:v>21171.721908212563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T.A.'!$A$181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T.A.'!$B$181:$M$181</c:f>
              <c:numCache>
                <c:formatCode>General</c:formatCode>
                <c:ptCount val="12"/>
                <c:pt idx="0">
                  <c:v>38494.795054000002</c:v>
                </c:pt>
                <c:pt idx="1">
                  <c:v>39484.702775000005</c:v>
                </c:pt>
                <c:pt idx="2">
                  <c:v>176880.26785100001</c:v>
                </c:pt>
                <c:pt idx="3">
                  <c:v>165067.21973600003</c:v>
                </c:pt>
                <c:pt idx="4">
                  <c:v>240556.96051099998</c:v>
                </c:pt>
                <c:pt idx="5">
                  <c:v>291728.16681000002</c:v>
                </c:pt>
                <c:pt idx="6">
                  <c:v>1136486.8732326473</c:v>
                </c:pt>
                <c:pt idx="7">
                  <c:v>1688102.4145360757</c:v>
                </c:pt>
                <c:pt idx="8">
                  <c:v>229107.83579108943</c:v>
                </c:pt>
                <c:pt idx="9">
                  <c:v>90028.450840351681</c:v>
                </c:pt>
                <c:pt idx="10">
                  <c:v>27613.105715930207</c:v>
                </c:pt>
                <c:pt idx="11">
                  <c:v>21310.331282118848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T.A.'!$A$182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T.A.'!$B$182:$M$182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58888"/>
        <c:axId val="314159280"/>
      </c:lineChart>
      <c:catAx>
        <c:axId val="31415888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592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4159280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58888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60064"/>
        <c:axId val="314160456"/>
      </c:lineChart>
      <c:catAx>
        <c:axId val="31416006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04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416045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0064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1110440"/>
        <c:axId val="301110832"/>
        <c:axId val="0"/>
      </c:bar3DChart>
      <c:catAx>
        <c:axId val="30111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11083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1110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110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'[8]13.- GASTO X T.A.'!$A$269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T.A.'!$B$269:$M$269</c:f>
              <c:numCache>
                <c:formatCode>General</c:formatCode>
                <c:ptCount val="12"/>
                <c:pt idx="0">
                  <c:v>1798601.422579</c:v>
                </c:pt>
                <c:pt idx="1">
                  <c:v>2390613.1857479997</c:v>
                </c:pt>
                <c:pt idx="2">
                  <c:v>4978049.0175860003</c:v>
                </c:pt>
                <c:pt idx="3">
                  <c:v>3778195.5630490002</c:v>
                </c:pt>
                <c:pt idx="4">
                  <c:v>5407849.1851050006</c:v>
                </c:pt>
                <c:pt idx="5">
                  <c:v>5122907.7510430003</c:v>
                </c:pt>
                <c:pt idx="6">
                  <c:v>6850089.1010276079</c:v>
                </c:pt>
                <c:pt idx="7">
                  <c:v>13453487.458813624</c:v>
                </c:pt>
                <c:pt idx="8">
                  <c:v>4982370.9161589369</c:v>
                </c:pt>
                <c:pt idx="9">
                  <c:v>5526942.8557878882</c:v>
                </c:pt>
                <c:pt idx="10">
                  <c:v>3657247.2996024969</c:v>
                </c:pt>
                <c:pt idx="11">
                  <c:v>5078435.3029165147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'[8]13.- GASTO X T.A.'!$A$270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T.A.'!$B$270:$M$270</c:f>
              <c:numCache>
                <c:formatCode>General</c:formatCode>
                <c:ptCount val="12"/>
                <c:pt idx="0">
                  <c:v>1434461.699031</c:v>
                </c:pt>
                <c:pt idx="1">
                  <c:v>1871647.9071300002</c:v>
                </c:pt>
                <c:pt idx="2">
                  <c:v>3647813.6981859999</c:v>
                </c:pt>
                <c:pt idx="3">
                  <c:v>3020420.7767990003</c:v>
                </c:pt>
                <c:pt idx="4">
                  <c:v>3770934.8601220003</c:v>
                </c:pt>
                <c:pt idx="5">
                  <c:v>3411185.1453459999</c:v>
                </c:pt>
                <c:pt idx="6">
                  <c:v>3378563.9627245963</c:v>
                </c:pt>
                <c:pt idx="7">
                  <c:v>6257832.8478465257</c:v>
                </c:pt>
                <c:pt idx="8">
                  <c:v>2406268.8340579872</c:v>
                </c:pt>
                <c:pt idx="9">
                  <c:v>3818597.4522705884</c:v>
                </c:pt>
                <c:pt idx="10">
                  <c:v>2550726.0194782671</c:v>
                </c:pt>
                <c:pt idx="11">
                  <c:v>3503742.6088491981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'[8]13.- GASTO X T.A.'!$A$271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T.A.'!$B$271:$M$271</c:f>
              <c:numCache>
                <c:formatCode>General</c:formatCode>
                <c:ptCount val="12"/>
                <c:pt idx="0">
                  <c:v>158603.49102799999</c:v>
                </c:pt>
                <c:pt idx="1">
                  <c:v>253809.75976600003</c:v>
                </c:pt>
                <c:pt idx="2">
                  <c:v>478468.37888200005</c:v>
                </c:pt>
                <c:pt idx="3">
                  <c:v>349325.03673599998</c:v>
                </c:pt>
                <c:pt idx="4">
                  <c:v>1461731.773668</c:v>
                </c:pt>
                <c:pt idx="5">
                  <c:v>1460980.2600810002</c:v>
                </c:pt>
                <c:pt idx="6">
                  <c:v>1383695.7159673285</c:v>
                </c:pt>
                <c:pt idx="7">
                  <c:v>2630328.6131003676</c:v>
                </c:pt>
                <c:pt idx="8">
                  <c:v>1035311.6431948876</c:v>
                </c:pt>
                <c:pt idx="9">
                  <c:v>1845242.2533252197</c:v>
                </c:pt>
                <c:pt idx="10">
                  <c:v>1305972.7905562215</c:v>
                </c:pt>
                <c:pt idx="11">
                  <c:v>1790249.2722919032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'[8]13.- GASTO X T.A.'!$A$272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T.A.'!$B$272:$M$272</c:f>
              <c:numCache>
                <c:formatCode>General</c:formatCode>
                <c:ptCount val="12"/>
                <c:pt idx="0">
                  <c:v>1038860.885921</c:v>
                </c:pt>
                <c:pt idx="1">
                  <c:v>1412999.4134560002</c:v>
                </c:pt>
                <c:pt idx="2">
                  <c:v>2755379.1789989998</c:v>
                </c:pt>
                <c:pt idx="3">
                  <c:v>2091272.2342020001</c:v>
                </c:pt>
                <c:pt idx="4">
                  <c:v>2047936.886103</c:v>
                </c:pt>
                <c:pt idx="5">
                  <c:v>2056661.958382</c:v>
                </c:pt>
                <c:pt idx="6">
                  <c:v>2982169.3820974729</c:v>
                </c:pt>
                <c:pt idx="7">
                  <c:v>6233878.7515813885</c:v>
                </c:pt>
                <c:pt idx="8">
                  <c:v>2071726.183386849</c:v>
                </c:pt>
                <c:pt idx="9">
                  <c:v>3469236.7841942841</c:v>
                </c:pt>
                <c:pt idx="10">
                  <c:v>2496268.4752083556</c:v>
                </c:pt>
                <c:pt idx="11">
                  <c:v>3315689.2364248433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'[8]13.- GASTO X T.A.'!$A$273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T.A.'!$B$273:$M$273</c:f>
              <c:numCache>
                <c:formatCode>General</c:formatCode>
                <c:ptCount val="12"/>
                <c:pt idx="0">
                  <c:v>305564.16595999995</c:v>
                </c:pt>
                <c:pt idx="1">
                  <c:v>404327.84799400001</c:v>
                </c:pt>
                <c:pt idx="2">
                  <c:v>815463.39487000008</c:v>
                </c:pt>
                <c:pt idx="3">
                  <c:v>623625.43221600004</c:v>
                </c:pt>
                <c:pt idx="4">
                  <c:v>1368419.7857920001</c:v>
                </c:pt>
                <c:pt idx="5">
                  <c:v>1393449.825766</c:v>
                </c:pt>
                <c:pt idx="6">
                  <c:v>1142466.254878652</c:v>
                </c:pt>
                <c:pt idx="7">
                  <c:v>2312449.8098520925</c:v>
                </c:pt>
                <c:pt idx="8">
                  <c:v>829768.43338644714</c:v>
                </c:pt>
                <c:pt idx="9">
                  <c:v>1856440.0580553333</c:v>
                </c:pt>
                <c:pt idx="10">
                  <c:v>1350251.0376038607</c:v>
                </c:pt>
                <c:pt idx="11">
                  <c:v>1813867.7558594854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'[8]13.- GASTO X T.A.'!$A$274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T.A.'!$B$274:$M$274</c:f>
              <c:numCache>
                <c:formatCode>General</c:formatCode>
                <c:ptCount val="12"/>
                <c:pt idx="0">
                  <c:v>475190.946566</c:v>
                </c:pt>
                <c:pt idx="1">
                  <c:v>633036.977464</c:v>
                </c:pt>
                <c:pt idx="2">
                  <c:v>1219903.8320519999</c:v>
                </c:pt>
                <c:pt idx="3">
                  <c:v>1032342.510462</c:v>
                </c:pt>
                <c:pt idx="4">
                  <c:v>608389.17347000004</c:v>
                </c:pt>
                <c:pt idx="5">
                  <c:v>554905.20719999995</c:v>
                </c:pt>
                <c:pt idx="6">
                  <c:v>686079.10843698657</c:v>
                </c:pt>
                <c:pt idx="7">
                  <c:v>1371065.425847685</c:v>
                </c:pt>
                <c:pt idx="8">
                  <c:v>488961.61416139168</c:v>
                </c:pt>
                <c:pt idx="9">
                  <c:v>1104854.1905236652</c:v>
                </c:pt>
                <c:pt idx="10">
                  <c:v>709963.09871307947</c:v>
                </c:pt>
                <c:pt idx="11">
                  <c:v>989988.28396101994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'[8]13.- GASTO X T.A.'!$A$275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'[8]13.-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'[8]13.- GASTO X T.A.'!$B$275:$M$275</c:f>
              <c:numCache>
                <c:formatCode>General</c:formatCode>
                <c:ptCount val="12"/>
                <c:pt idx="0">
                  <c:v>193471.26337299999</c:v>
                </c:pt>
                <c:pt idx="1">
                  <c:v>280303.96884599997</c:v>
                </c:pt>
                <c:pt idx="2">
                  <c:v>835222.07199299999</c:v>
                </c:pt>
                <c:pt idx="3">
                  <c:v>581224.70322399982</c:v>
                </c:pt>
                <c:pt idx="4">
                  <c:v>8974.0740900000001</c:v>
                </c:pt>
                <c:pt idx="5">
                  <c:v>7789.9917019999993</c:v>
                </c:pt>
                <c:pt idx="6">
                  <c:v>141950.75075580651</c:v>
                </c:pt>
                <c:pt idx="7">
                  <c:v>314057.74874695839</c:v>
                </c:pt>
                <c:pt idx="8">
                  <c:v>70107.259565169297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61240"/>
        <c:axId val="314161632"/>
      </c:lineChart>
      <c:catAx>
        <c:axId val="31416124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16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4161632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1240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'[8]14.- EMPLEO'!$C$13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'[8]14.- EMPLEO'!$B$12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'[8]14.- EMPLEO'!$B$13</c:f>
              <c:numCache>
                <c:formatCode>General</c:formatCode>
                <c:ptCount val="1"/>
                <c:pt idx="0">
                  <c:v>66993</c:v>
                </c:pt>
              </c:numCache>
            </c:numRef>
          </c:val>
        </c:ser>
        <c:ser>
          <c:idx val="1"/>
          <c:order val="1"/>
          <c:tx>
            <c:strRef>
              <c:f>'[8]14.- EMPLEO'!$C$14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'[8]14.- EMPLEO'!$B$14</c:f>
              <c:numCache>
                <c:formatCode>General</c:formatCode>
                <c:ptCount val="1"/>
                <c:pt idx="0">
                  <c:v>69010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4162416"/>
        <c:axId val="314162808"/>
      </c:barChart>
      <c:catAx>
        <c:axId val="31416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162808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2416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'[8]14.- EMPLEO'!$H$13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'[8]14.- EMPLEO'!$G$12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'[8]14.- EMPLEO'!$G$13</c:f>
              <c:numCache>
                <c:formatCode>General</c:formatCode>
                <c:ptCount val="1"/>
                <c:pt idx="0">
                  <c:v>1357</c:v>
                </c:pt>
              </c:numCache>
            </c:numRef>
          </c:val>
        </c:ser>
        <c:ser>
          <c:idx val="1"/>
          <c:order val="1"/>
          <c:tx>
            <c:strRef>
              <c:f>'[8]14.- EMPLEO'!$H$14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'[8]14.- EMPLEO'!$G$14</c:f>
              <c:numCache>
                <c:formatCode>General</c:formatCode>
                <c:ptCount val="1"/>
                <c:pt idx="0">
                  <c:v>1365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4163592"/>
        <c:axId val="314163984"/>
      </c:barChart>
      <c:catAx>
        <c:axId val="3141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3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416398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3592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'[8]15.- EMPLEO X PROV.'!$B$27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'[8]15.- EMPLEO X PROV.'!$B$28:$B$36</c:f>
              <c:numCache>
                <c:formatCode>General</c:formatCode>
                <c:ptCount val="9"/>
                <c:pt idx="0">
                  <c:v>4653</c:v>
                </c:pt>
                <c:pt idx="1">
                  <c:v>10281</c:v>
                </c:pt>
                <c:pt idx="2">
                  <c:v>12526</c:v>
                </c:pt>
                <c:pt idx="3">
                  <c:v>4002</c:v>
                </c:pt>
                <c:pt idx="4">
                  <c:v>9481</c:v>
                </c:pt>
                <c:pt idx="5">
                  <c:v>5350</c:v>
                </c:pt>
                <c:pt idx="6">
                  <c:v>2601</c:v>
                </c:pt>
                <c:pt idx="7">
                  <c:v>13601</c:v>
                </c:pt>
                <c:pt idx="8">
                  <c:v>4490</c:v>
                </c:pt>
              </c:numCache>
            </c:numRef>
          </c:val>
        </c:ser>
        <c:ser>
          <c:idx val="1"/>
          <c:order val="1"/>
          <c:tx>
            <c:strRef>
              <c:f>'[8]15.- EMPLEO X PROV.'!$C$27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'[8]15.- EMPLEO X PROV.'!$C$28:$C$36</c:f>
              <c:numCache>
                <c:formatCode>General</c:formatCode>
                <c:ptCount val="9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164768"/>
        <c:axId val="314165160"/>
      </c:barChart>
      <c:catAx>
        <c:axId val="31416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5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416516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4768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('[8]15.- EMPLEO X PROV.'!$C$28:$C$36,'[8]15.- EMPLEO X PROV.'!$A$28:$A$36)</c:f>
              <c:numCache>
                <c:formatCode>General</c:formatCode>
                <c:ptCount val="18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'[8]15.- EMPLEO X PROV.'!$B$64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'[8]15.- EMPLEO X PROV.'!$B$65:$B$73</c:f>
              <c:numCache>
                <c:formatCode>General</c:formatCode>
                <c:ptCount val="9"/>
                <c:pt idx="0">
                  <c:v>84</c:v>
                </c:pt>
                <c:pt idx="1">
                  <c:v>243</c:v>
                </c:pt>
                <c:pt idx="2">
                  <c:v>194</c:v>
                </c:pt>
                <c:pt idx="3">
                  <c:v>82</c:v>
                </c:pt>
                <c:pt idx="4">
                  <c:v>193</c:v>
                </c:pt>
                <c:pt idx="5">
                  <c:v>115</c:v>
                </c:pt>
                <c:pt idx="6">
                  <c:v>45</c:v>
                </c:pt>
                <c:pt idx="7">
                  <c:v>314</c:v>
                </c:pt>
                <c:pt idx="8">
                  <c:v>85</c:v>
                </c:pt>
              </c:numCache>
            </c:numRef>
          </c:val>
        </c:ser>
        <c:ser>
          <c:idx val="1"/>
          <c:order val="1"/>
          <c:tx>
            <c:strRef>
              <c:f>'[8]15.- EMPLEO X PROV.'!$C$64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166336"/>
        <c:axId val="314166728"/>
      </c:barChart>
      <c:catAx>
        <c:axId val="31416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6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416672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16633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'[8]15.-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Nº DE VIAJEROS Y PERNOCTACIONES POR PROVINCIAS</a:t>
            </a:r>
          </a:p>
        </c:rich>
      </c:tx>
      <c:layout>
        <c:manualLayout>
          <c:xMode val="edge"/>
          <c:yMode val="edge"/>
          <c:x val="0.32052287826134024"/>
          <c:y val="3.4932525741974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5931012138677E-2"/>
          <c:y val="0.28625895587703071"/>
          <c:w val="0.8784972023010138"/>
          <c:h val="0.620541166394391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'[9]1.- M.V. CyL'!$C$22:$K$22</c:f>
              <c:numCache>
                <c:formatCode>General</c:formatCode>
                <c:ptCount val="9"/>
                <c:pt idx="0">
                  <c:v>809889</c:v>
                </c:pt>
                <c:pt idx="1">
                  <c:v>1502691</c:v>
                </c:pt>
                <c:pt idx="2">
                  <c:v>1468658</c:v>
                </c:pt>
                <c:pt idx="3">
                  <c:v>412044</c:v>
                </c:pt>
                <c:pt idx="4">
                  <c:v>1330204</c:v>
                </c:pt>
                <c:pt idx="5">
                  <c:v>796860</c:v>
                </c:pt>
                <c:pt idx="6">
                  <c:v>450830</c:v>
                </c:pt>
                <c:pt idx="7">
                  <c:v>962081</c:v>
                </c:pt>
                <c:pt idx="8">
                  <c:v>421261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14-48B9-9D6C-910A703047CB}"/>
            </c:ext>
          </c:extLst>
        </c:ser>
        <c:ser>
          <c:idx val="1"/>
          <c:order val="1"/>
          <c:tx>
            <c:strRef>
              <c:f>'[9]1.- 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'[9]1.- M.V. CyL'!$C$25:$K$25</c:f>
              <c:numCache>
                <c:formatCode>General</c:formatCode>
                <c:ptCount val="9"/>
                <c:pt idx="0">
                  <c:v>1381584</c:v>
                </c:pt>
                <c:pt idx="1">
                  <c:v>2304616</c:v>
                </c:pt>
                <c:pt idx="2">
                  <c:v>2334701</c:v>
                </c:pt>
                <c:pt idx="3">
                  <c:v>686134</c:v>
                </c:pt>
                <c:pt idx="4">
                  <c:v>2429025</c:v>
                </c:pt>
                <c:pt idx="5">
                  <c:v>1252894</c:v>
                </c:pt>
                <c:pt idx="6">
                  <c:v>887100</c:v>
                </c:pt>
                <c:pt idx="7">
                  <c:v>1629042</c:v>
                </c:pt>
                <c:pt idx="8">
                  <c:v>665486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14-48B9-9D6C-910A7030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167904"/>
        <c:axId val="314168296"/>
      </c:barChart>
      <c:catAx>
        <c:axId val="314167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68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1682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67904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>
                <a:solidFill>
                  <a:srgbClr val="0000FF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4040679584509316"/>
          <c:y val="0.14847728649303454"/>
          <c:w val="0.74998482024550828"/>
          <c:h val="8.5731960428023418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Nº DE VIAJEREOS Y PERNOCTACIONES MENSUALES</a:t>
            </a:r>
          </a:p>
        </c:rich>
      </c:tx>
      <c:layout>
        <c:manualLayout>
          <c:xMode val="edge"/>
          <c:yMode val="edge"/>
          <c:x val="0.33628348519303453"/>
          <c:y val="4.0590360987485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79813271852413E-2"/>
          <c:y val="0.27687221784754518"/>
          <c:w val="0.89149576752583704"/>
          <c:h val="0.6399263595439596"/>
        </c:manualLayout>
      </c:layout>
      <c:lineChart>
        <c:grouping val="standar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'[9]1.- 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'[9]1.- M.V. CyL'!$C$55:$N$55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99-4538-9598-171FF7D0337B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'[9]1.- 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'[9]1.- M.V. CyL'!$C$58:$N$58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99-4538-9598-171FF7D0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169080"/>
        <c:axId val="314169472"/>
      </c:lineChart>
      <c:catAx>
        <c:axId val="31416908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694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4169472"/>
        <c:scaling>
          <c:orientation val="minMax"/>
          <c:max val="2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69080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4891186194651779"/>
          <c:y val="0.14363364355818173"/>
          <c:w val="0.73949928843932156"/>
          <c:h val="6.7729975984149468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5837058495765541"/>
          <c:y val="2.225883746216825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51995829835084"/>
          <c:y val="0.29420482216440608"/>
          <c:w val="0.6184716685954309"/>
          <c:h val="0.4857559978714014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44A-47AE-95A0-CD443E1621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4A-47AE-95A0-CD443E1621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44A-47AE-95A0-CD443E16219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4A-47AE-95A0-CD443E16219F}"/>
              </c:ext>
            </c:extLst>
          </c:dPt>
          <c:dLbls>
            <c:dLbl>
              <c:idx val="0"/>
              <c:layout>
                <c:manualLayout>
                  <c:x val="-0.25015726362552221"/>
                  <c:y val="0.162723646350397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44A-47AE-95A0-CD443E16219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628933302586143E-2"/>
                  <c:y val="-3.83014794798098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44A-47AE-95A0-CD443E16219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946096582293607E-2"/>
                  <c:y val="-8.92817483646741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44A-47AE-95A0-CD443E16219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7385477507036621E-2"/>
                  <c:y val="-2.9263691017242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PROV'!$D$23:$G$23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PROV'!$D$30:$G$30</c:f>
              <c:numCache>
                <c:formatCode>General</c:formatCode>
                <c:ptCount val="4"/>
                <c:pt idx="0">
                  <c:v>0.68593844341632004</c:v>
                </c:pt>
                <c:pt idx="1">
                  <c:v>4.7615167016714637E-2</c:v>
                </c:pt>
                <c:pt idx="2">
                  <c:v>0.24697088119483041</c:v>
                </c:pt>
                <c:pt idx="3">
                  <c:v>1.9475508372134947E-2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44A-47AE-95A0-CD443E16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4617745822408E-2"/>
          <c:y val="0.16400818751909224"/>
          <c:w val="0.90097336857365629"/>
          <c:h val="0.75214789419784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PROV'!$C$35:$N$35</c:f>
              <c:numCache>
                <c:formatCode>General</c:formatCode>
                <c:ptCount val="12"/>
                <c:pt idx="0">
                  <c:v>36884</c:v>
                </c:pt>
                <c:pt idx="1">
                  <c:v>41017</c:v>
                </c:pt>
                <c:pt idx="2">
                  <c:v>55304</c:v>
                </c:pt>
                <c:pt idx="3">
                  <c:v>80589</c:v>
                </c:pt>
                <c:pt idx="4">
                  <c:v>64055</c:v>
                </c:pt>
                <c:pt idx="5">
                  <c:v>69370</c:v>
                </c:pt>
                <c:pt idx="6">
                  <c:v>82112</c:v>
                </c:pt>
                <c:pt idx="7">
                  <c:v>95033</c:v>
                </c:pt>
                <c:pt idx="8">
                  <c:v>76645</c:v>
                </c:pt>
                <c:pt idx="9">
                  <c:v>100431</c:v>
                </c:pt>
                <c:pt idx="10">
                  <c:v>55523</c:v>
                </c:pt>
                <c:pt idx="11">
                  <c:v>52926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34-4EF2-9382-8C504D33EA16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PROV'!$C$36:$N$36</c:f>
              <c:numCache>
                <c:formatCode>General</c:formatCode>
                <c:ptCount val="12"/>
                <c:pt idx="0">
                  <c:v>54815</c:v>
                </c:pt>
                <c:pt idx="1">
                  <c:v>67727</c:v>
                </c:pt>
                <c:pt idx="2">
                  <c:v>86905</c:v>
                </c:pt>
                <c:pt idx="3">
                  <c:v>141346</c:v>
                </c:pt>
                <c:pt idx="4">
                  <c:v>96638</c:v>
                </c:pt>
                <c:pt idx="5">
                  <c:v>103856</c:v>
                </c:pt>
                <c:pt idx="6">
                  <c:v>155367</c:v>
                </c:pt>
                <c:pt idx="7">
                  <c:v>217014</c:v>
                </c:pt>
                <c:pt idx="8">
                  <c:v>122216</c:v>
                </c:pt>
                <c:pt idx="9">
                  <c:v>149392</c:v>
                </c:pt>
                <c:pt idx="10">
                  <c:v>90605</c:v>
                </c:pt>
                <c:pt idx="11">
                  <c:v>95703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34-4EF2-9382-8C504D33E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170648"/>
        <c:axId val="314171040"/>
      </c:barChart>
      <c:catAx>
        <c:axId val="31417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171040"/>
        <c:scaling>
          <c:orientation val="minMax"/>
          <c:max val="22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70648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486732964062879"/>
          <c:y val="4.2401737123822614E-2"/>
          <c:w val="0.64962569175237217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106705793385153"/>
          <c:y val="4.0650600106644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61369022679413"/>
          <c:y val="0.28789994371737565"/>
          <c:w val="0.60485754320411023"/>
          <c:h val="0.5414150333496270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82F-4946-BD9B-CC7FE60D33F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2F-4946-BD9B-CC7FE60D33F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82F-4946-BD9B-CC7FE60D33F7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2F-4946-BD9B-CC7FE60D33F7}"/>
              </c:ext>
            </c:extLst>
          </c:dPt>
          <c:dLbls>
            <c:dLbl>
              <c:idx val="0"/>
              <c:layout>
                <c:manualLayout>
                  <c:x val="-0.25667740685258278"/>
                  <c:y val="8.98124588298554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82F-4946-BD9B-CC7FE60D33F7}"/>
                </c:ext>
                <c:ext xmlns:c15="http://schemas.microsoft.com/office/drawing/2012/chart" uri="{CE6537A1-D6FC-4f65-9D91-7224C49458BB}">
                  <c15:layout>
                    <c:manualLayout>
                      <c:w val="0.22884482039547521"/>
                      <c:h val="0.161287530196802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3.5138552245164746E-2"/>
                  <c:y val="-6.0031581342230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82F-4946-BD9B-CC7FE60D33F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0205053027196897E-2"/>
                  <c:y val="-7.4538596718745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82F-4946-BD9B-CC7FE60D33F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7352099112756562E-2"/>
                  <c:y val="-2.26063714247742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82F-4946-BD9B-CC7FE60D33F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82F-4946-BD9B-CC7FE60D33F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82F-4946-BD9B-CC7FE60D33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82F-4946-BD9B-CC7FE60D33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82F-4946-BD9B-CC7FE60D33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82F-4946-BD9B-CC7FE60D33F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PROV'!$D$75:$G$75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PROV'!$D$82:$G$82</c:f>
              <c:numCache>
                <c:formatCode>General</c:formatCode>
                <c:ptCount val="4"/>
                <c:pt idx="0">
                  <c:v>0.80252294051138928</c:v>
                </c:pt>
                <c:pt idx="1">
                  <c:v>4.6165179667676186E-2</c:v>
                </c:pt>
                <c:pt idx="2">
                  <c:v>8.6866162105183303E-2</c:v>
                </c:pt>
                <c:pt idx="3">
                  <c:v>6.4445717715751277E-2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82F-4946-BD9B-CC7FE60D3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15285120129214616"/>
          <c:w val="0.90362589075787703"/>
          <c:h val="0.76362737734706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PROV'!$C$87:$N$87</c:f>
              <c:numCache>
                <c:formatCode>General</c:formatCode>
                <c:ptCount val="12"/>
                <c:pt idx="0">
                  <c:v>55215</c:v>
                </c:pt>
                <c:pt idx="1">
                  <c:v>70230</c:v>
                </c:pt>
                <c:pt idx="2">
                  <c:v>97357</c:v>
                </c:pt>
                <c:pt idx="3">
                  <c:v>145697</c:v>
                </c:pt>
                <c:pt idx="4">
                  <c:v>156450</c:v>
                </c:pt>
                <c:pt idx="5">
                  <c:v>132744</c:v>
                </c:pt>
                <c:pt idx="6">
                  <c:v>171553</c:v>
                </c:pt>
                <c:pt idx="7">
                  <c:v>216243</c:v>
                </c:pt>
                <c:pt idx="8">
                  <c:v>152094</c:v>
                </c:pt>
                <c:pt idx="9">
                  <c:v>139086</c:v>
                </c:pt>
                <c:pt idx="10">
                  <c:v>86983</c:v>
                </c:pt>
                <c:pt idx="11">
                  <c:v>79039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FC-4126-8EAB-787DFE8B6A0B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PROV'!$C$88:$N$88</c:f>
              <c:numCache>
                <c:formatCode>General</c:formatCode>
                <c:ptCount val="12"/>
                <c:pt idx="0">
                  <c:v>85721</c:v>
                </c:pt>
                <c:pt idx="1">
                  <c:v>111622</c:v>
                </c:pt>
                <c:pt idx="2">
                  <c:v>146515</c:v>
                </c:pt>
                <c:pt idx="3">
                  <c:v>225173</c:v>
                </c:pt>
                <c:pt idx="4">
                  <c:v>213438</c:v>
                </c:pt>
                <c:pt idx="5">
                  <c:v>192370</c:v>
                </c:pt>
                <c:pt idx="6">
                  <c:v>259553</c:v>
                </c:pt>
                <c:pt idx="7">
                  <c:v>364749</c:v>
                </c:pt>
                <c:pt idx="8">
                  <c:v>226726</c:v>
                </c:pt>
                <c:pt idx="9">
                  <c:v>208782</c:v>
                </c:pt>
                <c:pt idx="10">
                  <c:v>135423</c:v>
                </c:pt>
                <c:pt idx="11">
                  <c:v>134544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FC-4126-8EAB-787DFE8B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172216"/>
        <c:axId val="314172608"/>
      </c:barChart>
      <c:catAx>
        <c:axId val="31417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172608"/>
        <c:scaling>
          <c:orientation val="minMax"/>
          <c:max val="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17221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346501903709838"/>
          <c:y val="4.6687825560266502E-2"/>
          <c:w val="0.65296233907248558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331869879901377"/>
          <c:y val="4.06502725620835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761495461922222"/>
          <c:y val="0.27104607308701795"/>
          <c:w val="0.64345543066658661"/>
          <c:h val="0.5786634363012315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E6E-40FB-89B9-FAA61D86B6D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6E-40FB-89B9-FAA61D86B6D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E6E-40FB-89B9-FAA61D86B6DA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6E-40FB-89B9-FAA61D86B6DA}"/>
              </c:ext>
            </c:extLst>
          </c:dPt>
          <c:dLbls>
            <c:dLbl>
              <c:idx val="0"/>
              <c:layout>
                <c:manualLayout>
                  <c:x val="-0.30902382240387888"/>
                  <c:y val="0.118831738340399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6E-40FB-89B9-FAA61D86B6DA}"/>
                </c:ext>
                <c:ext xmlns:c15="http://schemas.microsoft.com/office/drawing/2012/chart" uri="{CE6537A1-D6FC-4f65-9D91-7224C49458BB}">
                  <c15:layout>
                    <c:manualLayout>
                      <c:w val="0.24512977099236641"/>
                      <c:h val="0.1619078538259640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1.4752178878403568E-2"/>
                  <c:y val="2.13585301837269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E6E-40FB-89B9-FAA61D86B6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1336299065723261E-2"/>
                  <c:y val="-8.4305494213021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E6E-40FB-89B9-FAA61D86B6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4404520045681242E-2"/>
                  <c:y val="-3.56264082374318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6E-40FB-89B9-FAA61D86B6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E6E-40FB-89B9-FAA61D86B6D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6E-40FB-89B9-FAA61D86B6D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E6E-40FB-89B9-FAA61D86B6D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E6E-40FB-89B9-FAA61D86B6D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E6E-40FB-89B9-FAA61D86B6D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PROV'!$D$129:$G$129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PROV'!$D$136:$G$136</c:f>
              <c:numCache>
                <c:formatCode>General</c:formatCode>
                <c:ptCount val="4"/>
                <c:pt idx="0">
                  <c:v>0.75380653630729555</c:v>
                </c:pt>
                <c:pt idx="1">
                  <c:v>3.839151116189065E-2</c:v>
                </c:pt>
                <c:pt idx="2">
                  <c:v>9.5033016536184733E-2</c:v>
                </c:pt>
                <c:pt idx="3">
                  <c:v>0.11276893599462912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6E-40FB-89B9-FAA61D86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45399315973935E-2"/>
          <c:y val="0.16304360228147199"/>
          <c:w val="0.91383132015166824"/>
          <c:h val="0.74872843054352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PROV'!$C$141:$N$141</c:f>
              <c:numCache>
                <c:formatCode>General</c:formatCode>
                <c:ptCount val="12"/>
                <c:pt idx="0">
                  <c:v>57892</c:v>
                </c:pt>
                <c:pt idx="1">
                  <c:v>63644</c:v>
                </c:pt>
                <c:pt idx="2">
                  <c:v>87836</c:v>
                </c:pt>
                <c:pt idx="3">
                  <c:v>149190</c:v>
                </c:pt>
                <c:pt idx="4">
                  <c:v>152416</c:v>
                </c:pt>
                <c:pt idx="5">
                  <c:v>146051</c:v>
                </c:pt>
                <c:pt idx="6">
                  <c:v>159506</c:v>
                </c:pt>
                <c:pt idx="7">
                  <c:v>213436</c:v>
                </c:pt>
                <c:pt idx="8">
                  <c:v>154446</c:v>
                </c:pt>
                <c:pt idx="9">
                  <c:v>129777</c:v>
                </c:pt>
                <c:pt idx="10">
                  <c:v>79804</c:v>
                </c:pt>
                <c:pt idx="11">
                  <c:v>74660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05-44A8-998E-ECF7299D74FA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PROV'!$C$142:$N$142</c:f>
              <c:numCache>
                <c:formatCode>General</c:formatCode>
                <c:ptCount val="12"/>
                <c:pt idx="0">
                  <c:v>101971</c:v>
                </c:pt>
                <c:pt idx="1">
                  <c:v>105874</c:v>
                </c:pt>
                <c:pt idx="2">
                  <c:v>138554</c:v>
                </c:pt>
                <c:pt idx="3">
                  <c:v>232095</c:v>
                </c:pt>
                <c:pt idx="4">
                  <c:v>215363</c:v>
                </c:pt>
                <c:pt idx="5">
                  <c:v>213477</c:v>
                </c:pt>
                <c:pt idx="6">
                  <c:v>275817</c:v>
                </c:pt>
                <c:pt idx="7">
                  <c:v>380483</c:v>
                </c:pt>
                <c:pt idx="8">
                  <c:v>219841</c:v>
                </c:pt>
                <c:pt idx="9">
                  <c:v>188792</c:v>
                </c:pt>
                <c:pt idx="10">
                  <c:v>130578</c:v>
                </c:pt>
                <c:pt idx="11">
                  <c:v>131856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05-44A8-998E-ECF7299D7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684928"/>
        <c:axId val="315685320"/>
      </c:barChart>
      <c:catAx>
        <c:axId val="3156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5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5685320"/>
        <c:scaling>
          <c:orientation val="minMax"/>
          <c:max val="4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4928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711530211867271"/>
          <c:y val="5.0323977641676038E-2"/>
          <c:w val="0.64098853059999483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6725571516976554"/>
          <c:y val="4.06502799542630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066322897705645"/>
          <c:y val="0.23823806197583566"/>
          <c:w val="0.6313035817394208"/>
          <c:h val="0.5656830488390961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DFA-49D4-8607-EF990DF8BB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FA-49D4-8607-EF990DF8BB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DFA-49D4-8607-EF990DF8BB06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FA-49D4-8607-EF990DF8BB06}"/>
              </c:ext>
            </c:extLst>
          </c:dPt>
          <c:dLbls>
            <c:dLbl>
              <c:idx val="0"/>
              <c:layout>
                <c:manualLayout>
                  <c:x val="-0.28860199399806841"/>
                  <c:y val="0.14957204257976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DFA-49D4-8607-EF990DF8BB06}"/>
                </c:ext>
                <c:ext xmlns:c15="http://schemas.microsoft.com/office/drawing/2012/chart" uri="{CE6537A1-D6FC-4f65-9D91-7224C49458BB}">
                  <c15:layout>
                    <c:manualLayout>
                      <c:w val="0.23515991341475728"/>
                      <c:h val="0.1625330202048306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1.0583162225634307E-2"/>
                  <c:y val="-3.66051629883148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DFA-49D4-8607-EF990DF8BB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074071293004556E-2"/>
                  <c:y val="-5.7540605204496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DFA-49D4-8607-EF990DF8BB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909845446377479E-2"/>
                  <c:y val="-3.3130461345687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DFA-49D4-8607-EF990DF8BB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DFA-49D4-8607-EF990DF8BB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FA-49D4-8607-EF990DF8BB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DFA-49D4-8607-EF990DF8BB0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FA-49D4-8607-EF990DF8BB0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DFA-49D4-8607-EF990DF8BB0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PROV'!$D$183:$G$183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PROV'!$D$190:$G$190</c:f>
              <c:numCache>
                <c:formatCode>General</c:formatCode>
                <c:ptCount val="4"/>
                <c:pt idx="0">
                  <c:v>0.72062935026356412</c:v>
                </c:pt>
                <c:pt idx="1">
                  <c:v>9.0136004892681365E-3</c:v>
                </c:pt>
                <c:pt idx="2">
                  <c:v>0.14493112386055859</c:v>
                </c:pt>
                <c:pt idx="3">
                  <c:v>0.12542592538660921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FA-49D4-8607-EF990DF8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16967397536846357"/>
          <c:w val="0.90451006481928398"/>
          <c:h val="0.7467170603674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PROV'!$C$195:$N$195</c:f>
              <c:numCache>
                <c:formatCode>General</c:formatCode>
                <c:ptCount val="12"/>
                <c:pt idx="0">
                  <c:v>18017</c:v>
                </c:pt>
                <c:pt idx="1">
                  <c:v>19684</c:v>
                </c:pt>
                <c:pt idx="2">
                  <c:v>23853</c:v>
                </c:pt>
                <c:pt idx="3">
                  <c:v>40437</c:v>
                </c:pt>
                <c:pt idx="4">
                  <c:v>46539</c:v>
                </c:pt>
                <c:pt idx="5">
                  <c:v>38661</c:v>
                </c:pt>
                <c:pt idx="6">
                  <c:v>43292</c:v>
                </c:pt>
                <c:pt idx="7">
                  <c:v>56631</c:v>
                </c:pt>
                <c:pt idx="8">
                  <c:v>44375</c:v>
                </c:pt>
                <c:pt idx="9">
                  <c:v>33141</c:v>
                </c:pt>
                <c:pt idx="10">
                  <c:v>25193</c:v>
                </c:pt>
                <c:pt idx="11">
                  <c:v>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60-41E4-A08D-A5C614E0A825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PROV'!$C$196:$N$196</c:f>
              <c:numCache>
                <c:formatCode>General</c:formatCode>
                <c:ptCount val="12"/>
                <c:pt idx="0">
                  <c:v>32990</c:v>
                </c:pt>
                <c:pt idx="1">
                  <c:v>32027</c:v>
                </c:pt>
                <c:pt idx="2">
                  <c:v>40003</c:v>
                </c:pt>
                <c:pt idx="3">
                  <c:v>73215</c:v>
                </c:pt>
                <c:pt idx="4">
                  <c:v>64871</c:v>
                </c:pt>
                <c:pt idx="5">
                  <c:v>58673</c:v>
                </c:pt>
                <c:pt idx="6">
                  <c:v>70434</c:v>
                </c:pt>
                <c:pt idx="7">
                  <c:v>111717</c:v>
                </c:pt>
                <c:pt idx="8">
                  <c:v>66656</c:v>
                </c:pt>
                <c:pt idx="9">
                  <c:v>51823</c:v>
                </c:pt>
                <c:pt idx="10">
                  <c:v>41431</c:v>
                </c:pt>
                <c:pt idx="11">
                  <c:v>42294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60-41E4-A08D-A5C614E0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686496"/>
        <c:axId val="315686888"/>
      </c:barChart>
      <c:catAx>
        <c:axId val="3156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6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5686888"/>
        <c:scaling>
          <c:orientation val="minMax"/>
          <c:max val="12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6496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010850153274945"/>
          <c:y val="5.4090530991318393E-2"/>
          <c:w val="0.65362444237894801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6894553805774279"/>
          <c:y val="3.2381864515146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66765091863517"/>
          <c:y val="0.27007154083648355"/>
          <c:w val="0.70400869422572177"/>
          <c:h val="0.6280286684211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DFC-48EB-BC32-CCA8C27879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C-48EB-BC32-CCA8C27879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DFC-48EB-BC32-CCA8C2787959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C-48EB-BC32-CCA8C2787959}"/>
              </c:ext>
            </c:extLst>
          </c:dPt>
          <c:dLbls>
            <c:dLbl>
              <c:idx val="0"/>
              <c:layout>
                <c:manualLayout>
                  <c:x val="-0.25855593832020995"/>
                  <c:y val="5.4367886239227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DFC-48EB-BC32-CCA8C2787959}"/>
                </c:ext>
                <c:ext xmlns:c15="http://schemas.microsoft.com/office/drawing/2012/chart" uri="{CE6537A1-D6FC-4f65-9D91-7224C49458BB}">
                  <c15:layout>
                    <c:manualLayout>
                      <c:w val="0.22170833333333334"/>
                      <c:h val="0.1600610345145836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7.8074742661220775E-3"/>
                  <c:y val="-4.72411295745571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DFC-48EB-BC32-CCA8C278795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095204733214876E-2"/>
                  <c:y val="-0.105775946342320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DFC-48EB-BC32-CCA8C278795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8912401574803074E-2"/>
                  <c:y val="-1.91899764699141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DFC-48EB-BC32-CCA8C278795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DFC-48EB-BC32-CCA8C27879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DFC-48EB-BC32-CCA8C27879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DFC-48EB-BC32-CCA8C27879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DFC-48EB-BC32-CCA8C27879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DFC-48EB-BC32-CCA8C278795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PROV'!$D$237:$G$237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PROV'!$D$244:$G$244</c:f>
              <c:numCache>
                <c:formatCode>General</c:formatCode>
                <c:ptCount val="4"/>
                <c:pt idx="0">
                  <c:v>0.85188437262254513</c:v>
                </c:pt>
                <c:pt idx="1">
                  <c:v>3.6419977687632873E-2</c:v>
                </c:pt>
                <c:pt idx="2">
                  <c:v>0.10063719549783341</c:v>
                </c:pt>
                <c:pt idx="3">
                  <c:v>1.1058454191988597E-2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DFC-48EB-BC32-CCA8C2787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17616944127025599"/>
          <c:w val="0.90804676106491167"/>
          <c:h val="0.73923960855096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PROV'!$C$249:$N$249</c:f>
              <c:numCache>
                <c:formatCode>General</c:formatCode>
                <c:ptCount val="12"/>
                <c:pt idx="0">
                  <c:v>62483</c:v>
                </c:pt>
                <c:pt idx="1">
                  <c:v>80738</c:v>
                </c:pt>
                <c:pt idx="2">
                  <c:v>84949</c:v>
                </c:pt>
                <c:pt idx="3">
                  <c:v>133922</c:v>
                </c:pt>
                <c:pt idx="4">
                  <c:v>121355</c:v>
                </c:pt>
                <c:pt idx="5">
                  <c:v>115238</c:v>
                </c:pt>
                <c:pt idx="6">
                  <c:v>131925</c:v>
                </c:pt>
                <c:pt idx="7">
                  <c:v>176164</c:v>
                </c:pt>
                <c:pt idx="8">
                  <c:v>129626</c:v>
                </c:pt>
                <c:pt idx="9">
                  <c:v>115413</c:v>
                </c:pt>
                <c:pt idx="10">
                  <c:v>82759</c:v>
                </c:pt>
                <c:pt idx="11">
                  <c:v>95632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FB-479D-BD59-5CA3F9BA4182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PROV'!$C$250:$N$250</c:f>
              <c:numCache>
                <c:formatCode>General</c:formatCode>
                <c:ptCount val="12"/>
                <c:pt idx="0">
                  <c:v>102419</c:v>
                </c:pt>
                <c:pt idx="1">
                  <c:v>129789</c:v>
                </c:pt>
                <c:pt idx="2">
                  <c:v>153295</c:v>
                </c:pt>
                <c:pt idx="3">
                  <c:v>247115</c:v>
                </c:pt>
                <c:pt idx="4">
                  <c:v>218843</c:v>
                </c:pt>
                <c:pt idx="5">
                  <c:v>212260</c:v>
                </c:pt>
                <c:pt idx="6">
                  <c:v>244882</c:v>
                </c:pt>
                <c:pt idx="7">
                  <c:v>333193</c:v>
                </c:pt>
                <c:pt idx="8">
                  <c:v>226649</c:v>
                </c:pt>
                <c:pt idx="9">
                  <c:v>221070</c:v>
                </c:pt>
                <c:pt idx="10">
                  <c:v>176858</c:v>
                </c:pt>
                <c:pt idx="11">
                  <c:v>162652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FB-479D-BD59-5CA3F9BA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688064"/>
        <c:axId val="315688456"/>
      </c:barChart>
      <c:catAx>
        <c:axId val="3156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8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5688456"/>
        <c:scaling>
          <c:orientation val="minMax"/>
          <c:max val="35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8064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67743942777138"/>
          <c:y val="5.8762728352508793E-2"/>
          <c:w val="0.65096670432707038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5063881572523966"/>
          <c:y val="4.0650600106644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835001886920884"/>
          <c:y val="0.25922669797984316"/>
          <c:w val="0.68103840269832128"/>
          <c:h val="0.61041225332908988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5BD-4145-B977-DC884D8A9B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BD-4145-B977-DC884D8A9B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BD-4145-B977-DC884D8A9B86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BD-4145-B977-DC884D8A9B86}"/>
              </c:ext>
            </c:extLst>
          </c:dPt>
          <c:dLbls>
            <c:dLbl>
              <c:idx val="0"/>
              <c:layout>
                <c:manualLayout>
                  <c:x val="-0.29236226736572363"/>
                  <c:y val="0.115124676149650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BD-4145-B977-DC884D8A9B86}"/>
                </c:ext>
                <c:ext xmlns:c15="http://schemas.microsoft.com/office/drawing/2012/chart" uri="{CE6537A1-D6FC-4f65-9D91-7224C49458BB}">
                  <c15:layout>
                    <c:manualLayout>
                      <c:w val="0.23194327183146343"/>
                      <c:h val="0.161287530196802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8.3880659523930621E-3"/>
                  <c:y val="1.6233788174598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BD-4145-B977-DC884D8A9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2061269775101415E-2"/>
                  <c:y val="-7.80986577446854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BD-4145-B977-DC884D8A9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6562038270946819E-2"/>
                  <c:y val="-2.22794237611789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5BD-4145-B977-DC884D8A9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BD-4145-B977-DC884D8A9B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5BD-4145-B977-DC884D8A9B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BD-4145-B977-DC884D8A9B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5BD-4145-B977-DC884D8A9B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BD-4145-B977-DC884D8A9B8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PROV'!$D$291:$G$291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PROV'!$D$298:$G$298</c:f>
              <c:numCache>
                <c:formatCode>General</c:formatCode>
                <c:ptCount val="4"/>
                <c:pt idx="0">
                  <c:v>0.75352006626007073</c:v>
                </c:pt>
                <c:pt idx="1">
                  <c:v>2.4153552694325228E-2</c:v>
                </c:pt>
                <c:pt idx="2">
                  <c:v>0.18026504028311122</c:v>
                </c:pt>
                <c:pt idx="3">
                  <c:v>4.2061340762492787E-2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5BD-4145-B977-DC884D8A9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95697208"/>
        <c:axId val="195697600"/>
      </c:barChart>
      <c:catAx>
        <c:axId val="195697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569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69760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56972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([2]Oferta!$B$105,[2]Oferta!$D$105,[2]Oferta!$F$105,[2]Oferta!$H$105)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([2]Oferta!$C$116,[2]Oferta!$E$116,[2]Oferta!$G$116,[2]Oferta!$I$116)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16465459069798485"/>
          <c:w val="0.90804676106491167"/>
          <c:h val="0.70988550280183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PROV'!$C$303:$N$303</c:f>
              <c:numCache>
                <c:formatCode>General</c:formatCode>
                <c:ptCount val="12"/>
                <c:pt idx="0">
                  <c:v>35484</c:v>
                </c:pt>
                <c:pt idx="1">
                  <c:v>43396</c:v>
                </c:pt>
                <c:pt idx="2">
                  <c:v>53938</c:v>
                </c:pt>
                <c:pt idx="3">
                  <c:v>80706</c:v>
                </c:pt>
                <c:pt idx="4">
                  <c:v>69023</c:v>
                </c:pt>
                <c:pt idx="5">
                  <c:v>72216</c:v>
                </c:pt>
                <c:pt idx="6">
                  <c:v>78799</c:v>
                </c:pt>
                <c:pt idx="7">
                  <c:v>99786</c:v>
                </c:pt>
                <c:pt idx="8">
                  <c:v>72507</c:v>
                </c:pt>
                <c:pt idx="9">
                  <c:v>73915</c:v>
                </c:pt>
                <c:pt idx="10">
                  <c:v>56970</c:v>
                </c:pt>
                <c:pt idx="11">
                  <c:v>60120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9A-4C2B-B833-DCC92408DD9B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PROV'!$C$304:$N$304</c:f>
              <c:numCache>
                <c:formatCode>General</c:formatCode>
                <c:ptCount val="12"/>
                <c:pt idx="0">
                  <c:v>52394</c:v>
                </c:pt>
                <c:pt idx="1">
                  <c:v>62371</c:v>
                </c:pt>
                <c:pt idx="2">
                  <c:v>81392</c:v>
                </c:pt>
                <c:pt idx="3">
                  <c:v>128596</c:v>
                </c:pt>
                <c:pt idx="4">
                  <c:v>102522</c:v>
                </c:pt>
                <c:pt idx="5">
                  <c:v>106686</c:v>
                </c:pt>
                <c:pt idx="6">
                  <c:v>122645</c:v>
                </c:pt>
                <c:pt idx="7">
                  <c:v>176563</c:v>
                </c:pt>
                <c:pt idx="8">
                  <c:v>113212</c:v>
                </c:pt>
                <c:pt idx="9">
                  <c:v>117019</c:v>
                </c:pt>
                <c:pt idx="10">
                  <c:v>90394</c:v>
                </c:pt>
                <c:pt idx="11">
                  <c:v>99100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9A-4C2B-B833-DCC92408D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689632"/>
        <c:axId val="315690024"/>
      </c:barChart>
      <c:catAx>
        <c:axId val="3156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90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5690024"/>
        <c:scaling>
          <c:orientation val="minMax"/>
          <c:max val="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89632"/>
        <c:crosses val="autoZero"/>
        <c:crossBetween val="between"/>
        <c:majorUnit val="4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721210354868252"/>
          <c:y val="5.0961839696258122E-2"/>
          <c:w val="0.64829936188420878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6731096305269531"/>
          <c:y val="4.06502667720372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094318594791037"/>
          <c:y val="0.26262833935258045"/>
          <c:w val="0.67280016151827171"/>
          <c:h val="0.6036555211418420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D5B-477E-9698-DA53B0C7D0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5B-477E-9698-DA53B0C7D0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5B-477E-9698-DA53B0C7D03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5B-477E-9698-DA53B0C7D03F}"/>
              </c:ext>
            </c:extLst>
          </c:dPt>
          <c:dLbls>
            <c:dLbl>
              <c:idx val="0"/>
              <c:layout>
                <c:manualLayout>
                  <c:x val="-0.33766686856450634"/>
                  <c:y val="0.166596243042897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5B-477E-9698-DA53B0C7D03F}"/>
                </c:ext>
                <c:ext xmlns:c15="http://schemas.microsoft.com/office/drawing/2012/chart" uri="{CE6537A1-D6FC-4f65-9D91-7224C49458BB}">
                  <c15:layout>
                    <c:manualLayout>
                      <c:w val="0.20598974358974359"/>
                      <c:h val="0.162532967498011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1.3925297799313547E-2"/>
                  <c:y val="-5.56542278981969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5B-477E-9698-DA53B0C7D0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266028669493233"/>
                  <c:y val="-8.50573609333405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5B-477E-9698-DA53B0C7D0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51221481930141E-2"/>
                  <c:y val="-2.5321049032029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5B-477E-9698-DA53B0C7D03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5B-477E-9698-DA53B0C7D0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5B-477E-9698-DA53B0C7D03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5B-477E-9698-DA53B0C7D03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D5B-477E-9698-DA53B0C7D0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5B-477E-9698-DA53B0C7D03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PROV'!$D$345:$G$345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PROV'!$D$352:$G$352</c:f>
              <c:numCache>
                <c:formatCode>General</c:formatCode>
                <c:ptCount val="4"/>
                <c:pt idx="0">
                  <c:v>0.67203158618548009</c:v>
                </c:pt>
                <c:pt idx="1">
                  <c:v>6.8349488720803847E-2</c:v>
                </c:pt>
                <c:pt idx="2">
                  <c:v>0.2368542466118049</c:v>
                </c:pt>
                <c:pt idx="3">
                  <c:v>2.2764678481911143E-2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5B-477E-9698-DA53B0C7D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15550017519186957"/>
          <c:w val="0.91069928324913241"/>
          <c:h val="0.7227300952062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PROV'!$C$357:$N$357</c:f>
              <c:numCache>
                <c:formatCode>General</c:formatCode>
                <c:ptCount val="12"/>
                <c:pt idx="0">
                  <c:v>18434</c:v>
                </c:pt>
                <c:pt idx="1">
                  <c:v>22710</c:v>
                </c:pt>
                <c:pt idx="2">
                  <c:v>30280</c:v>
                </c:pt>
                <c:pt idx="3">
                  <c:v>45496</c:v>
                </c:pt>
                <c:pt idx="4">
                  <c:v>35384</c:v>
                </c:pt>
                <c:pt idx="5">
                  <c:v>41810</c:v>
                </c:pt>
                <c:pt idx="6">
                  <c:v>47297</c:v>
                </c:pt>
                <c:pt idx="7">
                  <c:v>69282</c:v>
                </c:pt>
                <c:pt idx="8">
                  <c:v>37189</c:v>
                </c:pt>
                <c:pt idx="9">
                  <c:v>48787</c:v>
                </c:pt>
                <c:pt idx="10">
                  <c:v>29560</c:v>
                </c:pt>
                <c:pt idx="11">
                  <c:v>24601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81-4D07-9E96-9EEAE6523BB1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PROV'!$C$358:$N$358</c:f>
              <c:numCache>
                <c:formatCode>General</c:formatCode>
                <c:ptCount val="12"/>
                <c:pt idx="0">
                  <c:v>32089</c:v>
                </c:pt>
                <c:pt idx="1">
                  <c:v>39002</c:v>
                </c:pt>
                <c:pt idx="2">
                  <c:v>52734</c:v>
                </c:pt>
                <c:pt idx="3">
                  <c:v>90578</c:v>
                </c:pt>
                <c:pt idx="4">
                  <c:v>62392</c:v>
                </c:pt>
                <c:pt idx="5">
                  <c:v>68635</c:v>
                </c:pt>
                <c:pt idx="6">
                  <c:v>102986</c:v>
                </c:pt>
                <c:pt idx="7">
                  <c:v>193016</c:v>
                </c:pt>
                <c:pt idx="8">
                  <c:v>66134</c:v>
                </c:pt>
                <c:pt idx="9">
                  <c:v>78936</c:v>
                </c:pt>
                <c:pt idx="10">
                  <c:v>51811</c:v>
                </c:pt>
                <c:pt idx="11">
                  <c:v>48787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81-4D07-9E96-9EEAE6523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691200"/>
        <c:axId val="315691592"/>
      </c:barChart>
      <c:catAx>
        <c:axId val="31569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91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5691592"/>
        <c:scaling>
          <c:orientation val="minMax"/>
          <c:max val="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91200"/>
        <c:crosses val="autoZero"/>
        <c:crossBetween val="between"/>
        <c:majorUnit val="40000"/>
        <c:minorUnit val="4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1025226134070868"/>
          <c:y val="4.0468520441348875E-2"/>
          <c:w val="0.64962569175237217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733777418399248"/>
          <c:y val="2.7668589629516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01600373056104"/>
          <c:y val="0.30599598201916572"/>
          <c:w val="0.68754346416509804"/>
          <c:h val="0.5405197888613179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B2B-4CC1-AFF1-3ABC3EB5921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2B-4CC1-AFF1-3ABC3EB5921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B2B-4CC1-AFF1-3ABC3EB5921C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2B-4CC1-AFF1-3ABC3EB5921C}"/>
              </c:ext>
            </c:extLst>
          </c:dPt>
          <c:dLbls>
            <c:dLbl>
              <c:idx val="0"/>
              <c:layout>
                <c:manualLayout>
                  <c:x val="-0.2130431166139192"/>
                  <c:y val="2.77900687072791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B2B-4CC1-AFF1-3ABC3EB5921C}"/>
                </c:ext>
                <c:ext xmlns:c15="http://schemas.microsoft.com/office/drawing/2012/chart" uri="{CE6537A1-D6FC-4f65-9D91-7224C49458BB}">
                  <c15:layout>
                    <c:manualLayout>
                      <c:w val="0.26650195210749622"/>
                      <c:h val="0.161287530196802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1.9218356020499296E-2"/>
                  <c:y val="-3.017669011186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2B-4CC1-AFF1-3ABC3EB5921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8564317722256422E-2"/>
                  <c:y val="-8.90787573800551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2816753539598381E-2"/>
                  <c:y val="-1.22064751727335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2B-4CC1-AFF1-3ABC3EB5921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734769596947793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2B-4CC1-AFF1-3ABC3EB5921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566310225940250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2B-4CC1-AFF1-3ABC3EB5921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44087225887747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2B-4CC1-AFF1-3ABC3EB5921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193549064561857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2B-4CC1-AFF1-3ABC3EB5921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541224032622202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B2B-4CC1-AFF1-3ABC3EB5921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PROV'!$D$402:$G$402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PROV'!$D$409:$G$409</c:f>
              <c:numCache>
                <c:formatCode>General</c:formatCode>
                <c:ptCount val="4"/>
                <c:pt idx="0">
                  <c:v>0.8981665784897529</c:v>
                </c:pt>
                <c:pt idx="1">
                  <c:v>2.40499500561803E-2</c:v>
                </c:pt>
                <c:pt idx="2">
                  <c:v>6.6485046477375603E-2</c:v>
                </c:pt>
                <c:pt idx="3">
                  <c:v>1.1298424976691151E-2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B2B-4CC1-AFF1-3ABC3EB59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19995401656246889"/>
          <c:w val="0.91069928324913241"/>
          <c:h val="0.67827645774469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PROV'!$C$414:$N$414</c:f>
              <c:numCache>
                <c:formatCode>General</c:formatCode>
                <c:ptCount val="12"/>
                <c:pt idx="0">
                  <c:v>54690</c:v>
                </c:pt>
                <c:pt idx="1">
                  <c:v>62765</c:v>
                </c:pt>
                <c:pt idx="2">
                  <c:v>72232</c:v>
                </c:pt>
                <c:pt idx="3">
                  <c:v>85602</c:v>
                </c:pt>
                <c:pt idx="4">
                  <c:v>82382</c:v>
                </c:pt>
                <c:pt idx="5">
                  <c:v>81728</c:v>
                </c:pt>
                <c:pt idx="6">
                  <c:v>93535</c:v>
                </c:pt>
                <c:pt idx="7">
                  <c:v>109234</c:v>
                </c:pt>
                <c:pt idx="8">
                  <c:v>91810</c:v>
                </c:pt>
                <c:pt idx="9">
                  <c:v>84491</c:v>
                </c:pt>
                <c:pt idx="10">
                  <c:v>72784</c:v>
                </c:pt>
                <c:pt idx="11">
                  <c:v>70828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9C-4697-B9DF-0582BAE62E4F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PROV'!$C$415:$N$415</c:f>
              <c:numCache>
                <c:formatCode>General</c:formatCode>
                <c:ptCount val="12"/>
                <c:pt idx="0">
                  <c:v>92414</c:v>
                </c:pt>
                <c:pt idx="1">
                  <c:v>100211</c:v>
                </c:pt>
                <c:pt idx="2">
                  <c:v>117300</c:v>
                </c:pt>
                <c:pt idx="3">
                  <c:v>155947</c:v>
                </c:pt>
                <c:pt idx="4">
                  <c:v>135953</c:v>
                </c:pt>
                <c:pt idx="5">
                  <c:v>136219</c:v>
                </c:pt>
                <c:pt idx="6">
                  <c:v>162875</c:v>
                </c:pt>
                <c:pt idx="7">
                  <c:v>180487</c:v>
                </c:pt>
                <c:pt idx="8">
                  <c:v>160024</c:v>
                </c:pt>
                <c:pt idx="9">
                  <c:v>141776</c:v>
                </c:pt>
                <c:pt idx="10">
                  <c:v>124381</c:v>
                </c:pt>
                <c:pt idx="11">
                  <c:v>121455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9C-4697-B9DF-0582BAE6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2072"/>
        <c:axId val="316722464"/>
      </c:barChart>
      <c:catAx>
        <c:axId val="31672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722464"/>
        <c:scaling>
          <c:orientation val="minMax"/>
          <c:max val="2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2072"/>
        <c:crosses val="autoZero"/>
        <c:crossBetween val="between"/>
        <c:majorUnit val="4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839236060376187"/>
          <c:y val="4.8233642559519854E-2"/>
          <c:w val="0.64730061024511576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5720387021078794"/>
          <c:y val="3.654804330241657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49743671100947"/>
          <c:y val="0.30427920186689339"/>
          <c:w val="0.64777422976633214"/>
          <c:h val="0.57810089339015336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D84-4CCF-A6FB-9E0FFD5A45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84-4CCF-A6FB-9E0FFD5A45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D84-4CCF-A6FB-9E0FFD5A455B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84-4CCF-A6FB-9E0FFD5A455B}"/>
              </c:ext>
            </c:extLst>
          </c:dPt>
          <c:dLbls>
            <c:dLbl>
              <c:idx val="0"/>
              <c:layout>
                <c:manualLayout>
                  <c:x val="-0.36381600054834529"/>
                  <c:y val="0.133484396037761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D84-4CCF-A6FB-9E0FFD5A455B}"/>
                </c:ext>
                <c:ext xmlns:c15="http://schemas.microsoft.com/office/drawing/2012/chart" uri="{CE6537A1-D6FC-4f65-9D91-7224C49458BB}">
                  <c15:layout>
                    <c:manualLayout>
                      <c:w val="0.21746106474883115"/>
                      <c:h val="0.16190790612813438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5.763417967511829E-4"/>
                  <c:y val="-5.32196416619073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D84-4CCF-A6FB-9E0FFD5A45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0269744694421391"/>
                  <c:y val="-8.2730008554010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D84-4CCF-A6FB-9E0FFD5A45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3333521049347464E-2"/>
                  <c:y val="-1.66360643282259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D84-4CCF-A6FB-9E0FFD5A45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978339350180503"/>
                  <c:y val="0.833336641485016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84-4CCF-A6FB-9E0FFD5A455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2057761732851989E-2"/>
                  <c:y val="0.642278972461622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84-4CCF-A6FB-9E0FFD5A455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84-4CCF-A6FB-9E0FFD5A455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84-4CCF-A6FB-9E0FFD5A455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84-4CCF-A6FB-9E0FFD5A455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'[9]2.- M.V. PROV'!$D$456:$G$456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</c:strCache>
            </c:strRef>
          </c:cat>
          <c:val>
            <c:numRef>
              <c:f>'[9]2.- M.V. PROV'!$D$463:$G$463</c:f>
              <c:numCache>
                <c:formatCode>General</c:formatCode>
                <c:ptCount val="4"/>
                <c:pt idx="0">
                  <c:v>0.70822126899950388</c:v>
                </c:pt>
                <c:pt idx="1">
                  <c:v>4.233717339131797E-2</c:v>
                </c:pt>
                <c:pt idx="2">
                  <c:v>0.22324402211455605</c:v>
                </c:pt>
                <c:pt idx="3">
                  <c:v>2.6197535494622098E-2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D84-4CCF-A6FB-9E0FFD5A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29573377380858E-2"/>
          <c:y val="0.18212143338232184"/>
          <c:w val="0.91865684980179474"/>
          <c:h val="0.69979897223873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'[9]1.- 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'[9]2.- 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PROV'!$C$468:$N$468</c:f>
              <c:numCache>
                <c:formatCode>General</c:formatCode>
                <c:ptCount val="12"/>
                <c:pt idx="0">
                  <c:v>19710</c:v>
                </c:pt>
                <c:pt idx="1">
                  <c:v>18165</c:v>
                </c:pt>
                <c:pt idx="2">
                  <c:v>26005</c:v>
                </c:pt>
                <c:pt idx="3">
                  <c:v>38558</c:v>
                </c:pt>
                <c:pt idx="4">
                  <c:v>36910</c:v>
                </c:pt>
                <c:pt idx="5">
                  <c:v>35862</c:v>
                </c:pt>
                <c:pt idx="6">
                  <c:v>47834</c:v>
                </c:pt>
                <c:pt idx="7">
                  <c:v>67564</c:v>
                </c:pt>
                <c:pt idx="8">
                  <c:v>41600</c:v>
                </c:pt>
                <c:pt idx="9">
                  <c:v>35622</c:v>
                </c:pt>
                <c:pt idx="10">
                  <c:v>26493</c:v>
                </c:pt>
                <c:pt idx="11">
                  <c:v>26938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95-49E6-BF91-006462724CB8}"/>
            </c:ext>
          </c:extLst>
        </c:ser>
        <c:ser>
          <c:idx val="1"/>
          <c:order val="1"/>
          <c:tx>
            <c:strRef>
              <c:f>'[9]1.-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'[9]2.- 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'[9]2.- M.V. PROV'!$C$469:$N$469</c:f>
              <c:numCache>
                <c:formatCode>General</c:formatCode>
                <c:ptCount val="12"/>
                <c:pt idx="0">
                  <c:v>27124</c:v>
                </c:pt>
                <c:pt idx="1">
                  <c:v>27330</c:v>
                </c:pt>
                <c:pt idx="2">
                  <c:v>40038</c:v>
                </c:pt>
                <c:pt idx="3">
                  <c:v>65817</c:v>
                </c:pt>
                <c:pt idx="4">
                  <c:v>52763</c:v>
                </c:pt>
                <c:pt idx="5">
                  <c:v>54741</c:v>
                </c:pt>
                <c:pt idx="6">
                  <c:v>71992</c:v>
                </c:pt>
                <c:pt idx="7">
                  <c:v>120724</c:v>
                </c:pt>
                <c:pt idx="8">
                  <c:v>62777</c:v>
                </c:pt>
                <c:pt idx="9">
                  <c:v>55815</c:v>
                </c:pt>
                <c:pt idx="10">
                  <c:v>41554</c:v>
                </c:pt>
                <c:pt idx="11">
                  <c:v>44811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95-49E6-BF91-006462724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3640"/>
        <c:axId val="316724032"/>
      </c:barChart>
      <c:catAx>
        <c:axId val="31672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4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724032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3640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623368725732216"/>
          <c:y val="4.5986669159535337E-2"/>
          <c:w val="0.64897106958165529"/>
          <c:h val="9.2251088725007077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 algn="ctr" rtl="0">
            <a:defRPr lang="es-ES" sz="1100" b="1" i="0" u="none" strike="noStrike" kern="120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9.7176208906090134E-2"/>
          <c:w val="0.86477091233377479"/>
          <c:h val="0.815661550780728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FD8-4061-A1D7-916D6ECF0511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D8-4061-A1D7-916D6ECF0511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D8-4061-A1D7-916D6ECF0511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D8-4061-A1D7-916D6ECF0511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D8-4061-A1D7-916D6ECF05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D8-4061-A1D7-916D6ECF0511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D8-4061-A1D7-916D6ECF0511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D8-4061-A1D7-916D6ECF0511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FD8-4061-A1D7-916D6ECF0511}"/>
              </c:ext>
            </c:extLst>
          </c:dPt>
          <c:cat>
            <c:multiLvlStrRef>
              <c:f>'[9]3.- M.V. Y P. MESES'!$A$9:$B$11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MESES'!$C$9:$C$11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FD8-4061-A1D7-916D6ECF0511}"/>
            </c:ext>
          </c:extLst>
        </c:ser>
        <c:ser>
          <c:idx val="1"/>
          <c:order val="1"/>
          <c:tx>
            <c:strRef>
              <c:f>'[9]3.- 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MESES'!$A$9:$B$11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MESES'!$D$9:$D$11</c:f>
              <c:numCache>
                <c:formatCode>General</c:formatCode>
                <c:ptCount val="3"/>
                <c:pt idx="0">
                  <c:v>358809</c:v>
                </c:pt>
                <c:pt idx="1">
                  <c:v>304499</c:v>
                </c:pt>
                <c:pt idx="2">
                  <c:v>54310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D8-4061-A1D7-916D6ECF0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4816"/>
        <c:axId val="316725208"/>
      </c:barChart>
      <c:catAx>
        <c:axId val="3167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1672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725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167248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9.3891585804264141E-2"/>
          <c:w val="0.8395002228605345"/>
          <c:h val="0.81625661417144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6A4-4E71-9718-A75B1695ADED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A4-4E71-9718-A75B1695ADED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6A4-4E71-9718-A75B1695ADED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A4-4E71-9718-A75B1695ADED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6A4-4E71-9718-A75B1695AD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A4-4E71-9718-A75B1695ADED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6A4-4E71-9718-A75B1695ADED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A4-4E71-9718-A75B1695ADED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6A4-4E71-9718-A75B1695ADED}"/>
              </c:ext>
            </c:extLst>
          </c:dPt>
          <c:cat>
            <c:multiLvlStrRef>
              <c:f>'[9]3.- M.V. Y P. MESES'!$A$12:$B$14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MESES'!$C$12:$C$14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6A4-4E71-9718-A75B1695ADED}"/>
            </c:ext>
          </c:extLst>
        </c:ser>
        <c:ser>
          <c:idx val="1"/>
          <c:order val="1"/>
          <c:tx>
            <c:strRef>
              <c:f>'[9]3.- 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MESES'!$A$12:$B$14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MESES'!$D$12:$D$14</c:f>
              <c:numCache>
                <c:formatCode>General</c:formatCode>
                <c:ptCount val="3"/>
                <c:pt idx="0">
                  <c:v>581937</c:v>
                </c:pt>
                <c:pt idx="1">
                  <c:v>492728</c:v>
                </c:pt>
                <c:pt idx="2">
                  <c:v>89209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6A4-4E71-9718-A75B1695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5992"/>
        <c:axId val="316726384"/>
      </c:barChart>
      <c:catAx>
        <c:axId val="31672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672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726384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6725992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0768031790569818"/>
          <c:w val="0.86477093832421914"/>
          <c:h val="0.80774981652077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0D0-4F52-B40E-C1AEDED9601E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D0-4F52-B40E-C1AEDED9601E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D0-4F52-B40E-C1AEDED9601E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D0-4F52-B40E-C1AEDED9601E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0D0-4F52-B40E-C1AEDED96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D0-4F52-B40E-C1AEDED9601E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0D0-4F52-B40E-C1AEDED9601E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D0-4F52-B40E-C1AEDED9601E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0D0-4F52-B40E-C1AEDED9601E}"/>
              </c:ext>
            </c:extLst>
          </c:dPt>
          <c:cat>
            <c:multiLvlStrRef>
              <c:f>'[9]3.- M.V. Y P. MESES'!$A$27:$B$29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MESES'!$C$27:$C$29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0D0-4F52-B40E-C1AEDED9601E}"/>
            </c:ext>
          </c:extLst>
        </c:ser>
        <c:ser>
          <c:idx val="1"/>
          <c:order val="1"/>
          <c:tx>
            <c:strRef>
              <c:f>'[9]3.- 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MESES'!$A$27:$B$29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MESES'!$D$27:$D$29</c:f>
              <c:numCache>
                <c:formatCode>General</c:formatCode>
                <c:ptCount val="3"/>
                <c:pt idx="0">
                  <c:v>422349</c:v>
                </c:pt>
                <c:pt idx="1">
                  <c:v>363083</c:v>
                </c:pt>
                <c:pt idx="2">
                  <c:v>59266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D0-4F52-B40E-C1AEDED9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7168"/>
        <c:axId val="316727560"/>
      </c:barChart>
      <c:catAx>
        <c:axId val="3167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672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727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67271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[2]Oferta!$B$159:$J$159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1112400"/>
        <c:axId val="301441616"/>
        <c:axId val="0"/>
      </c:bar3DChart>
      <c:catAx>
        <c:axId val="30111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161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144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11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1224999276260744"/>
          <c:w val="0.8395002228605345"/>
          <c:h val="0.80389990024907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30F-49AF-B71E-65468AC53663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0F-49AF-B71E-65468AC53663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30F-49AF-B71E-65468AC53663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30F-49AF-B71E-65468AC53663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30F-49AF-B71E-65468AC5366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30F-49AF-B71E-65468AC53663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30F-49AF-B71E-65468AC53663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30F-49AF-B71E-65468AC53663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30F-49AF-B71E-65468AC53663}"/>
              </c:ext>
            </c:extLst>
          </c:dPt>
          <c:cat>
            <c:multiLvlStrRef>
              <c:f>'[9]3.- M.V. Y P. MESES'!$A$30:$B$32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MESES'!$C$30:$C$32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30F-49AF-B71E-65468AC53663}"/>
            </c:ext>
          </c:extLst>
        </c:ser>
        <c:ser>
          <c:idx val="1"/>
          <c:order val="1"/>
          <c:tx>
            <c:strRef>
              <c:f>'[9]3.- 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MESES'!$A$30:$B$32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MESES'!$D$30:$D$32</c:f>
              <c:numCache>
                <c:formatCode>General</c:formatCode>
                <c:ptCount val="3"/>
                <c:pt idx="0">
                  <c:v>675953</c:v>
                </c:pt>
                <c:pt idx="1">
                  <c:v>579683</c:v>
                </c:pt>
                <c:pt idx="2">
                  <c:v>96270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30F-49AF-B71E-65468AC53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728344"/>
        <c:axId val="316728736"/>
      </c:barChart>
      <c:catAx>
        <c:axId val="31672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728736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728344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0030365992395525"/>
          <c:w val="0.86481498204270091"/>
          <c:h val="0.815126474502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289-40E0-9E4C-570E0E2885EA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89-40E0-9E4C-570E0E2885EA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289-40E0-9E4C-570E0E2885EA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89-40E0-9E4C-570E0E2885EA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289-40E0-9E4C-570E0E2885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89-40E0-9E4C-570E0E2885EA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289-40E0-9E4C-570E0E2885EA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89-40E0-9E4C-570E0E2885EA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289-40E0-9E4C-570E0E2885EA}"/>
              </c:ext>
            </c:extLst>
          </c:dPt>
          <c:cat>
            <c:multiLvlStrRef>
              <c:f>'[9]3.- M.V. Y P. MESES'!$A$45:$B$47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MESES'!$C$45:$C$47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289-40E0-9E4C-570E0E2885EA}"/>
            </c:ext>
          </c:extLst>
        </c:ser>
        <c:ser>
          <c:idx val="1"/>
          <c:order val="1"/>
          <c:tx>
            <c:strRef>
              <c:f>'[9]3.- 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MESES'!$A$45:$B$47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MESES'!$D$45:$D$47</c:f>
              <c:numCache>
                <c:formatCode>General</c:formatCode>
                <c:ptCount val="3"/>
                <c:pt idx="0">
                  <c:v>531754</c:v>
                </c:pt>
                <c:pt idx="1">
                  <c:v>445891</c:v>
                </c:pt>
                <c:pt idx="2">
                  <c:v>85863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289-40E0-9E4C-570E0E28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27200"/>
        <c:axId val="317127592"/>
      </c:barChart>
      <c:catAx>
        <c:axId val="3171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27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72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0254614376408537"/>
          <c:w val="0.83244744844063412"/>
          <c:h val="0.8128839906623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576-4963-922C-BBE06FCEA19E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6-4963-922C-BBE06FCEA19E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576-4963-922C-BBE06FCEA19E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6-4963-922C-BBE06FCEA19E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576-4963-922C-BBE06FCEA19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6-4963-922C-BBE06FCEA19E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576-4963-922C-BBE06FCEA19E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6-4963-922C-BBE06FCEA19E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576-4963-922C-BBE06FCEA19E}"/>
              </c:ext>
            </c:extLst>
          </c:dPt>
          <c:cat>
            <c:multiLvlStrRef>
              <c:f>'[9]3.- M.V. Y P. MESES'!$A$48:$B$50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MESES'!$C$48:$C$50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576-4963-922C-BBE06FCEA19E}"/>
            </c:ext>
          </c:extLst>
        </c:ser>
        <c:ser>
          <c:idx val="1"/>
          <c:order val="1"/>
          <c:tx>
            <c:strRef>
              <c:f>'[9]3.- 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MESES'!$A$48:$B$50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MESES'!$D$48:$D$50</c:f>
              <c:numCache>
                <c:formatCode>General</c:formatCode>
                <c:ptCount val="3"/>
                <c:pt idx="0">
                  <c:v>856736</c:v>
                </c:pt>
                <c:pt idx="1">
                  <c:v>730777</c:v>
                </c:pt>
                <c:pt idx="2">
                  <c:v>125959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576-4963-922C-BBE06FCE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28376"/>
        <c:axId val="317128768"/>
      </c:barChart>
      <c:catAx>
        <c:axId val="31712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28768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837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9.9433196007532601E-2"/>
          <c:w val="0.86132836564473703"/>
          <c:h val="0.81671669700414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EB4-4096-BB5B-8E9AF34C6516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B4-4096-BB5B-8E9AF34C6516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EB4-4096-BB5B-8E9AF34C6516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B4-4096-BB5B-8E9AF34C6516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EB4-4096-BB5B-8E9AF34C6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B4-4096-BB5B-8E9AF34C6516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EB4-4096-BB5B-8E9AF34C6516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B4-4096-BB5B-8E9AF34C6516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EB4-4096-BB5B-8E9AF34C6516}"/>
              </c:ext>
            </c:extLst>
          </c:dPt>
          <c:cat>
            <c:multiLvlStrRef>
              <c:f>'[9]3.- M.V. Y P. MESES'!$A$63:$B$65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MESES'!$C$63:$C$65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EB4-4096-BB5B-8E9AF34C6516}"/>
            </c:ext>
          </c:extLst>
        </c:ser>
        <c:ser>
          <c:idx val="1"/>
          <c:order val="1"/>
          <c:tx>
            <c:strRef>
              <c:f>'[9]3.- 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MESES'!$A$63:$B$65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MESES'!$D$63:$D$65</c:f>
              <c:numCache>
                <c:formatCode>General</c:formatCode>
                <c:ptCount val="3"/>
                <c:pt idx="0">
                  <c:v>800197</c:v>
                </c:pt>
                <c:pt idx="1">
                  <c:v>623397</c:v>
                </c:pt>
                <c:pt idx="2">
                  <c:v>176800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EB4-4096-BB5B-8E9AF34C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29552"/>
        <c:axId val="317129944"/>
      </c:barChart>
      <c:catAx>
        <c:axId val="31712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29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295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9324090898894"/>
          <c:y val="0.12261157049395399"/>
          <c:w val="0.8393842564551226"/>
          <c:h val="0.7942459035623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CC4-42BE-B58F-A874ACD9EA9F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4-42BE-B58F-A874ACD9EA9F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CC4-42BE-B58F-A874ACD9EA9F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4-42BE-B58F-A874ACD9EA9F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CC4-42BE-B58F-A874ACD9EA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4-42BE-B58F-A874ACD9EA9F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CC4-42BE-B58F-A874ACD9EA9F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4-42BE-B58F-A874ACD9EA9F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CC4-42BE-B58F-A874ACD9EA9F}"/>
              </c:ext>
            </c:extLst>
          </c:dPt>
          <c:cat>
            <c:multiLvlStrRef>
              <c:f>'[9]3.- M.V. Y P. MESES'!$A$66:$B$68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MESES'!$C$66:$C$68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CC4-42BE-B58F-A874ACD9EA9F}"/>
            </c:ext>
          </c:extLst>
        </c:ser>
        <c:ser>
          <c:idx val="1"/>
          <c:order val="1"/>
          <c:tx>
            <c:strRef>
              <c:f>'[9]3.- 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MESES'!$A$66:$B$68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MESES'!$D$66:$D$68</c:f>
              <c:numCache>
                <c:formatCode>General</c:formatCode>
                <c:ptCount val="3"/>
                <c:pt idx="0">
                  <c:v>1359882</c:v>
                </c:pt>
                <c:pt idx="1">
                  <c:v>1113092</c:v>
                </c:pt>
                <c:pt idx="2">
                  <c:v>246790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CC4-42BE-B58F-A874ACD9E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0728"/>
        <c:axId val="317131120"/>
      </c:barChart>
      <c:catAx>
        <c:axId val="317130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1120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072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9.5571189313115132E-2"/>
          <c:w val="0.85756433874464832"/>
          <c:h val="0.8209339635869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E3A-4881-A8CF-DD50C576B006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A-4881-A8CF-DD50C576B006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E3A-4881-A8CF-DD50C576B006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A-4881-A8CF-DD50C576B006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E3A-4881-A8CF-DD50C576B0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A-4881-A8CF-DD50C576B006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E3A-4881-A8CF-DD50C576B006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A-4881-A8CF-DD50C576B006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E3A-4881-A8CF-DD50C576B006}"/>
              </c:ext>
            </c:extLst>
          </c:dPt>
          <c:cat>
            <c:multiLvlStrRef>
              <c:f>'[9]3.- M.V. Y P. MESES'!$A$81:$B$83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MESES'!$C$81:$C$83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E3A-4881-A8CF-DD50C576B006}"/>
            </c:ext>
          </c:extLst>
        </c:ser>
        <c:ser>
          <c:idx val="1"/>
          <c:order val="1"/>
          <c:tx>
            <c:strRef>
              <c:f>'[9]3.- 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MESES'!$A$81:$B$83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MESES'!$D$81:$D$83</c:f>
              <c:numCache>
                <c:formatCode>General</c:formatCode>
                <c:ptCount val="3"/>
                <c:pt idx="0">
                  <c:v>764514</c:v>
                </c:pt>
                <c:pt idx="1">
                  <c:v>510254</c:v>
                </c:pt>
                <c:pt idx="2">
                  <c:v>254260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E3A-4881-A8CF-DD50C576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1904"/>
        <c:axId val="317132296"/>
      </c:barChart>
      <c:catAx>
        <c:axId val="3171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22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19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0164454344519255"/>
          <c:w val="0.83247394298050592"/>
          <c:h val="0.814146993139420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B65-442F-98E1-3B5F3756EDFC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65-442F-98E1-3B5F3756EDFC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B65-442F-98E1-3B5F3756EDFC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65-442F-98E1-3B5F3756EDFC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B65-442F-98E1-3B5F3756ED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65-442F-98E1-3B5F3756EDFC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B65-442F-98E1-3B5F3756EDFC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65-442F-98E1-3B5F3756EDF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B65-442F-98E1-3B5F3756EDFC}"/>
              </c:ext>
            </c:extLst>
          </c:dPt>
          <c:cat>
            <c:multiLvlStrRef>
              <c:f>'[9]3.- M.V. Y P. MESES'!$A$84:$B$86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MESES'!$C$84:$C$86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B65-442F-98E1-3B5F3756EDFC}"/>
            </c:ext>
          </c:extLst>
        </c:ser>
        <c:ser>
          <c:idx val="1"/>
          <c:order val="1"/>
          <c:tx>
            <c:strRef>
              <c:f>'[9]3.- 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MESES'!$A$84:$B$86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MESES'!$D$84:$D$86</c:f>
              <c:numCache>
                <c:formatCode>General</c:formatCode>
                <c:ptCount val="3"/>
                <c:pt idx="0">
                  <c:v>1162783</c:v>
                </c:pt>
                <c:pt idx="1">
                  <c:v>825384</c:v>
                </c:pt>
                <c:pt idx="2">
                  <c:v>337399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B65-442F-98E1-3B5F3756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3080"/>
        <c:axId val="317133472"/>
      </c:barChart>
      <c:catAx>
        <c:axId val="31713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3472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308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0083607410686349"/>
          <c:w val="0.85756433874464832"/>
          <c:h val="0.8145940603196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748-4E11-A7A3-104E1FB3DDDE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48-4E11-A7A3-104E1FB3DDDE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748-4E11-A7A3-104E1FB3DDDE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48-4E11-A7A3-104E1FB3DDDE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748-4E11-A7A3-104E1FB3DD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48-4E11-A7A3-104E1FB3DDDE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748-4E11-A7A3-104E1FB3DDDE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48-4E11-A7A3-104E1FB3DDDE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748-4E11-A7A3-104E1FB3DDDE}"/>
              </c:ext>
            </c:extLst>
          </c:dPt>
          <c:cat>
            <c:multiLvlStrRef>
              <c:f>'[9]3.- M.V. Y P. MESES'!$A$99:$B$101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MESES'!$C$99:$C$101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748-4E11-A7A3-104E1FB3DDDE}"/>
            </c:ext>
          </c:extLst>
        </c:ser>
        <c:ser>
          <c:idx val="1"/>
          <c:order val="1"/>
          <c:tx>
            <c:strRef>
              <c:f>'[9]3.- 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MESES'!$A$99:$B$101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MESES'!$D$99:$D$101</c:f>
              <c:numCache>
                <c:formatCode>General</c:formatCode>
                <c:ptCount val="3"/>
                <c:pt idx="0">
                  <c:v>733680</c:v>
                </c:pt>
                <c:pt idx="1">
                  <c:v>528275</c:v>
                </c:pt>
                <c:pt idx="2">
                  <c:v>205405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748-4E11-A7A3-104E1FB3D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4256"/>
        <c:axId val="317134648"/>
      </c:barChart>
      <c:catAx>
        <c:axId val="31713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4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71342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0107025615366781"/>
          <c:w val="0.83706163372341991"/>
          <c:h val="0.81472128043094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1E1-4230-B623-0B7BF9A1AB99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E1-4230-B623-0B7BF9A1AB99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1E1-4230-B623-0B7BF9A1AB99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E1-4230-B623-0B7BF9A1AB99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1E1-4230-B623-0B7BF9A1AB9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E1-4230-B623-0B7BF9A1AB99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1E1-4230-B623-0B7BF9A1AB99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E1-4230-B623-0B7BF9A1AB99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1E1-4230-B623-0B7BF9A1AB99}"/>
              </c:ext>
            </c:extLst>
          </c:dPt>
          <c:cat>
            <c:multiLvlStrRef>
              <c:f>'[9]3.- M.V. Y P. MESES'!$A$102:$B$104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MESES'!$C$102:$C$104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1E1-4230-B623-0B7BF9A1AB99}"/>
            </c:ext>
          </c:extLst>
        </c:ser>
        <c:ser>
          <c:idx val="1"/>
          <c:order val="1"/>
          <c:tx>
            <c:strRef>
              <c:f>'[9]3.- 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MESES'!$A$102:$B$104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MESES'!$D$102:$D$104</c:f>
              <c:numCache>
                <c:formatCode>General</c:formatCode>
                <c:ptCount val="3"/>
                <c:pt idx="0">
                  <c:v>1146917</c:v>
                </c:pt>
                <c:pt idx="1">
                  <c:v>867650</c:v>
                </c:pt>
                <c:pt idx="2">
                  <c:v>279267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1E1-4230-B623-0B7BF9A1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5432"/>
        <c:axId val="317135824"/>
      </c:barChart>
      <c:catAx>
        <c:axId val="317135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5824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5432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1216672746593918"/>
          <c:w val="0.85989150012742244"/>
          <c:h val="0.80326340696053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5C2-40B0-8591-0002D177B16A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C2-40B0-8591-0002D177B16A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C2-40B0-8591-0002D177B16A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C2-40B0-8591-0002D177B16A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C2-40B0-8591-0002D177B1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C2-40B0-8591-0002D177B16A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C2-40B0-8591-0002D177B16A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C2-40B0-8591-0002D177B16A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5C2-40B0-8591-0002D177B16A}"/>
              </c:ext>
            </c:extLst>
          </c:dPt>
          <c:cat>
            <c:multiLvlStrRef>
              <c:f>'[9]3.- M.V. Y P. MESES'!$A$117:$B$119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MESES'!$C$117:$C$119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5C2-40B0-8591-0002D177B16A}"/>
            </c:ext>
          </c:extLst>
        </c:ser>
        <c:ser>
          <c:idx val="1"/>
          <c:order val="1"/>
          <c:tx>
            <c:strRef>
              <c:f>'[9]3.- 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MESES'!$A$117:$B$119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MESES'!$D$117:$D$119</c:f>
              <c:numCache>
                <c:formatCode>General</c:formatCode>
                <c:ptCount val="3"/>
                <c:pt idx="0">
                  <c:v>855853</c:v>
                </c:pt>
                <c:pt idx="1">
                  <c:v>631914</c:v>
                </c:pt>
                <c:pt idx="2">
                  <c:v>223939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5C2-40B0-8591-0002D177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6608"/>
        <c:axId val="317137000"/>
      </c:barChart>
      <c:catAx>
        <c:axId val="3171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1713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7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171366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13250871347072"/>
          <c:w val="0.83062052052266289"/>
          <c:h val="0.80430237061225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CA6-4509-B5DC-0055878A893C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A6-4509-B5DC-0055878A893C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CA6-4509-B5DC-0055878A893C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A6-4509-B5DC-0055878A893C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CA6-4509-B5DC-0055878A89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A6-4509-B5DC-0055878A893C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CA6-4509-B5DC-0055878A893C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A6-4509-B5DC-0055878A893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CA6-4509-B5DC-0055878A893C}"/>
              </c:ext>
            </c:extLst>
          </c:dPt>
          <c:cat>
            <c:multiLvlStrRef>
              <c:f>'[9]3.- M.V. Y P. MESES'!$A$120:$B$122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MESES'!$C$120:$C$122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CA6-4509-B5DC-0055878A893C}"/>
            </c:ext>
          </c:extLst>
        </c:ser>
        <c:ser>
          <c:idx val="1"/>
          <c:order val="1"/>
          <c:tx>
            <c:strRef>
              <c:f>'[9]3.- 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MESES'!$A$120:$B$122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MESES'!$D$120:$D$122</c:f>
              <c:numCache>
                <c:formatCode>General</c:formatCode>
                <c:ptCount val="3"/>
                <c:pt idx="0">
                  <c:v>1466551</c:v>
                </c:pt>
                <c:pt idx="1">
                  <c:v>1149233</c:v>
                </c:pt>
                <c:pt idx="2">
                  <c:v>317318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CA6-4509-B5DC-0055878A8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7784"/>
        <c:axId val="317138176"/>
      </c:barChart>
      <c:catAx>
        <c:axId val="317137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8176"/>
        <c:scaling>
          <c:orientation val="minMax"/>
          <c:max val="1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7784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7586206896552"/>
          <c:y val="0.11043286678903422"/>
          <c:w val="0.83882662436765754"/>
          <c:h val="0.8049972676374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5B2-4818-BBF1-821EE3EDA02C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B2-4818-BBF1-821EE3EDA02C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5B2-4818-BBF1-821EE3EDA02C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B2-4818-BBF1-821EE3EDA02C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5B2-4818-BBF1-821EE3EDA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B2-4818-BBF1-821EE3EDA02C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5B2-4818-BBF1-821EE3EDA02C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B2-4818-BBF1-821EE3EDA02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5B2-4818-BBF1-821EE3EDA02C}"/>
              </c:ext>
            </c:extLst>
          </c:dPt>
          <c:cat>
            <c:multiLvlStrRef>
              <c:f>'[9]3.- M.V. Y P. MESES'!$A$135:$B$137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MESES'!$C$135:$C$137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5B2-4818-BBF1-821EE3EDA02C}"/>
            </c:ext>
          </c:extLst>
        </c:ser>
        <c:ser>
          <c:idx val="1"/>
          <c:order val="1"/>
          <c:tx>
            <c:strRef>
              <c:f>'[9]3.- 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MESES'!$A$135:$B$137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MESES'!$D$135:$D$137</c:f>
              <c:numCache>
                <c:formatCode>General</c:formatCode>
                <c:ptCount val="3"/>
                <c:pt idx="0">
                  <c:v>1103373</c:v>
                </c:pt>
                <c:pt idx="1">
                  <c:v>838969</c:v>
                </c:pt>
                <c:pt idx="2">
                  <c:v>264404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B2-4818-BBF1-821EE3ED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38960"/>
        <c:axId val="317139352"/>
      </c:barChart>
      <c:catAx>
        <c:axId val="3171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9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39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3896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1587798149300439"/>
          <c:w val="0.83299908024317471"/>
          <c:h val="0.7986921942308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232-45D3-8F2D-07D6A3BAF78E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2-45D3-8F2D-07D6A3BAF78E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232-45D3-8F2D-07D6A3BAF78E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2-45D3-8F2D-07D6A3BAF78E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232-45D3-8F2D-07D6A3BAF7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2-45D3-8F2D-07D6A3BAF78E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232-45D3-8F2D-07D6A3BAF78E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2-45D3-8F2D-07D6A3BAF78E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232-45D3-8F2D-07D6A3BAF78E}"/>
              </c:ext>
            </c:extLst>
          </c:dPt>
          <c:cat>
            <c:multiLvlStrRef>
              <c:f>'[9]3.- M.V. Y P. MESES'!$A$138:$B$140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MESES'!$C$138:$C$140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232-45D3-8F2D-07D6A3BAF78E}"/>
            </c:ext>
          </c:extLst>
        </c:ser>
        <c:ser>
          <c:idx val="1"/>
          <c:order val="1"/>
          <c:tx>
            <c:strRef>
              <c:f>'[9]3.- 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MESES'!$A$138:$B$140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MESES'!$D$138:$D$140</c:f>
              <c:numCache>
                <c:formatCode>General</c:formatCode>
                <c:ptCount val="3"/>
                <c:pt idx="0">
                  <c:v>2077946</c:v>
                </c:pt>
                <c:pt idx="1">
                  <c:v>1689295</c:v>
                </c:pt>
                <c:pt idx="2">
                  <c:v>388651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232-45D3-8F2D-07D6A3BA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40136"/>
        <c:axId val="317140528"/>
      </c:barChart>
      <c:catAx>
        <c:axId val="31714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40528"/>
        <c:scaling>
          <c:orientation val="minMax"/>
          <c:max val="2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013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2777476854834063"/>
          <c:w val="0.86072156787072762"/>
          <c:h val="0.7887303843517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964-4D53-AAB0-5FECBA4F6235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64-4D53-AAB0-5FECBA4F6235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964-4D53-AAB0-5FECBA4F6235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64-4D53-AAB0-5FECBA4F6235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964-4D53-AAB0-5FECBA4F62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64-4D53-AAB0-5FECBA4F623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964-4D53-AAB0-5FECBA4F6235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64-4D53-AAB0-5FECBA4F6235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964-4D53-AAB0-5FECBA4F6235}"/>
              </c:ext>
            </c:extLst>
          </c:dPt>
          <c:cat>
            <c:multiLvlStrRef>
              <c:f>'[9]3.- M.V. Y P. MESES'!$A$153:$B$155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MESES'!$C$153:$C$155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964-4D53-AAB0-5FECBA4F6235}"/>
            </c:ext>
          </c:extLst>
        </c:ser>
        <c:ser>
          <c:idx val="1"/>
          <c:order val="1"/>
          <c:tx>
            <c:strRef>
              <c:f>'[9]3.- 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MESES'!$A$153:$B$155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MESES'!$D$153:$D$155</c:f>
              <c:numCache>
                <c:formatCode>General</c:formatCode>
                <c:ptCount val="3"/>
                <c:pt idx="0">
                  <c:v>800292</c:v>
                </c:pt>
                <c:pt idx="1">
                  <c:v>557939</c:v>
                </c:pt>
                <c:pt idx="2">
                  <c:v>242353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964-4D53-AAB0-5FECBA4F6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41312"/>
        <c:axId val="317141704"/>
      </c:barChart>
      <c:catAx>
        <c:axId val="3171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41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13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1463671662726818"/>
          <c:w val="0.83553253033850106"/>
          <c:h val="0.8011548199573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056-4241-AE49-3AFE5470957B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56-4241-AE49-3AFE5470957B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056-4241-AE49-3AFE5470957B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56-4241-AE49-3AFE5470957B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056-4241-AE49-3AFE547095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56-4241-AE49-3AFE5470957B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056-4241-AE49-3AFE5470957B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56-4241-AE49-3AFE5470957B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056-4241-AE49-3AFE5470957B}"/>
              </c:ext>
            </c:extLst>
          </c:dPt>
          <c:cat>
            <c:multiLvlStrRef>
              <c:f>'[9]3.- M.V. Y P. MESES'!$A$156:$B$158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MESES'!$C$156:$C$158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056-4241-AE49-3AFE5470957B}"/>
            </c:ext>
          </c:extLst>
        </c:ser>
        <c:ser>
          <c:idx val="1"/>
          <c:order val="1"/>
          <c:tx>
            <c:strRef>
              <c:f>'[9]3.- 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MESES'!$A$156:$B$158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MESES'!$D$156:$D$158</c:f>
              <c:numCache>
                <c:formatCode>General</c:formatCode>
                <c:ptCount val="3"/>
                <c:pt idx="0">
                  <c:v>1264235</c:v>
                </c:pt>
                <c:pt idx="1">
                  <c:v>934658</c:v>
                </c:pt>
                <c:pt idx="2">
                  <c:v>329577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056-4241-AE49-3AFE54709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42488"/>
        <c:axId val="317142880"/>
      </c:barChart>
      <c:catAx>
        <c:axId val="317142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142880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14248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2294329729144624"/>
          <c:w val="0.86072156787072762"/>
          <c:h val="0.79212228875818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8B6-4CCB-8F16-27A2DECDE56F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B6-4CCB-8F16-27A2DECDE56F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8B6-4CCB-8F16-27A2DECDE56F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B6-4CCB-8F16-27A2DECDE56F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8B6-4CCB-8F16-27A2DECDE5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B6-4CCB-8F16-27A2DECDE56F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8B6-4CCB-8F16-27A2DECDE56F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B6-4CCB-8F16-27A2DECDE56F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8B6-4CCB-8F16-27A2DECDE56F}"/>
              </c:ext>
            </c:extLst>
          </c:dPt>
          <c:cat>
            <c:multiLvlStrRef>
              <c:f>'[9]3.- M.V. Y P. MESES'!$A$171:$B$173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MESES'!$C$171:$C$173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B6-4CCB-8F16-27A2DECDE56F}"/>
            </c:ext>
          </c:extLst>
        </c:ser>
        <c:ser>
          <c:idx val="1"/>
          <c:order val="1"/>
          <c:tx>
            <c:strRef>
              <c:f>'[9]3.- 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MESES'!$A$171:$B$173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MESES'!$D$171:$D$173</c:f>
              <c:numCache>
                <c:formatCode>General</c:formatCode>
                <c:ptCount val="3"/>
                <c:pt idx="0">
                  <c:v>760663</c:v>
                </c:pt>
                <c:pt idx="1">
                  <c:v>581684</c:v>
                </c:pt>
                <c:pt idx="2">
                  <c:v>178979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B6-4CCB-8F16-27A2DECDE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05168"/>
        <c:axId val="317705560"/>
      </c:barChart>
      <c:catAx>
        <c:axId val="31770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5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05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51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2041703121694029"/>
          <c:w val="0.83550603579862925"/>
          <c:h val="0.79573283182652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5BB-4702-A30C-07D5B4D6C353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BB-4702-A30C-07D5B4D6C353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5BB-4702-A30C-07D5B4D6C353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BB-4702-A30C-07D5B4D6C353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5BB-4702-A30C-07D5B4D6C3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BB-4702-A30C-07D5B4D6C353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5BB-4702-A30C-07D5B4D6C353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BB-4702-A30C-07D5B4D6C353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5BB-4702-A30C-07D5B4D6C353}"/>
              </c:ext>
            </c:extLst>
          </c:dPt>
          <c:cat>
            <c:multiLvlStrRef>
              <c:f>'[9]3.- M.V. Y P. MESES'!$A$174:$B$176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MESES'!$C$174:$C$176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5BB-4702-A30C-07D5B4D6C353}"/>
            </c:ext>
          </c:extLst>
        </c:ser>
        <c:ser>
          <c:idx val="1"/>
          <c:order val="1"/>
          <c:tx>
            <c:strRef>
              <c:f>'[9]3.- 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MESES'!$A$174:$B$176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MESES'!$D$174:$D$176</c:f>
              <c:numCache>
                <c:formatCode>General</c:formatCode>
                <c:ptCount val="3"/>
                <c:pt idx="0">
                  <c:v>1213405</c:v>
                </c:pt>
                <c:pt idx="1">
                  <c:v>967005</c:v>
                </c:pt>
                <c:pt idx="2">
                  <c:v>246400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5BB-4702-A30C-07D5B4D6C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06736"/>
        <c:axId val="317707128"/>
      </c:barChart>
      <c:catAx>
        <c:axId val="31770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7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07128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673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2294325278305732"/>
          <c:w val="0.86072156787072762"/>
          <c:h val="0.79212236401484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97B-43D2-A219-EE6385E72175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7B-43D2-A219-EE6385E72175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97B-43D2-A219-EE6385E72175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7B-43D2-A219-EE6385E72175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97B-43D2-A219-EE6385E721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7B-43D2-A219-EE6385E7217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97B-43D2-A219-EE6385E72175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7B-43D2-A219-EE6385E72175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97B-43D2-A219-EE6385E72175}"/>
              </c:ext>
            </c:extLst>
          </c:dPt>
          <c:cat>
            <c:multiLvlStrRef>
              <c:f>'[9]3.- M.V. Y P. MESES'!$A$189:$B$191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MESES'!$C$189:$C$191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97B-43D2-A219-EE6385E72175}"/>
            </c:ext>
          </c:extLst>
        </c:ser>
        <c:ser>
          <c:idx val="1"/>
          <c:order val="1"/>
          <c:tx>
            <c:strRef>
              <c:f>'[9]3.- 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MESES'!$A$189:$B$191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MESES'!$D$189:$D$191</c:f>
              <c:numCache>
                <c:formatCode>General</c:formatCode>
                <c:ptCount val="3"/>
                <c:pt idx="0">
                  <c:v>516069</c:v>
                </c:pt>
                <c:pt idx="1">
                  <c:v>441303</c:v>
                </c:pt>
                <c:pt idx="2">
                  <c:v>74766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97B-43D2-A219-EE6385E72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07520"/>
        <c:axId val="317707912"/>
      </c:barChart>
      <c:catAx>
        <c:axId val="3177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7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07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75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009615004978353"/>
          <c:w val="0.83981981739462053"/>
          <c:h val="0.814830036086777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1F4-486E-918B-3F9FB9722B9C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F4-486E-918B-3F9FB9722B9C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1F4-486E-918B-3F9FB9722B9C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F4-486E-918B-3F9FB9722B9C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1F4-486E-918B-3F9FB9722B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1F4-486E-918B-3F9FB9722B9C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1F4-486E-918B-3F9FB9722B9C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1F4-486E-918B-3F9FB9722B9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1F4-486E-918B-3F9FB9722B9C}"/>
              </c:ext>
            </c:extLst>
          </c:dPt>
          <c:cat>
            <c:multiLvlStrRef>
              <c:f>'[9]3.- M.V. Y P. MESES'!$A$192:$B$194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MESES'!$C$192:$C$194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1F4-486E-918B-3F9FB9722B9C}"/>
            </c:ext>
          </c:extLst>
        </c:ser>
        <c:ser>
          <c:idx val="1"/>
          <c:order val="1"/>
          <c:tx>
            <c:strRef>
              <c:f>'[9]3.- 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MESES'!$A$192:$B$194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MESES'!$D$192:$D$194</c:f>
              <c:numCache>
                <c:formatCode>General</c:formatCode>
                <c:ptCount val="3"/>
                <c:pt idx="0">
                  <c:v>883035</c:v>
                </c:pt>
                <c:pt idx="1">
                  <c:v>771510</c:v>
                </c:pt>
                <c:pt idx="2">
                  <c:v>111525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1F4-486E-918B-3F9FB972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08696"/>
        <c:axId val="317709088"/>
      </c:barChart>
      <c:catAx>
        <c:axId val="31770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09088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869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12874474254512003"/>
          <c:w val="0.8654083452973641"/>
          <c:h val="0.78668539188135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ED7-4E4C-A429-F3985080D92C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D7-4E4C-A429-F3985080D92C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ED7-4E4C-A429-F3985080D92C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D7-4E4C-A429-F3985080D92C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ED7-4E4C-A429-F3985080D9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D7-4E4C-A429-F3985080D92C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ED7-4E4C-A429-F3985080D92C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D7-4E4C-A429-F3985080D92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ED7-4E4C-A429-F3985080D92C}"/>
              </c:ext>
            </c:extLst>
          </c:dPt>
          <c:cat>
            <c:multiLvlStrRef>
              <c:f>'[9]3.- M.V. Y P. MESES'!$A$207:$B$209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MESES'!$C$207:$C$209</c:f>
              <c:numCache>
                <c:formatCode>General</c:formatCode>
                <c:ptCount val="3"/>
                <c:pt idx="0">
                  <c:v>679543.16666666663</c:v>
                </c:pt>
                <c:pt idx="1">
                  <c:v>521635.5</c:v>
                </c:pt>
                <c:pt idx="2">
                  <c:v>157907.66666666666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ED7-4E4C-A429-F3985080D92C}"/>
            </c:ext>
          </c:extLst>
        </c:ser>
        <c:ser>
          <c:idx val="1"/>
          <c:order val="1"/>
          <c:tx>
            <c:strRef>
              <c:f>'[9]3.- 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MESES'!$A$207:$B$209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'[9]3.- M.V. Y P. MESES'!$D$207:$D$209</c:f>
              <c:numCache>
                <c:formatCode>General</c:formatCode>
                <c:ptCount val="3"/>
                <c:pt idx="0">
                  <c:v>506965</c:v>
                </c:pt>
                <c:pt idx="1">
                  <c:v>432418</c:v>
                </c:pt>
                <c:pt idx="2">
                  <c:v>74547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ED7-4E4C-A429-F3985080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09872"/>
        <c:axId val="317710264"/>
      </c:barChart>
      <c:catAx>
        <c:axId val="31770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0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10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098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'[3]1.- M.V. CyL'!$C$24:$K$24</c:f>
              <c:numCache>
                <c:formatCode>General</c:formatCode>
                <c:ptCount val="9"/>
                <c:pt idx="0">
                  <c:v>568414</c:v>
                </c:pt>
                <c:pt idx="1">
                  <c:v>1052790</c:v>
                </c:pt>
                <c:pt idx="2">
                  <c:v>1057152</c:v>
                </c:pt>
                <c:pt idx="3">
                  <c:v>330018</c:v>
                </c:pt>
                <c:pt idx="4">
                  <c:v>1119462</c:v>
                </c:pt>
                <c:pt idx="5">
                  <c:v>581496</c:v>
                </c:pt>
                <c:pt idx="6">
                  <c:v>336575</c:v>
                </c:pt>
                <c:pt idx="7">
                  <c:v>725646</c:v>
                </c:pt>
                <c:pt idx="8">
                  <c:v>362141</c:v>
                </c:pt>
              </c:numCache>
            </c:numRef>
          </c:val>
        </c:ser>
        <c:ser>
          <c:idx val="1"/>
          <c:order val="1"/>
          <c:tx>
            <c:strRef>
              <c:f>'[3]1.-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'[3]1.- M.V. CyL'!$C$27:$K$27</c:f>
              <c:numCache>
                <c:formatCode>General</c:formatCode>
                <c:ptCount val="9"/>
                <c:pt idx="0">
                  <c:v>1017716</c:v>
                </c:pt>
                <c:pt idx="1">
                  <c:v>1690612</c:v>
                </c:pt>
                <c:pt idx="2">
                  <c:v>1768438</c:v>
                </c:pt>
                <c:pt idx="3">
                  <c:v>587494</c:v>
                </c:pt>
                <c:pt idx="4">
                  <c:v>1954046</c:v>
                </c:pt>
                <c:pt idx="5">
                  <c:v>943313</c:v>
                </c:pt>
                <c:pt idx="6">
                  <c:v>645617</c:v>
                </c:pt>
                <c:pt idx="7">
                  <c:v>1235684</c:v>
                </c:pt>
                <c:pt idx="8">
                  <c:v>594932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442792"/>
        <c:axId val="301443184"/>
      </c:barChart>
      <c:catAx>
        <c:axId val="301442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3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144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2792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11501083572805569"/>
          <c:w val="0.83538346241398043"/>
          <c:h val="0.80041929869841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'[9]3.- 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7A8-4A20-9078-A99215DBA676}"/>
              </c:ext>
            </c:extLst>
          </c:dPt>
          <c:dPt>
            <c:idx val="1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A8-4A20-9078-A99215DBA676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7A8-4A20-9078-A99215DBA676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A8-4A20-9078-A99215DBA676}"/>
              </c:ext>
            </c:extLst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7A8-4A20-9078-A99215DBA6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A8-4A20-9078-A99215DBA676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7A8-4A20-9078-A99215DBA676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7A8-4A20-9078-A99215DBA676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7A8-4A20-9078-A99215DBA676}"/>
              </c:ext>
            </c:extLst>
          </c:dPt>
          <c:cat>
            <c:multiLvlStrRef>
              <c:f>'[9]3.- M.V. Y P. MESES'!$A$210:$B$212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MESES'!$C$210:$C$212</c:f>
              <c:numCache>
                <c:formatCode>General</c:formatCode>
                <c:ptCount val="3"/>
                <c:pt idx="0">
                  <c:v>1130881.8333333333</c:v>
                </c:pt>
                <c:pt idx="1">
                  <c:v>907140.33333333337</c:v>
                </c:pt>
                <c:pt idx="2">
                  <c:v>223741.5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A8-4A20-9078-A99215DBA676}"/>
            </c:ext>
          </c:extLst>
        </c:ser>
        <c:ser>
          <c:idx val="1"/>
          <c:order val="1"/>
          <c:tx>
            <c:strRef>
              <c:f>'[9]3.- 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'[9]3.- M.V. Y P. MESES'!$A$210:$B$212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'[9]3.- M.V. Y P. MESES'!$D$210:$D$212</c:f>
              <c:numCache>
                <c:formatCode>General</c:formatCode>
                <c:ptCount val="3"/>
                <c:pt idx="0">
                  <c:v>881202</c:v>
                </c:pt>
                <c:pt idx="1">
                  <c:v>764669</c:v>
                </c:pt>
                <c:pt idx="2">
                  <c:v>116533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A8-4A20-9078-A99215DB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11048"/>
        <c:axId val="317711440"/>
      </c:barChart>
      <c:catAx>
        <c:axId val="31771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11440"/>
        <c:scaling>
          <c:orientation val="minMax"/>
          <c:max val="1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104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77623628483893"/>
          <c:y val="3.984065523191861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96920285358304"/>
          <c:y val="0.28715181156365066"/>
          <c:w val="0.68124087804331268"/>
          <c:h val="0.5802611906836545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372-4371-9784-626F61B2083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72-4371-9784-626F61B2083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372-4371-9784-626F61B2083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72-4371-9784-626F61B2083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372-4371-9784-626F61B2083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72-4371-9784-626F61B2083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372-4371-9784-626F61B2083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372-4371-9784-626F61B2083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372-4371-9784-626F61B2083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372-4371-9784-626F61B2083B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372-4371-9784-626F61B2083B}"/>
              </c:ext>
            </c:extLst>
          </c:dPt>
          <c:dLbls>
            <c:dLbl>
              <c:idx val="0"/>
              <c:layout>
                <c:manualLayout>
                  <c:x val="-3.3337149555801568E-2"/>
                  <c:y val="-4.26390888881044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0473514926811704E-2"/>
                  <c:y val="-6.3673393537999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261862336134833E-2"/>
                  <c:y val="-3.93196767174134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312908388807183E-2"/>
                  <c:y val="1.30358237648163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796831817771136E-3"/>
                  <c:y val="3.54253217468360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196846725429769E-2"/>
                  <c:y val="6.68149108990394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882715845811579E-2"/>
                  <c:y val="2.85242995139830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528554639988336E-2"/>
                  <c:y val="6.44288935333338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7220948517201868E-2"/>
                  <c:y val="-6.431974772305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9427018659370833E-2"/>
                  <c:y val="-1.82695479537595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3.6809933932337779E-2"/>
                  <c:y val="-7.71483104591542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5742814719897289E-2"/>
                  <c:y val="-3.43754726502007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372-4371-9784-626F61B208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'[9]4.- 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'[9]4.- M.V. TIPO ALOJ.'!$C$55:$N$55</c:f>
              <c:numCache>
                <c:formatCode>General</c:formatCode>
                <c:ptCount val="12"/>
                <c:pt idx="0">
                  <c:v>4.8842569672257544E-2</c:v>
                </c:pt>
                <c:pt idx="1">
                  <c:v>5.5700309870906059E-2</c:v>
                </c:pt>
                <c:pt idx="2">
                  <c:v>6.8103749129553304E-2</c:v>
                </c:pt>
                <c:pt idx="3">
                  <c:v>9.4658338514080537E-2</c:v>
                </c:pt>
                <c:pt idx="4">
                  <c:v>9.1433830630958196E-2</c:v>
                </c:pt>
                <c:pt idx="5">
                  <c:v>8.8548898408117346E-2</c:v>
                </c:pt>
                <c:pt idx="6">
                  <c:v>9.8998966014839387E-2</c:v>
                </c:pt>
                <c:pt idx="7">
                  <c:v>0.12432364871774478</c:v>
                </c:pt>
                <c:pt idx="8">
                  <c:v>0.10064717407148295</c:v>
                </c:pt>
                <c:pt idx="9">
                  <c:v>9.7090881939022475E-2</c:v>
                </c:pt>
                <c:pt idx="10">
                  <c:v>6.6638152266894776E-2</c:v>
                </c:pt>
                <c:pt idx="11">
                  <c:v>6.5013480764142623E-2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372-4371-9784-626F61B2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6272834751211069"/>
          <c:y val="3.984036367055858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614941042817408"/>
          <c:y val="0.26909406424964227"/>
          <c:w val="0.69132902417048614"/>
          <c:h val="0.620684243565599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4BF-4654-9ED4-91E6937CC25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BF-4654-9ED4-91E6937CC25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4BF-4654-9ED4-91E6937CC25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BF-4654-9ED4-91E6937CC25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4BF-4654-9ED4-91E6937CC25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BF-4654-9ED4-91E6937CC25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4BF-4654-9ED4-91E6937CC25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BF-4654-9ED4-91E6937CC25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4BF-4654-9ED4-91E6937CC25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BF-4654-9ED4-91E6937CC25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4BF-4654-9ED4-91E6937CC251}"/>
              </c:ext>
            </c:extLst>
          </c:dPt>
          <c:dLbls>
            <c:dLbl>
              <c:idx val="0"/>
              <c:layout>
                <c:manualLayout>
                  <c:x val="-3.0778950946344915E-2"/>
                  <c:y val="-2.65788621310188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949338052524839E-2"/>
                  <c:y val="-5.05910209186121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16392040687085E-3"/>
                  <c:y val="-4.3580508968391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6370252722961335E-3"/>
                  <c:y val="2.04154788245969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2815879047213775E-2"/>
                  <c:y val="4.11444113219465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980792874951359E-2"/>
                  <c:y val="5.25744279185522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524540648876982E-2"/>
                  <c:y val="7.38346254851185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6199583392863008E-2"/>
                  <c:y val="5.26096472722712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9292620937916E-3"/>
                  <c:y val="-3.73230895601441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522216140692625E-2"/>
                  <c:y val="-3.11058178322539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3.2761497892948015E-2"/>
                  <c:y val="-5.37625291049772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4.9155724608417391E-2"/>
                  <c:y val="-3.7600375501425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4BF-4654-9ED4-91E6937CC25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'[9]4.- 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'[9]4.- M.V. TIPO ALOJ.'!$C$56:$N$56</c:f>
              <c:numCache>
                <c:formatCode>General</c:formatCode>
                <c:ptCount val="12"/>
                <c:pt idx="0">
                  <c:v>4.890565319898911E-2</c:v>
                </c:pt>
                <c:pt idx="1">
                  <c:v>5.5383805807396408E-2</c:v>
                </c:pt>
                <c:pt idx="2">
                  <c:v>6.8298757374518806E-2</c:v>
                </c:pt>
                <c:pt idx="3">
                  <c:v>9.7346387991313663E-2</c:v>
                </c:pt>
                <c:pt idx="4">
                  <c:v>8.855718666985779E-2</c:v>
                </c:pt>
                <c:pt idx="5">
                  <c:v>8.5019795475187038E-2</c:v>
                </c:pt>
                <c:pt idx="6">
                  <c:v>9.6255788864806138E-2</c:v>
                </c:pt>
                <c:pt idx="7">
                  <c:v>0.12658517585381071</c:v>
                </c:pt>
                <c:pt idx="8">
                  <c:v>9.9521176428626443E-2</c:v>
                </c:pt>
                <c:pt idx="9">
                  <c:v>9.6028757327995956E-2</c:v>
                </c:pt>
                <c:pt idx="10">
                  <c:v>7.2039091605054034E-2</c:v>
                </c:pt>
                <c:pt idx="11">
                  <c:v>6.6058423402443903E-2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4BF-4654-9ED4-91E6937CC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3251226246964376"/>
          <c:w val="0.86188929931419378"/>
          <c:h val="0.773655447800114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'[9]1.- 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'[9]4.- M.V. TIPO ALOJ.'!$C$88:$K$88</c:f>
              <c:numCache>
                <c:formatCode>General</c:formatCode>
                <c:ptCount val="9"/>
                <c:pt idx="0">
                  <c:v>554093</c:v>
                </c:pt>
                <c:pt idx="1">
                  <c:v>1155778</c:v>
                </c:pt>
                <c:pt idx="2">
                  <c:v>1047471</c:v>
                </c:pt>
                <c:pt idx="3">
                  <c:v>287642</c:v>
                </c:pt>
                <c:pt idx="4">
                  <c:v>1108203</c:v>
                </c:pt>
                <c:pt idx="5">
                  <c:v>576862</c:v>
                </c:pt>
                <c:pt idx="6">
                  <c:v>296433</c:v>
                </c:pt>
                <c:pt idx="7">
                  <c:v>842994</c:v>
                </c:pt>
                <c:pt idx="8">
                  <c:v>291154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EE-4F7D-9895-AA6353012646}"/>
            </c:ext>
          </c:extLst>
        </c:ser>
        <c:ser>
          <c:idx val="1"/>
          <c:order val="1"/>
          <c:tx>
            <c:strRef>
              <c:f>'[9]1.- 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'[9]1.-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'[9]4.- M.V. TIPO ALOJ.'!$C$91:$K$91</c:f>
              <c:numCache>
                <c:formatCode>General</c:formatCode>
                <c:ptCount val="9"/>
                <c:pt idx="0">
                  <c:v>803120</c:v>
                </c:pt>
                <c:pt idx="1">
                  <c:v>1657661</c:v>
                </c:pt>
                <c:pt idx="2">
                  <c:v>1599976</c:v>
                </c:pt>
                <c:pt idx="3">
                  <c:v>463290</c:v>
                </c:pt>
                <c:pt idx="4">
                  <c:v>1981846</c:v>
                </c:pt>
                <c:pt idx="5">
                  <c:v>848223</c:v>
                </c:pt>
                <c:pt idx="6">
                  <c:v>487762</c:v>
                </c:pt>
                <c:pt idx="7">
                  <c:v>1393151</c:v>
                </c:pt>
                <c:pt idx="8">
                  <c:v>437636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EE-4F7D-9895-AA635301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13008"/>
        <c:axId val="317713400"/>
      </c:barChart>
      <c:catAx>
        <c:axId val="31771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3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713400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300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6742763733480687"/>
          <c:y val="3.7460524926489172E-2"/>
          <c:w val="0.68921039154502062"/>
          <c:h val="7.0028202764472719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112892231754615"/>
          <c:y val="2.33988289925297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8810279312101"/>
          <c:y val="0.25627910357359174"/>
          <c:w val="0.72578697065851838"/>
          <c:h val="0.6222649707248132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plosion val="0"/>
          </c:dPt>
          <c:dPt>
            <c:idx val="1"/>
            <c:bubble3D val="0"/>
            <c:explosion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explosion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explosion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explosion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explosion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explosion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explosion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explosion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explosion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explosion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explosion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3.1996239276060642E-2"/>
                  <c:y val="-3.79972411688391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132604693070156E-2"/>
                  <c:y val="-4.46545322120626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3952677557096412E-3"/>
                  <c:y val="-3.60154733049585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100873584831601E-2"/>
                  <c:y val="1.52585226116122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663336859012026E-2"/>
                  <c:y val="1.46167401361207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196846725429769E-2"/>
                  <c:y val="6.68149108990394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9978062443687072E-3"/>
                  <c:y val="4.48093678442616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080307125788363E-2"/>
                  <c:y val="5.62864388670135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879813530771292E-3"/>
                  <c:y val="-6.43196192133388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8573667097582952E-3"/>
                  <c:y val="-4.42900433635941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4.6760214674658171E-2"/>
                  <c:y val="-5.67919788089966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773275355505935E-2"/>
                  <c:y val="-4.7838440077488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ALOJ.'!$C$144:$N$144</c:f>
              <c:numCache>
                <c:formatCode>General</c:formatCode>
                <c:ptCount val="12"/>
                <c:pt idx="0">
                  <c:v>5.2741271086700667E-2</c:v>
                </c:pt>
                <c:pt idx="1">
                  <c:v>5.4251667320517852E-2</c:v>
                </c:pt>
                <c:pt idx="2">
                  <c:v>5.4241859552765788E-2</c:v>
                </c:pt>
                <c:pt idx="3">
                  <c:v>0.11487347979599843</c:v>
                </c:pt>
                <c:pt idx="4">
                  <c:v>0.10329050608081601</c:v>
                </c:pt>
                <c:pt idx="5">
                  <c:v>8.5513927030207923E-2</c:v>
                </c:pt>
                <c:pt idx="6">
                  <c:v>0.10332973715182424</c:v>
                </c:pt>
                <c:pt idx="7">
                  <c:v>0.12822185170655159</c:v>
                </c:pt>
                <c:pt idx="8">
                  <c:v>9.4684189878383673E-2</c:v>
                </c:pt>
                <c:pt idx="9">
                  <c:v>9.2972734405649279E-2</c:v>
                </c:pt>
                <c:pt idx="10">
                  <c:v>6.081796783052177E-2</c:v>
                </c:pt>
                <c:pt idx="11">
                  <c:v>5.5060808160062771E-2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5546616978221235"/>
          <c:y val="2.75321469037637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0193160305666"/>
          <c:y val="0.23017952194201763"/>
          <c:w val="0.69248528476163596"/>
          <c:h val="0.616301172860383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3.3280679609705273E-2"/>
                  <c:y val="-1.97342806135271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4363687363507042E-2"/>
                  <c:y val="-4.81380370934158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784496403598256E-3"/>
                  <c:y val="-3.47973769228064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6208851756124412E-3"/>
                  <c:y val="5.6200379450304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7964576946964104E-3"/>
                  <c:y val="5.263733587862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980792874951359E-2"/>
                  <c:y val="5.25744279185522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7604135360942477E-3"/>
                  <c:y val="3.6324163067271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1593917172567169E-2"/>
                  <c:y val="6.08784001104234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3301276271763739E-2"/>
                  <c:y val="-6.9171225322383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522216140692625E-2"/>
                  <c:y val="-3.11058178322539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3.6677445853619407E-2"/>
                  <c:y val="-4.8401725105572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3197932319528763E-2"/>
                  <c:y val="-3.83125660033882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ALOJ.'!$C$145:$N$145</c:f>
              <c:numCache>
                <c:formatCode>General</c:formatCode>
                <c:ptCount val="12"/>
                <c:pt idx="0">
                  <c:v>6.86697241878724E-2</c:v>
                </c:pt>
                <c:pt idx="1">
                  <c:v>5.6732687103782098E-2</c:v>
                </c:pt>
                <c:pt idx="2">
                  <c:v>6.3056928334582596E-2</c:v>
                </c:pt>
                <c:pt idx="3">
                  <c:v>0.10484926251063992</c:v>
                </c:pt>
                <c:pt idx="4">
                  <c:v>8.3759988820144071E-2</c:v>
                </c:pt>
                <c:pt idx="5">
                  <c:v>9.3946362100288394E-2</c:v>
                </c:pt>
                <c:pt idx="6">
                  <c:v>9.9061146189320701E-2</c:v>
                </c:pt>
                <c:pt idx="7">
                  <c:v>0.11379822900918526</c:v>
                </c:pt>
                <c:pt idx="8">
                  <c:v>0.1029512278784953</c:v>
                </c:pt>
                <c:pt idx="9">
                  <c:v>8.7876208504313144E-2</c:v>
                </c:pt>
                <c:pt idx="10">
                  <c:v>6.3532072211705815E-2</c:v>
                </c:pt>
                <c:pt idx="11">
                  <c:v>6.1766163149670324E-2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4354675786017901"/>
          <c:w val="0.86510220647922664"/>
          <c:h val="0.780956006553112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ALOJ.'!$C$177:$K$177</c:f>
              <c:numCache>
                <c:formatCode>General</c:formatCode>
                <c:ptCount val="9"/>
                <c:pt idx="0">
                  <c:v>1441</c:v>
                </c:pt>
                <c:pt idx="1">
                  <c:v>50166</c:v>
                </c:pt>
                <c:pt idx="2">
                  <c:v>59613</c:v>
                </c:pt>
                <c:pt idx="3">
                  <c:v>9289</c:v>
                </c:pt>
                <c:pt idx="4">
                  <c:v>24977</c:v>
                </c:pt>
                <c:pt idx="5">
                  <c:v>23588</c:v>
                </c:pt>
                <c:pt idx="6">
                  <c:v>6539</c:v>
                </c:pt>
                <c:pt idx="7">
                  <c:v>21115</c:v>
                </c:pt>
                <c:pt idx="8">
                  <c:v>7192</c:v>
                </c:pt>
              </c:numCache>
            </c:numRef>
          </c:val>
        </c:ser>
        <c:ser>
          <c:idx val="1"/>
          <c:order val="1"/>
          <c:tx>
            <c:strRef>
              <c:f>'[10]M.V.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ALOJ.'!$C$180:$K$180</c:f>
              <c:numCache>
                <c:formatCode>General</c:formatCode>
                <c:ptCount val="9"/>
                <c:pt idx="0">
                  <c:v>3609</c:v>
                </c:pt>
                <c:pt idx="1">
                  <c:v>99098</c:v>
                </c:pt>
                <c:pt idx="2">
                  <c:v>100248</c:v>
                </c:pt>
                <c:pt idx="3">
                  <c:v>15021</c:v>
                </c:pt>
                <c:pt idx="4">
                  <c:v>49959</c:v>
                </c:pt>
                <c:pt idx="5">
                  <c:v>35106</c:v>
                </c:pt>
                <c:pt idx="6">
                  <c:v>14955</c:v>
                </c:pt>
                <c:pt idx="7">
                  <c:v>59618</c:v>
                </c:pt>
                <c:pt idx="8">
                  <c:v>15951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14968"/>
        <c:axId val="317715360"/>
      </c:barChart>
      <c:catAx>
        <c:axId val="317714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715360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4968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6066443909533829"/>
          <c:y val="4.7619177879841448E-2"/>
          <c:w val="0.71934450655397808"/>
          <c:h val="7.0028202764472719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727661679022075"/>
          <c:y val="2.3302858378051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11050927303491"/>
          <c:y val="0.27512686323251551"/>
          <c:w val="0.74942058167573755"/>
          <c:h val="0.637748664306279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plosion val="0"/>
          </c:dPt>
          <c:dPt>
            <c:idx val="1"/>
            <c:bubble3D val="0"/>
            <c:explosion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explosion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explosion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explosion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explosion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explosion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explosion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explosion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explosion val="1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explosion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explosion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6921389376845064E-2"/>
                  <c:y val="-5.70513632342652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015143200756917E-2"/>
                  <c:y val="-2.51788532741059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044281750695283E-2"/>
                  <c:y val="-6.49547476190090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924110327868188E-2"/>
                  <c:y val="-2.37846586965608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1611202888989291E-3"/>
                  <c:y val="-1.63948835410500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5255982222949364E-3"/>
                  <c:y val="-7.37535370003112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622538662493772E-2"/>
                  <c:y val="4.9196044549601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124171462238589E-2"/>
                  <c:y val="0.101638381515535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5485951989975377E-2"/>
                  <c:y val="-4.63306578911676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5167639463221583E-2"/>
                  <c:y val="-8.8135988538149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8666360938685733E-2"/>
                  <c:y val="-5.25853454900632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7639705382270785E-4"/>
                  <c:y val="-0.112828255664544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ALOJ.'!$C$235:$N$235</c:f>
              <c:numCache>
                <c:formatCode>General</c:formatCode>
                <c:ptCount val="12"/>
                <c:pt idx="0">
                  <c:v>1.0636948681844345E-2</c:v>
                </c:pt>
                <c:pt idx="1">
                  <c:v>1.3355532936818931E-2</c:v>
                </c:pt>
                <c:pt idx="2">
                  <c:v>3.0447493276707E-2</c:v>
                </c:pt>
                <c:pt idx="3">
                  <c:v>7.4100932318308499E-2</c:v>
                </c:pt>
                <c:pt idx="4">
                  <c:v>7.2774159141239553E-2</c:v>
                </c:pt>
                <c:pt idx="5">
                  <c:v>0.10700035445655956</c:v>
                </c:pt>
                <c:pt idx="6">
                  <c:v>0.22116788558532485</c:v>
                </c:pt>
                <c:pt idx="7">
                  <c:v>0.33053561963234074</c:v>
                </c:pt>
                <c:pt idx="8">
                  <c:v>7.2127032027914262E-2</c:v>
                </c:pt>
                <c:pt idx="9">
                  <c:v>3.9562555078972272E-2</c:v>
                </c:pt>
                <c:pt idx="10">
                  <c:v>1.7917941680514318E-2</c:v>
                </c:pt>
                <c:pt idx="11">
                  <c:v>1.0373545183455658E-2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021722277652538"/>
          <c:y val="2.336692265635184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06803463110912"/>
          <c:y val="0.30847308346612756"/>
          <c:w val="0.72391786354335752"/>
          <c:h val="0.6451076265728578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0458059916034248E-3"/>
                  <c:y val="-1.84036160982952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133182815475366E-3"/>
                  <c:y val="-8.61326997636339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270770827170766E-2"/>
                  <c:y val="4.086640025303622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478077986226586E-2"/>
                  <c:y val="-5.25447055183313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903288587137631E-2"/>
                  <c:y val="-5.07218030156125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7669067873664173E-3"/>
                  <c:y val="-9.647445064691388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524577999388232E-2"/>
                  <c:y val="5.26860757047173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535953203966612E-2"/>
                  <c:y val="7.320157031220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89102614408821E-3"/>
                  <c:y val="-5.433279295845527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1523875928746818E-2"/>
                  <c:y val="-5.190769000755324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0530131072614144E-2"/>
                  <c:y val="-5.82442535484944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3026428494291531E-2"/>
                  <c:y val="-0.157845847173992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ALOJ.'!$C$236:$N$236</c:f>
              <c:numCache>
                <c:formatCode>General</c:formatCode>
                <c:ptCount val="12"/>
                <c:pt idx="0">
                  <c:v>5.8772221020107276E-3</c:v>
                </c:pt>
                <c:pt idx="1">
                  <c:v>7.9765179911808065E-3</c:v>
                </c:pt>
                <c:pt idx="2">
                  <c:v>1.9643603531440384E-2</c:v>
                </c:pt>
                <c:pt idx="3">
                  <c:v>7.0044176604274658E-2</c:v>
                </c:pt>
                <c:pt idx="4">
                  <c:v>6.0198183208589641E-2</c:v>
                </c:pt>
                <c:pt idx="5">
                  <c:v>9.7359214793450513E-2</c:v>
                </c:pt>
                <c:pt idx="6">
                  <c:v>0.23726478679782115</c:v>
                </c:pt>
                <c:pt idx="7">
                  <c:v>0.39003358604626781</c:v>
                </c:pt>
                <c:pt idx="8">
                  <c:v>6.0476386953185163E-2</c:v>
                </c:pt>
                <c:pt idx="9">
                  <c:v>3.3033670716972711E-2</c:v>
                </c:pt>
                <c:pt idx="10">
                  <c:v>1.1238356098105123E-2</c:v>
                </c:pt>
                <c:pt idx="11">
                  <c:v>6.8542951567012829E-3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6266895228674956"/>
          <c:h val="0.757292929292929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ALOJ.'!$C$267:$K$267</c:f>
              <c:numCache>
                <c:formatCode>General</c:formatCode>
                <c:ptCount val="9"/>
                <c:pt idx="0">
                  <c:v>38563</c:v>
                </c:pt>
                <c:pt idx="1">
                  <c:v>69372</c:v>
                </c:pt>
                <c:pt idx="2">
                  <c:v>56384</c:v>
                </c:pt>
                <c:pt idx="3">
                  <c:v>3714</c:v>
                </c:pt>
                <c:pt idx="4">
                  <c:v>48446</c:v>
                </c:pt>
                <c:pt idx="5">
                  <c:v>19247</c:v>
                </c:pt>
                <c:pt idx="6">
                  <c:v>30814</c:v>
                </c:pt>
                <c:pt idx="7">
                  <c:v>23138</c:v>
                </c:pt>
                <c:pt idx="8">
                  <c:v>17835</c:v>
                </c:pt>
              </c:numCache>
            </c:numRef>
          </c:val>
        </c:ser>
        <c:ser>
          <c:idx val="1"/>
          <c:order val="1"/>
          <c:tx>
            <c:strRef>
              <c:f>'[10]M.V.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ALOJ.'!$C$270:$K$270</c:f>
              <c:numCache>
                <c:formatCode>General</c:formatCode>
                <c:ptCount val="9"/>
                <c:pt idx="0">
                  <c:v>87507</c:v>
                </c:pt>
                <c:pt idx="1">
                  <c:v>130644</c:v>
                </c:pt>
                <c:pt idx="2">
                  <c:v>156352</c:v>
                </c:pt>
                <c:pt idx="3">
                  <c:v>13560</c:v>
                </c:pt>
                <c:pt idx="4">
                  <c:v>104549</c:v>
                </c:pt>
                <c:pt idx="5">
                  <c:v>41254</c:v>
                </c:pt>
                <c:pt idx="6">
                  <c:v>127765</c:v>
                </c:pt>
                <c:pt idx="7">
                  <c:v>45655</c:v>
                </c:pt>
                <c:pt idx="8">
                  <c:v>36773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16928"/>
        <c:axId val="317717320"/>
      </c:barChart>
      <c:catAx>
        <c:axId val="31771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7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717320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6928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6273030427993235"/>
          <c:y val="3.9860971923964053E-2"/>
          <c:w val="0.71212965312693288"/>
          <c:h val="7.0028202764472719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'[3]1.-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'[3]1.- M.V. CyL'!$C$57:$N$57</c:f>
              <c:numCache>
                <c:formatCode>General</c:formatCode>
                <c:ptCount val="12"/>
                <c:pt idx="0">
                  <c:v>266086</c:v>
                </c:pt>
                <c:pt idx="1">
                  <c:v>325379</c:v>
                </c:pt>
                <c:pt idx="2">
                  <c:v>407436</c:v>
                </c:pt>
                <c:pt idx="3">
                  <c:v>568837</c:v>
                </c:pt>
                <c:pt idx="4">
                  <c:v>553088</c:v>
                </c:pt>
                <c:pt idx="5">
                  <c:v>557255</c:v>
                </c:pt>
                <c:pt idx="6">
                  <c:v>625879</c:v>
                </c:pt>
                <c:pt idx="7">
                  <c:v>849014</c:v>
                </c:pt>
                <c:pt idx="8">
                  <c:v>599911</c:v>
                </c:pt>
                <c:pt idx="9">
                  <c:v>602519</c:v>
                </c:pt>
                <c:pt idx="10">
                  <c:v>395026</c:v>
                </c:pt>
                <c:pt idx="11">
                  <c:v>383264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'[3]1.-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'[3]1.- M.V. CyL'!$C$60:$N$60</c:f>
              <c:numCache>
                <c:formatCode>General</c:formatCode>
                <c:ptCount val="12"/>
                <c:pt idx="0">
                  <c:v>452021</c:v>
                </c:pt>
                <c:pt idx="1">
                  <c:v>524212</c:v>
                </c:pt>
                <c:pt idx="2">
                  <c:v>676323</c:v>
                </c:pt>
                <c:pt idx="3">
                  <c:v>969416</c:v>
                </c:pt>
                <c:pt idx="4">
                  <c:v>916206</c:v>
                </c:pt>
                <c:pt idx="5">
                  <c:v>902900</c:v>
                </c:pt>
                <c:pt idx="6">
                  <c:v>1080472</c:v>
                </c:pt>
                <c:pt idx="7">
                  <c:v>1623216</c:v>
                </c:pt>
                <c:pt idx="8">
                  <c:v>983912</c:v>
                </c:pt>
                <c:pt idx="9">
                  <c:v>999533</c:v>
                </c:pt>
                <c:pt idx="10">
                  <c:v>660201</c:v>
                </c:pt>
                <c:pt idx="11">
                  <c:v>649440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43968"/>
        <c:axId val="301444360"/>
      </c:lineChart>
      <c:catAx>
        <c:axId val="30144396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4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01444360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3968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307868299451839"/>
          <c:y val="3.163530196173695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060011361261852"/>
          <c:y val="0.28680744173064948"/>
          <c:w val="0.68979235041735121"/>
          <c:h val="0.59312306662566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3.0824304591926747E-2"/>
                  <c:y val="-3.4795246451119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112597862631406E-2"/>
                  <c:y val="-5.504027620925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4734292867805213E-2"/>
                  <c:y val="-3.05689579871457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83190318710448E-2"/>
                  <c:y val="5.14288975251198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6412282415381236E-3"/>
                  <c:y val="3.0920854618920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037298907728657E-2"/>
                  <c:y val="4.9633905323587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906865692107877E-2"/>
                  <c:y val="3.52923263911940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473047398565121E-2"/>
                  <c:y val="5.01700504336800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0617781125540691E-2"/>
                  <c:y val="-3.43316888614380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3444626986500366E-3"/>
                  <c:y val="-2.110721457127868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4.2137237286460204E-2"/>
                  <c:y val="-6.92529196052233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2857307305866944E-2"/>
                  <c:y val="-2.89757412398921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ALOJ.'!$C$322:$N$322</c:f>
              <c:numCache>
                <c:formatCode>General</c:formatCode>
                <c:ptCount val="12"/>
                <c:pt idx="0">
                  <c:v>3.7872711128355892E-2</c:v>
                </c:pt>
                <c:pt idx="1">
                  <c:v>5.1803675625662224E-2</c:v>
                </c:pt>
                <c:pt idx="2">
                  <c:v>7.0298392753212258E-2</c:v>
                </c:pt>
                <c:pt idx="3">
                  <c:v>0.10643253145099912</c:v>
                </c:pt>
                <c:pt idx="4">
                  <c:v>8.0799780626483006E-2</c:v>
                </c:pt>
                <c:pt idx="5">
                  <c:v>7.8542621140443816E-2</c:v>
                </c:pt>
                <c:pt idx="6">
                  <c:v>0.10079709442015251</c:v>
                </c:pt>
                <c:pt idx="7">
                  <c:v>0.14474268381859154</c:v>
                </c:pt>
                <c:pt idx="8">
                  <c:v>8.2825627900729754E-2</c:v>
                </c:pt>
                <c:pt idx="9">
                  <c:v>9.2557529585578058E-2</c:v>
                </c:pt>
                <c:pt idx="10">
                  <c:v>7.2291595158859259E-2</c:v>
                </c:pt>
                <c:pt idx="11">
                  <c:v>8.1035756390932565E-2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8217417559647149"/>
          <c:y val="3.98404328174222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41471789710498"/>
          <c:y val="0.27449974544712147"/>
          <c:w val="0.71964288674442012"/>
          <c:h val="0.6382512863319317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3.3431610522368913E-2"/>
                  <c:y val="-4.66758882861743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474078898032482E-2"/>
                  <c:y val="-3.45109742010011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35350186489847E-4"/>
                  <c:y val="-4.50006202303638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1087062238865917E-2"/>
                  <c:y val="-2.90810614530996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6515777633059024E-2"/>
                  <c:y val="-2.2582845978710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780495125944707E-2"/>
                  <c:y val="7.792283793674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4163558502555603E-2"/>
                  <c:y val="4.21766338547574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0439137862686649E-2"/>
                  <c:y val="6.85178600335478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3674501213664082E-2"/>
                  <c:y val="-1.14548795331732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6.454536429815666E-3"/>
                  <c:y val="4.0298631715729449E-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9201191956268642E-2"/>
                  <c:y val="-8.78226813075489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7.5328794427012416E-2"/>
                  <c:y val="-4.1320909774572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ALOJ.'!$C$323:$N$323</c:f>
              <c:numCache>
                <c:formatCode>General</c:formatCode>
                <c:ptCount val="12"/>
                <c:pt idx="0">
                  <c:v>3.355997052554259E-2</c:v>
                </c:pt>
                <c:pt idx="1">
                  <c:v>4.5433434913285123E-2</c:v>
                </c:pt>
                <c:pt idx="2">
                  <c:v>6.1417051949893421E-2</c:v>
                </c:pt>
                <c:pt idx="3">
                  <c:v>0.1159243426940305</c:v>
                </c:pt>
                <c:pt idx="4">
                  <c:v>6.8081812539661515E-2</c:v>
                </c:pt>
                <c:pt idx="5">
                  <c:v>6.8245456214856712E-2</c:v>
                </c:pt>
                <c:pt idx="6">
                  <c:v>0.10077661011197039</c:v>
                </c:pt>
                <c:pt idx="7">
                  <c:v>0.18747846946674013</c:v>
                </c:pt>
                <c:pt idx="8">
                  <c:v>7.3440213108695196E-2</c:v>
                </c:pt>
                <c:pt idx="9">
                  <c:v>8.6617248136344929E-2</c:v>
                </c:pt>
                <c:pt idx="10">
                  <c:v>6.4550921309242379E-2</c:v>
                </c:pt>
                <c:pt idx="11">
                  <c:v>9.4474469029737121E-2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5259242252371977"/>
          <c:w val="0.86087866108786615"/>
          <c:h val="0.771327339270322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ALOJ.'!$C$352:$K$352</c:f>
              <c:numCache>
                <c:formatCode>General</c:formatCode>
                <c:ptCount val="9"/>
                <c:pt idx="0">
                  <c:v>200019</c:v>
                </c:pt>
                <c:pt idx="1">
                  <c:v>130533</c:v>
                </c:pt>
                <c:pt idx="2">
                  <c:v>139571</c:v>
                </c:pt>
                <c:pt idx="3">
                  <c:v>59718</c:v>
                </c:pt>
                <c:pt idx="4">
                  <c:v>133868</c:v>
                </c:pt>
                <c:pt idx="5">
                  <c:v>143646</c:v>
                </c:pt>
                <c:pt idx="6">
                  <c:v>106781</c:v>
                </c:pt>
                <c:pt idx="7">
                  <c:v>63964</c:v>
                </c:pt>
                <c:pt idx="8">
                  <c:v>94044</c:v>
                </c:pt>
              </c:numCache>
            </c:numRef>
          </c:val>
        </c:ser>
        <c:ser>
          <c:idx val="1"/>
          <c:order val="1"/>
          <c:tx>
            <c:strRef>
              <c:f>'[10]M.V.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ALOJ.'!$C$355:$K$355</c:f>
              <c:numCache>
                <c:formatCode>General</c:formatCode>
                <c:ptCount val="9"/>
                <c:pt idx="0">
                  <c:v>433862</c:v>
                </c:pt>
                <c:pt idx="1">
                  <c:v>263976</c:v>
                </c:pt>
                <c:pt idx="2">
                  <c:v>273399</c:v>
                </c:pt>
                <c:pt idx="3">
                  <c:v>133206</c:v>
                </c:pt>
                <c:pt idx="4">
                  <c:v>266780</c:v>
                </c:pt>
                <c:pt idx="5">
                  <c:v>275057</c:v>
                </c:pt>
                <c:pt idx="6">
                  <c:v>230601</c:v>
                </c:pt>
                <c:pt idx="7">
                  <c:v>110959</c:v>
                </c:pt>
                <c:pt idx="8">
                  <c:v>163175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718888"/>
        <c:axId val="317719280"/>
      </c:barChart>
      <c:catAx>
        <c:axId val="317718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719280"/>
        <c:scaling>
          <c:orientation val="minMax"/>
          <c:max val="440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7718888"/>
        <c:crosses val="autoZero"/>
        <c:crossBetween val="between"/>
        <c:majorUnit val="4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16672914922318252"/>
          <c:y val="3.2337587289110091E-2"/>
          <c:w val="0.71332250702018274"/>
          <c:h val="6.9832497480165248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s-E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0124192069329756"/>
          <c:y val="3.15715935740859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47675598175462"/>
          <c:y val="0.32308585291026931"/>
          <c:w val="0.68256103055438389"/>
          <c:h val="0.5784387195570562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4.6284775637172818E-3"/>
                  <c:y val="-9.02962160444714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43638075784756E-2"/>
                  <c:y val="-6.70620467658828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342018077414525E-2"/>
                  <c:y val="1.04384643331036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8744873383904688E-3"/>
                  <c:y val="-5.1180876221975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6412282415381236E-3"/>
                  <c:y val="3.0920854618920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037298907728657E-2"/>
                  <c:y val="4.9633905323587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906865692107877E-2"/>
                  <c:y val="3.52923263911940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7785324691260485E-2"/>
                  <c:y val="7.0841900480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8464976444835013E-3"/>
                  <c:y val="-3.69355346469357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2.0070213979663264E-2"/>
                  <c:y val="-2.72767343834844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396273418581063E-3"/>
                  <c:y val="-6.25434501670674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4549855266407464E-2"/>
                  <c:y val="-5.127917984564159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ALOJ.'!$C$407:$N$407</c:f>
              <c:numCache>
                <c:formatCode>General</c:formatCode>
                <c:ptCount val="12"/>
                <c:pt idx="0">
                  <c:v>7.9866247797402458E-3</c:v>
                </c:pt>
                <c:pt idx="1">
                  <c:v>2.068918454538143E-2</c:v>
                </c:pt>
                <c:pt idx="2">
                  <c:v>3.9964807182844231E-2</c:v>
                </c:pt>
                <c:pt idx="3">
                  <c:v>0.13823416871592523</c:v>
                </c:pt>
                <c:pt idx="4">
                  <c:v>0.1734123628174726</c:v>
                </c:pt>
                <c:pt idx="5">
                  <c:v>0.13066186380574735</c:v>
                </c:pt>
                <c:pt idx="6">
                  <c:v>0.11894636019994589</c:v>
                </c:pt>
                <c:pt idx="7">
                  <c:v>0.13278951819473522</c:v>
                </c:pt>
                <c:pt idx="8">
                  <c:v>0.12174423790734346</c:v>
                </c:pt>
                <c:pt idx="9">
                  <c:v>7.8384444969791203E-2</c:v>
                </c:pt>
                <c:pt idx="10">
                  <c:v>2.4656906590366821E-2</c:v>
                </c:pt>
                <c:pt idx="11">
                  <c:v>1.2529520290706317E-2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9627151383121995"/>
          <c:y val="2.330285079202412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15411528326195"/>
          <c:y val="0.29827964732216683"/>
          <c:w val="0.69957967994570036"/>
          <c:h val="0.619782395537226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1.019765941003677E-2"/>
                  <c:y val="-9.239465175603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063520584877358E-3"/>
                  <c:y val="1.00627903009689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580148411681092E-2"/>
                  <c:y val="-5.4901680434440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1953955218924079E-3"/>
                  <c:y val="-4.55434825578295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4807190916877886E-3"/>
                  <c:y val="-5.13008990711146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780495125944707E-2"/>
                  <c:y val="7.792283793674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183593888867601E-2"/>
                  <c:y val="6.67858002971530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2694212114917496E-2"/>
                  <c:y val="6.8517865025594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2877433405337617E-2"/>
                  <c:y val="-4.7373667398916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2.2335615798221499E-2"/>
                  <c:y val="-2.88233785140496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7559501171477492E-3"/>
                  <c:y val="-9.22166732850940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9647486323374756E-2"/>
                  <c:y val="-7.075953866968459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'[10]M.V.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'[10]M.V. TIPO ALOJ.'!$C$408:$N$408</c:f>
              <c:numCache>
                <c:formatCode>General</c:formatCode>
                <c:ptCount val="12"/>
                <c:pt idx="0">
                  <c:v>8.702103145033958E-3</c:v>
                </c:pt>
                <c:pt idx="1">
                  <c:v>2.3393262189017165E-2</c:v>
                </c:pt>
                <c:pt idx="2">
                  <c:v>4.0314930130416655E-2</c:v>
                </c:pt>
                <c:pt idx="3">
                  <c:v>0.12399266016498216</c:v>
                </c:pt>
                <c:pt idx="4">
                  <c:v>0.13458224324528376</c:v>
                </c:pt>
                <c:pt idx="5">
                  <c:v>0.11216062290120438</c:v>
                </c:pt>
                <c:pt idx="6">
                  <c:v>0.1693857319647189</c:v>
                </c:pt>
                <c:pt idx="7">
                  <c:v>0.18918457584222637</c:v>
                </c:pt>
                <c:pt idx="8">
                  <c:v>9.5380105633224896E-2</c:v>
                </c:pt>
                <c:pt idx="9">
                  <c:v>6.4128361765893399E-2</c:v>
                </c:pt>
                <c:pt idx="10">
                  <c:v>2.2992788185360376E-2</c:v>
                </c:pt>
                <c:pt idx="11">
                  <c:v>1.5782614832637976E-2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5671082764377287"/>
          <c:w val="0.87723080756490079"/>
          <c:h val="0.767208934150269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ALOJ.'!$C$437:$K$437</c:f>
              <c:numCache>
                <c:formatCode>General</c:formatCode>
                <c:ptCount val="9"/>
                <c:pt idx="0">
                  <c:v>15773</c:v>
                </c:pt>
                <c:pt idx="1">
                  <c:v>96842</c:v>
                </c:pt>
                <c:pt idx="2">
                  <c:v>165619</c:v>
                </c:pt>
                <c:pt idx="3">
                  <c:v>51681</c:v>
                </c:pt>
                <c:pt idx="4">
                  <c:v>14710</c:v>
                </c:pt>
                <c:pt idx="5">
                  <c:v>33517</c:v>
                </c:pt>
                <c:pt idx="6">
                  <c:v>10263</c:v>
                </c:pt>
                <c:pt idx="7">
                  <c:v>10870</c:v>
                </c:pt>
                <c:pt idx="8">
                  <c:v>11036</c:v>
                </c:pt>
              </c:numCache>
            </c:numRef>
          </c:val>
        </c:ser>
        <c:ser>
          <c:idx val="1"/>
          <c:order val="1"/>
          <c:tx>
            <c:strRef>
              <c:f>'[10]M.V.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'[10]M.V.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'[10]M.V. TIPO ALOJ.'!$C$440:$K$440</c:f>
              <c:numCache>
                <c:formatCode>General</c:formatCode>
                <c:ptCount val="9"/>
                <c:pt idx="0">
                  <c:v>53486</c:v>
                </c:pt>
                <c:pt idx="1">
                  <c:v>153237</c:v>
                </c:pt>
                <c:pt idx="2">
                  <c:v>204726</c:v>
                </c:pt>
                <c:pt idx="3">
                  <c:v>61057</c:v>
                </c:pt>
                <c:pt idx="4">
                  <c:v>25891</c:v>
                </c:pt>
                <c:pt idx="5">
                  <c:v>53254</c:v>
                </c:pt>
                <c:pt idx="6">
                  <c:v>26017</c:v>
                </c:pt>
                <c:pt idx="7">
                  <c:v>19659</c:v>
                </c:pt>
                <c:pt idx="8">
                  <c:v>11951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15992"/>
        <c:axId val="320016384"/>
      </c:barChart>
      <c:catAx>
        <c:axId val="320015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6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16384"/>
        <c:scaling>
          <c:orientation val="minMax"/>
          <c:max val="2200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5992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6618454649143563"/>
          <c:y val="4.7486098286512374E-2"/>
          <c:w val="0.72021762572420644"/>
          <c:h val="6.9832497480165248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0503759337775086"/>
          <c:y val="3.98408125813541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09250959014738"/>
          <c:y val="0.22579604378720958"/>
          <c:w val="0.62728964264082365"/>
          <c:h val="0.7597469218786676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FC3-4CF6-9313-BE295D34338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C3-4CF6-9313-BE295D343388}"/>
              </c:ext>
            </c:extLst>
          </c:dPt>
          <c:dLbls>
            <c:dLbl>
              <c:idx val="0"/>
              <c:layout>
                <c:manualLayout>
                  <c:x val="7.7518295507179244E-2"/>
                  <c:y val="-1.09771034718220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952150211992753E-2"/>
                  <c:y val="-3.44292938992382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C3-4CF6-9313-BE295D3433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48812664907651715"/>
                  <c:y val="0.29083665338645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25857519788922"/>
                  <c:y val="0.438247011952191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5237467018469657"/>
                  <c:y val="0.665338645418326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4525065963060686"/>
                  <c:y val="0.792828685258964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35092348284960423"/>
                  <c:y val="0.836653386454183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810026385224276"/>
                  <c:y val="0.784860557768924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5.4089709762532981E-2"/>
                  <c:y val="0.5737051792828685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FC3-4CF6-9313-BE295D34338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4142480211081793"/>
                  <c:y val="0.199203187250996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C3-4CF6-9313-BE295D34338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'[1]5.- M.V. PROC'!$C$18:$D$18</c:f>
              <c:numCache>
                <c:formatCode>General</c:formatCode>
                <c:ptCount val="2"/>
                <c:pt idx="0">
                  <c:v>0.7676267315860974</c:v>
                </c:pt>
                <c:pt idx="1">
                  <c:v>0.23237326841390257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FC3-4CF6-9313-BE295D34338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FC3-4CF6-9313-BE295D34338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'[1]5.- M.V. PROC'!$C$18:$D$18</c:f>
              <c:numCache>
                <c:formatCode>General</c:formatCode>
                <c:ptCount val="2"/>
                <c:pt idx="0">
                  <c:v>0.7676267315860974</c:v>
                </c:pt>
                <c:pt idx="1">
                  <c:v>0.23237326841390257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FC3-4CF6-9313-BE295D34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5805226078195196"/>
          <c:y val="3.4291656939109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86126510081475"/>
          <c:y val="0.27515843538425622"/>
          <c:w val="0.72276833280182884"/>
          <c:h val="0.6492981301865569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05E-450B-98FF-E6CB68AEA94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E-450B-98FF-E6CB68AEA94F}"/>
              </c:ext>
            </c:extLst>
          </c:dPt>
          <c:dLbls>
            <c:dLbl>
              <c:idx val="0"/>
              <c:layout>
                <c:manualLayout>
                  <c:x val="9.8593545808553326E-2"/>
                  <c:y val="-8.87662627077275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05E-450B-98FF-E6CB68AEA9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226748502267744E-3"/>
                  <c:y val="-4.90731583080416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05E-450B-98FF-E6CB68AEA9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8265682656826565"/>
                  <c:y val="0.289683662278577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5276752767527677"/>
                  <c:y val="0.436509628091006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3247232472324719"/>
                  <c:y val="0.66270098082907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3284132841328411"/>
                  <c:y val="0.78968559991009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907749077490775"/>
                  <c:y val="0.833336562719194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907749077490776"/>
                  <c:y val="0.781749061217530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5645756457564578E-2"/>
                  <c:y val="0.571430785864590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05E-450B-98FF-E6CB68AEA94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763837638376382"/>
                  <c:y val="0.198413467314093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05E-450B-98FF-E6CB68AEA94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'[1]5.- M.V. PROC'!$H$18:$I$18</c:f>
              <c:numCache>
                <c:formatCode>General</c:formatCode>
                <c:ptCount val="2"/>
                <c:pt idx="0">
                  <c:v>0.80215306904302264</c:v>
                </c:pt>
                <c:pt idx="1">
                  <c:v>0.19784693095697739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05E-450B-98FF-E6CB68AEA94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5E-450B-98FF-E6CB68AEA94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'[1]5.- M.V. PROC'!$C$18:$D$18</c:f>
              <c:numCache>
                <c:formatCode>General</c:formatCode>
                <c:ptCount val="2"/>
                <c:pt idx="0">
                  <c:v>0.7676267315860974</c:v>
                </c:pt>
                <c:pt idx="1">
                  <c:v>0.23237326841390257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05E-450B-98FF-E6CB68AEA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05876298219989E-2"/>
          <c:y val="0.1867704280155642"/>
          <c:w val="0.92889329753481586"/>
          <c:h val="0.6536964980544747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'[1]5.-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'[1]5.- M.V. PROC'!$A$53:$A$57</c:f>
              <c:strCache>
                <c:ptCount val="5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TOTAL ALOJAMIENTOS</c:v>
                </c:pt>
              </c:strCache>
            </c:strRef>
          </c:cat>
          <c:val>
            <c:numRef>
              <c:f>'[1]5.- M.V. PROC'!$C$53:$C$57</c:f>
              <c:numCache>
                <c:formatCode>General</c:formatCode>
                <c:ptCount val="5"/>
                <c:pt idx="0">
                  <c:v>0.76593836170664065</c:v>
                </c:pt>
                <c:pt idx="1">
                  <c:v>0.66597509698776958</c:v>
                </c:pt>
                <c:pt idx="2">
                  <c:v>0.90762341625751763</c:v>
                </c:pt>
                <c:pt idx="3">
                  <c:v>0.50418828644613478</c:v>
                </c:pt>
                <c:pt idx="4">
                  <c:v>0.7676267315860974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A-46DC-91B7-67EE881F05F8}"/>
            </c:ext>
          </c:extLst>
        </c:ser>
        <c:ser>
          <c:idx val="0"/>
          <c:order val="1"/>
          <c:tx>
            <c:strRef>
              <c:f>'[1]5.-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'[1]5.- M.V. PROC'!$A$53:$A$57</c:f>
              <c:strCache>
                <c:ptCount val="5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TOTAL ALOJAMIENTOS</c:v>
                </c:pt>
              </c:strCache>
            </c:strRef>
          </c:cat>
          <c:val>
            <c:numRef>
              <c:f>'[1]5.- M.V. PROC'!$D$53:$D$57</c:f>
              <c:numCache>
                <c:formatCode>General</c:formatCode>
                <c:ptCount val="5"/>
                <c:pt idx="0">
                  <c:v>0.2340616382933593</c:v>
                </c:pt>
                <c:pt idx="1">
                  <c:v>0.33402490301223037</c:v>
                </c:pt>
                <c:pt idx="2">
                  <c:v>9.2376583742482352E-2</c:v>
                </c:pt>
                <c:pt idx="3">
                  <c:v>0.49581171355386522</c:v>
                </c:pt>
                <c:pt idx="4">
                  <c:v>0.23237326841390257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AA-46DC-91B7-67EE881F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017952"/>
        <c:axId val="320018344"/>
      </c:barChart>
      <c:catAx>
        <c:axId val="3200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8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18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795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100" b="1"/>
            </a:pPr>
            <a:endParaRPr lang="es-ES"/>
          </a:p>
        </c:txPr>
      </c:legendEntry>
      <c:layout>
        <c:manualLayout>
          <c:xMode val="edge"/>
          <c:yMode val="edge"/>
          <c:x val="0.1409387074456421"/>
          <c:y val="3.1128404669260701E-2"/>
          <c:w val="0.76382639470861513"/>
          <c:h val="7.7821011673151752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5323741007194E-2"/>
          <c:y val="0.18604721584005512"/>
          <c:w val="0.9289568345323741"/>
          <c:h val="0.655041239103527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'[1]5.- M.V. PROC'!$A$91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'[1]5.- M.V. PROC'!$C$80:$L$80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'[1]5.- M.V. PROC'!$C$91:$L$91</c:f>
              <c:numCache>
                <c:formatCode>General</c:formatCode>
                <c:ptCount val="10"/>
                <c:pt idx="0">
                  <c:v>0.90185198218521301</c:v>
                </c:pt>
                <c:pt idx="1">
                  <c:v>0.62081226280053581</c:v>
                </c:pt>
                <c:pt idx="2">
                  <c:v>0.73950913010380903</c:v>
                </c:pt>
                <c:pt idx="3">
                  <c:v>0.7411684189067187</c:v>
                </c:pt>
                <c:pt idx="4">
                  <c:v>0.71661113633698292</c:v>
                </c:pt>
                <c:pt idx="5">
                  <c:v>0.8547988354290591</c:v>
                </c:pt>
                <c:pt idx="6">
                  <c:v>0.93983985094159661</c:v>
                </c:pt>
                <c:pt idx="7">
                  <c:v>0.8110917895686538</c:v>
                </c:pt>
                <c:pt idx="8">
                  <c:v>0.86981467546248048</c:v>
                </c:pt>
                <c:pt idx="9">
                  <c:v>0.7676267315860974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449-B6F1-4705C946657A}"/>
            </c:ext>
          </c:extLst>
        </c:ser>
        <c:ser>
          <c:idx val="0"/>
          <c:order val="1"/>
          <c:tx>
            <c:strRef>
              <c:f>'[1]5.- M.V. PROC'!$A$92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'[1]5.- M.V. PROC'!$C$80:$L$80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'[1]5.- M.V. PROC'!$C$92:$L$92</c:f>
              <c:numCache>
                <c:formatCode>General</c:formatCode>
                <c:ptCount val="10"/>
                <c:pt idx="0">
                  <c:v>9.8148017814786964E-2</c:v>
                </c:pt>
                <c:pt idx="1">
                  <c:v>0.37918773719946414</c:v>
                </c:pt>
                <c:pt idx="2">
                  <c:v>0.26049086989619097</c:v>
                </c:pt>
                <c:pt idx="3">
                  <c:v>0.2588315810932813</c:v>
                </c:pt>
                <c:pt idx="4">
                  <c:v>0.28338886366301708</c:v>
                </c:pt>
                <c:pt idx="5">
                  <c:v>0.14520116457094095</c:v>
                </c:pt>
                <c:pt idx="6">
                  <c:v>6.0160149058403389E-2</c:v>
                </c:pt>
                <c:pt idx="7">
                  <c:v>0.18890821043134623</c:v>
                </c:pt>
                <c:pt idx="8">
                  <c:v>0.13018532453751949</c:v>
                </c:pt>
                <c:pt idx="9">
                  <c:v>0.23237326841390257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449-B6F1-4705C946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019128"/>
        <c:axId val="320019520"/>
      </c:barChart>
      <c:catAx>
        <c:axId val="32001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19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19128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3249945368294747"/>
          <c:y val="3.4883852970010336E-2"/>
          <c:w val="0.79382441354521083"/>
          <c:h val="7.7519673266689626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PROV'!$C$38:$N$38</c:f>
              <c:numCache>
                <c:formatCode>General</c:formatCode>
                <c:ptCount val="12"/>
                <c:pt idx="0">
                  <c:v>24975</c:v>
                </c:pt>
                <c:pt idx="1">
                  <c:v>32785</c:v>
                </c:pt>
                <c:pt idx="2">
                  <c:v>35672</c:v>
                </c:pt>
                <c:pt idx="3">
                  <c:v>55933</c:v>
                </c:pt>
                <c:pt idx="4">
                  <c:v>47995</c:v>
                </c:pt>
                <c:pt idx="5">
                  <c:v>49322</c:v>
                </c:pt>
                <c:pt idx="6">
                  <c:v>64062</c:v>
                </c:pt>
                <c:pt idx="7">
                  <c:v>73018</c:v>
                </c:pt>
                <c:pt idx="8">
                  <c:v>52135</c:v>
                </c:pt>
                <c:pt idx="9">
                  <c:v>59224</c:v>
                </c:pt>
                <c:pt idx="10">
                  <c:v>34724</c:v>
                </c:pt>
                <c:pt idx="11">
                  <c:v>38569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PROV'!$C$39:$N$39</c:f>
              <c:numCache>
                <c:formatCode>General</c:formatCode>
                <c:ptCount val="12"/>
                <c:pt idx="0">
                  <c:v>45340</c:v>
                </c:pt>
                <c:pt idx="1">
                  <c:v>54344</c:v>
                </c:pt>
                <c:pt idx="2">
                  <c:v>58497</c:v>
                </c:pt>
                <c:pt idx="3">
                  <c:v>100937</c:v>
                </c:pt>
                <c:pt idx="4">
                  <c:v>85584</c:v>
                </c:pt>
                <c:pt idx="5">
                  <c:v>85045</c:v>
                </c:pt>
                <c:pt idx="6">
                  <c:v>114798</c:v>
                </c:pt>
                <c:pt idx="7">
                  <c:v>156351</c:v>
                </c:pt>
                <c:pt idx="8">
                  <c:v>86720</c:v>
                </c:pt>
                <c:pt idx="9">
                  <c:v>102177</c:v>
                </c:pt>
                <c:pt idx="10">
                  <c:v>58596</c:v>
                </c:pt>
                <c:pt idx="11">
                  <c:v>69327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445144"/>
        <c:axId val="301772376"/>
      </c:barChart>
      <c:catAx>
        <c:axId val="30144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2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1772376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44514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PROCEDENCIA DE LOS VIAJEROS ESPAÑOLES SEGÚN EL TIPO DE ALOJAMIENTO UTILIZADO</a:t>
            </a:r>
          </a:p>
        </c:rich>
      </c:tx>
      <c:layout>
        <c:manualLayout>
          <c:xMode val="edge"/>
          <c:yMode val="edge"/>
          <c:x val="0.143879615048119"/>
          <c:y val="1.801768297294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05153061515993E-2"/>
          <c:y val="0.26180689003465157"/>
          <c:w val="0.9414945631990479"/>
          <c:h val="0.69157481692659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'[1]5.- M.V. PROC'!$A$141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'[1]5.- M.V. PROC'!$B$140:$H$140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PROC'!$B$141:$H$141</c:f>
              <c:numCache>
                <c:formatCode>General</c:formatCode>
                <c:ptCount val="7"/>
                <c:pt idx="0">
                  <c:v>0.26702269911766052</c:v>
                </c:pt>
                <c:pt idx="1">
                  <c:v>0.21600766479969025</c:v>
                </c:pt>
                <c:pt idx="2">
                  <c:v>0.19248418509960175</c:v>
                </c:pt>
                <c:pt idx="3">
                  <c:v>0.28567624092102051</c:v>
                </c:pt>
                <c:pt idx="4">
                  <c:v>0.3253635201516708</c:v>
                </c:pt>
                <c:pt idx="5">
                  <c:v>0.48747915029525757</c:v>
                </c:pt>
                <c:pt idx="6">
                  <c:v>0.278970867395401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72-43F9-B3FE-E7BE06283F91}"/>
            </c:ext>
          </c:extLst>
        </c:ser>
        <c:ser>
          <c:idx val="1"/>
          <c:order val="1"/>
          <c:tx>
            <c:strRef>
              <c:f>'[1]5.- M.V. PROC'!$A$142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'[1]5.- M.V. PROC'!$B$140:$H$140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PROC'!$B$142:$H$142</c:f>
              <c:numCache>
                <c:formatCode>General</c:formatCode>
                <c:ptCount val="7"/>
                <c:pt idx="0">
                  <c:v>0.13278856873512268</c:v>
                </c:pt>
                <c:pt idx="1">
                  <c:v>0.196902796626091</c:v>
                </c:pt>
                <c:pt idx="2">
                  <c:v>0.25760915875434875</c:v>
                </c:pt>
                <c:pt idx="3">
                  <c:v>0.19066382944583893</c:v>
                </c:pt>
                <c:pt idx="4">
                  <c:v>0.23846384243044133</c:v>
                </c:pt>
                <c:pt idx="5">
                  <c:v>0.14928083121776581</c:v>
                </c:pt>
                <c:pt idx="6">
                  <c:v>0.14672370254993439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72-43F9-B3FE-E7BE06283F91}"/>
            </c:ext>
          </c:extLst>
        </c:ser>
        <c:ser>
          <c:idx val="2"/>
          <c:order val="2"/>
          <c:tx>
            <c:strRef>
              <c:f>'[1]5.-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'[1]5.- M.V. PROC'!$B$143:$H$143</c:f>
              <c:numCache>
                <c:formatCode>General</c:formatCode>
                <c:ptCount val="7"/>
                <c:pt idx="0">
                  <c:v>9.1931566596031189E-2</c:v>
                </c:pt>
                <c:pt idx="1">
                  <c:v>7.3021993041038513E-2</c:v>
                </c:pt>
                <c:pt idx="2">
                  <c:v>6.6079646348953247E-2</c:v>
                </c:pt>
                <c:pt idx="3">
                  <c:v>2.7483519166707993E-2</c:v>
                </c:pt>
                <c:pt idx="4">
                  <c:v>3.9105172169725359E-2</c:v>
                </c:pt>
                <c:pt idx="5">
                  <c:v>3.8974396884441376E-2</c:v>
                </c:pt>
                <c:pt idx="6">
                  <c:v>8.1697516143321991E-2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972-43F9-B3FE-E7BE06283F91}"/>
            </c:ext>
          </c:extLst>
        </c:ser>
        <c:ser>
          <c:idx val="3"/>
          <c:order val="3"/>
          <c:tx>
            <c:strRef>
              <c:f>'[1]5.- M.V. PROC'!$A$144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'[1]5.- M.V. PROC'!$B$144:$H$144</c:f>
              <c:numCache>
                <c:formatCode>General</c:formatCode>
                <c:ptCount val="7"/>
                <c:pt idx="0">
                  <c:v>7.7941007912158966E-2</c:v>
                </c:pt>
                <c:pt idx="1">
                  <c:v>6.0220059007406235E-2</c:v>
                </c:pt>
                <c:pt idx="2">
                  <c:v>5.7135142385959625E-2</c:v>
                </c:pt>
                <c:pt idx="3">
                  <c:v>3.8230516016483307E-2</c:v>
                </c:pt>
                <c:pt idx="4">
                  <c:v>9.9959540206058059E-2</c:v>
                </c:pt>
                <c:pt idx="5">
                  <c:v>3.6410663276910782E-2</c:v>
                </c:pt>
                <c:pt idx="6">
                  <c:v>7.189139723777771E-2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972-43F9-B3FE-E7BE06283F91}"/>
            </c:ext>
          </c:extLst>
        </c:ser>
        <c:ser>
          <c:idx val="4"/>
          <c:order val="4"/>
          <c:tx>
            <c:strRef>
              <c:f>'[1]5.- M.V. PROC'!$A$145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'[1]5.- M.V. PROC'!$B$145:$H$145</c:f>
              <c:numCache>
                <c:formatCode>General</c:formatCode>
                <c:ptCount val="7"/>
                <c:pt idx="0">
                  <c:v>6.1401449143886566E-2</c:v>
                </c:pt>
                <c:pt idx="1">
                  <c:v>6.1840195208787918E-2</c:v>
                </c:pt>
                <c:pt idx="2">
                  <c:v>7.6329581439495087E-2</c:v>
                </c:pt>
                <c:pt idx="3">
                  <c:v>9.6480473875999451E-2</c:v>
                </c:pt>
                <c:pt idx="4">
                  <c:v>8.8954237008911946E-2</c:v>
                </c:pt>
                <c:pt idx="5">
                  <c:v>7.1335539221763611E-2</c:v>
                </c:pt>
                <c:pt idx="6">
                  <c:v>6.4802944660186768E-2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972-43F9-B3FE-E7BE06283F91}"/>
            </c:ext>
          </c:extLst>
        </c:ser>
        <c:ser>
          <c:idx val="5"/>
          <c:order val="5"/>
          <c:tx>
            <c:strRef>
              <c:f>'[1]5.- M.V. PROC'!$A$146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'[1]5.- M.V. PROC'!$B$146:$H$146</c:f>
              <c:numCache>
                <c:formatCode>General</c:formatCode>
                <c:ptCount val="7"/>
                <c:pt idx="0">
                  <c:v>6.4865700900554657E-2</c:v>
                </c:pt>
                <c:pt idx="1">
                  <c:v>8.5187360644340515E-2</c:v>
                </c:pt>
                <c:pt idx="2">
                  <c:v>9.8264344036579132E-2</c:v>
                </c:pt>
                <c:pt idx="3">
                  <c:v>1.9510326907038689E-2</c:v>
                </c:pt>
                <c:pt idx="4">
                  <c:v>2.9234069080905992E-2</c:v>
                </c:pt>
                <c:pt idx="5">
                  <c:v>4.6249557286500931E-2</c:v>
                </c:pt>
                <c:pt idx="6">
                  <c:v>6.2791004776954651E-2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972-43F9-B3FE-E7BE06283F91}"/>
            </c:ext>
          </c:extLst>
        </c:ser>
        <c:ser>
          <c:idx val="6"/>
          <c:order val="6"/>
          <c:tx>
            <c:strRef>
              <c:f>'[1]5.-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'[1]5.- M.V. PROC'!$B$147:$H$147</c:f>
              <c:numCache>
                <c:formatCode>General</c:formatCode>
                <c:ptCount val="7"/>
                <c:pt idx="0">
                  <c:v>6.1397168785333633E-2</c:v>
                </c:pt>
                <c:pt idx="1">
                  <c:v>4.4949296861886978E-2</c:v>
                </c:pt>
                <c:pt idx="2">
                  <c:v>3.6807212978601456E-2</c:v>
                </c:pt>
                <c:pt idx="3">
                  <c:v>2.2507596760988235E-2</c:v>
                </c:pt>
                <c:pt idx="4">
                  <c:v>3.5410008009233704E-2</c:v>
                </c:pt>
                <c:pt idx="5">
                  <c:v>2.7045890688896179E-2</c:v>
                </c:pt>
                <c:pt idx="6">
                  <c:v>5.4680317640304565E-2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972-43F9-B3FE-E7BE06283F91}"/>
            </c:ext>
          </c:extLst>
        </c:ser>
        <c:ser>
          <c:idx val="7"/>
          <c:order val="7"/>
          <c:tx>
            <c:strRef>
              <c:f>'[1]5.- M.V. PROC'!$A$148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'[1]5.- M.V. PROC'!$B$148:$H$148</c:f>
              <c:numCache>
                <c:formatCode>General</c:formatCode>
                <c:ptCount val="7"/>
                <c:pt idx="0">
                  <c:v>4.3662231415510178E-2</c:v>
                </c:pt>
                <c:pt idx="1">
                  <c:v>5.8995023369789124E-2</c:v>
                </c:pt>
                <c:pt idx="2">
                  <c:v>5.8052685111761093E-2</c:v>
                </c:pt>
                <c:pt idx="3">
                  <c:v>0.17118631303310394</c:v>
                </c:pt>
                <c:pt idx="4">
                  <c:v>3.7749000871432702E-2</c:v>
                </c:pt>
                <c:pt idx="5">
                  <c:v>2.7481976896524429E-2</c:v>
                </c:pt>
                <c:pt idx="6">
                  <c:v>5.0170399248600006E-2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972-43F9-B3FE-E7BE06283F91}"/>
            </c:ext>
          </c:extLst>
        </c:ser>
        <c:ser>
          <c:idx val="8"/>
          <c:order val="8"/>
          <c:tx>
            <c:strRef>
              <c:f>'[1]5.- M.V. PROC'!$A$149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'[1]5.- M.V. PROC'!$B$149:$H$149</c:f>
              <c:numCache>
                <c:formatCode>General</c:formatCode>
                <c:ptCount val="7"/>
                <c:pt idx="0">
                  <c:v>4.4689197093248367E-2</c:v>
                </c:pt>
                <c:pt idx="1">
                  <c:v>4.260127991437912E-2</c:v>
                </c:pt>
                <c:pt idx="2">
                  <c:v>4.1271630674600601E-2</c:v>
                </c:pt>
                <c:pt idx="3">
                  <c:v>3.9475657045841217E-2</c:v>
                </c:pt>
                <c:pt idx="4">
                  <c:v>1.3571561838644311E-2</c:v>
                </c:pt>
                <c:pt idx="5">
                  <c:v>2.835359051823616E-2</c:v>
                </c:pt>
                <c:pt idx="6">
                  <c:v>4.2281914502382278E-2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972-43F9-B3FE-E7BE06283F91}"/>
            </c:ext>
          </c:extLst>
        </c:ser>
        <c:ser>
          <c:idx val="9"/>
          <c:order val="9"/>
          <c:tx>
            <c:strRef>
              <c:f>'[1]5.- M.V. PROC'!$A$150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'[1]5.- M.V. PROC'!$B$150:$H$150</c:f>
              <c:numCache>
                <c:formatCode>General</c:formatCode>
                <c:ptCount val="7"/>
                <c:pt idx="0">
                  <c:v>3.0030976980924606E-2</c:v>
                </c:pt>
                <c:pt idx="1">
                  <c:v>4.4792167842388153E-2</c:v>
                </c:pt>
                <c:pt idx="2">
                  <c:v>2.833360992372036E-2</c:v>
                </c:pt>
                <c:pt idx="3">
                  <c:v>2.5694768875837326E-2</c:v>
                </c:pt>
                <c:pt idx="4">
                  <c:v>2.3645937355661534E-2</c:v>
                </c:pt>
                <c:pt idx="5">
                  <c:v>1.7456509172916412E-2</c:v>
                </c:pt>
                <c:pt idx="6">
                  <c:v>3.015553392469883E-2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972-43F9-B3FE-E7BE06283F91}"/>
            </c:ext>
          </c:extLst>
        </c:ser>
        <c:ser>
          <c:idx val="10"/>
          <c:order val="10"/>
          <c:tx>
            <c:strRef>
              <c:f>'[1]5.-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'[1]5.- M.V. PROC'!$B$151:$H$151</c:f>
              <c:numCache>
                <c:formatCode>General</c:formatCode>
                <c:ptCount val="7"/>
                <c:pt idx="0">
                  <c:v>2.5487646460533142E-2</c:v>
                </c:pt>
                <c:pt idx="1">
                  <c:v>2.8143847361207008E-2</c:v>
                </c:pt>
                <c:pt idx="2">
                  <c:v>2.1801652386784554E-2</c:v>
                </c:pt>
                <c:pt idx="3">
                  <c:v>6.1525073833763599E-3</c:v>
                </c:pt>
                <c:pt idx="4">
                  <c:v>7.0536309996032144E-3</c:v>
                </c:pt>
                <c:pt idx="5">
                  <c:v>1.8262645229697227E-2</c:v>
                </c:pt>
                <c:pt idx="6">
                  <c:v>2.3792121559381485E-2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972-43F9-B3FE-E7BE06283F91}"/>
            </c:ext>
          </c:extLst>
        </c:ser>
        <c:ser>
          <c:idx val="11"/>
          <c:order val="11"/>
          <c:tx>
            <c:strRef>
              <c:f>'[1]5.- M.V. PROC'!$A$152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'[1]5.- M.V. PROC'!$B$152:$H$152</c:f>
              <c:numCache>
                <c:formatCode>General</c:formatCode>
                <c:ptCount val="7"/>
                <c:pt idx="0">
                  <c:v>2.3481776937842369E-2</c:v>
                </c:pt>
                <c:pt idx="1">
                  <c:v>2.4432588368654251E-2</c:v>
                </c:pt>
                <c:pt idx="2">
                  <c:v>1.7607683315873146E-2</c:v>
                </c:pt>
                <c:pt idx="3">
                  <c:v>2.218049019575119E-2</c:v>
                </c:pt>
                <c:pt idx="4">
                  <c:v>1.154061969726811E-2</c:v>
                </c:pt>
                <c:pt idx="5">
                  <c:v>1.236410066485405E-2</c:v>
                </c:pt>
                <c:pt idx="6">
                  <c:v>2.2346360608935356E-2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972-43F9-B3FE-E7BE06283F91}"/>
            </c:ext>
          </c:extLst>
        </c:ser>
        <c:ser>
          <c:idx val="12"/>
          <c:order val="12"/>
          <c:tx>
            <c:strRef>
              <c:f>'[1]5.- M.V. PROC'!$A$153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'[1]5.- M.V. PROC'!$B$153:$H$153</c:f>
              <c:numCache>
                <c:formatCode>General</c:formatCode>
                <c:ptCount val="7"/>
                <c:pt idx="0">
                  <c:v>1.8098758533596992E-2</c:v>
                </c:pt>
                <c:pt idx="1">
                  <c:v>2.0506098866462708E-2</c:v>
                </c:pt>
                <c:pt idx="2">
                  <c:v>1.5792062506079674E-2</c:v>
                </c:pt>
                <c:pt idx="3">
                  <c:v>2.3648571223020554E-2</c:v>
                </c:pt>
                <c:pt idx="4">
                  <c:v>1.8744701170366137E-2</c:v>
                </c:pt>
                <c:pt idx="5">
                  <c:v>1.1441657319664955E-2</c:v>
                </c:pt>
                <c:pt idx="6">
                  <c:v>1.8104679882526398E-2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972-43F9-B3FE-E7BE06283F91}"/>
            </c:ext>
          </c:extLst>
        </c:ser>
        <c:ser>
          <c:idx val="13"/>
          <c:order val="13"/>
          <c:tx>
            <c:strRef>
              <c:f>'[1]5.- M.V. PROC'!$A$154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'[1]5.- M.V. PROC'!$B$154:$H$154</c:f>
              <c:numCache>
                <c:formatCode>General</c:formatCode>
                <c:ptCount val="7"/>
                <c:pt idx="0">
                  <c:v>1.7462512478232384E-2</c:v>
                </c:pt>
                <c:pt idx="1">
                  <c:v>1.4961736276745796E-2</c:v>
                </c:pt>
                <c:pt idx="2">
                  <c:v>7.5929677113890648E-3</c:v>
                </c:pt>
                <c:pt idx="3">
                  <c:v>7.2715915739536285E-3</c:v>
                </c:pt>
                <c:pt idx="4">
                  <c:v>7.7448830225838074E-3</c:v>
                </c:pt>
                <c:pt idx="5">
                  <c:v>7.6807755976915359E-3</c:v>
                </c:pt>
                <c:pt idx="6">
                  <c:v>1.5689622610807419E-2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972-43F9-B3FE-E7BE06283F91}"/>
            </c:ext>
          </c:extLst>
        </c:ser>
        <c:ser>
          <c:idx val="14"/>
          <c:order val="14"/>
          <c:tx>
            <c:strRef>
              <c:f>'[1]5.- M.V. PROC'!$A$155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'[1]5.- M.V. PROC'!$B$155:$H$155</c:f>
              <c:numCache>
                <c:formatCode>General</c:formatCode>
                <c:ptCount val="7"/>
                <c:pt idx="0">
                  <c:v>1.2320699170231819E-2</c:v>
                </c:pt>
                <c:pt idx="1">
                  <c:v>1.1794593185186386E-2</c:v>
                </c:pt>
                <c:pt idx="2">
                  <c:v>1.3883357867598534E-2</c:v>
                </c:pt>
                <c:pt idx="3">
                  <c:v>1.6928175464272499E-2</c:v>
                </c:pt>
                <c:pt idx="4">
                  <c:v>8.4931789632782112E-3</c:v>
                </c:pt>
                <c:pt idx="5">
                  <c:v>7.5347432866692543E-3</c:v>
                </c:pt>
                <c:pt idx="6">
                  <c:v>1.2096279300749302E-2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972-43F9-B3FE-E7BE06283F91}"/>
            </c:ext>
          </c:extLst>
        </c:ser>
        <c:ser>
          <c:idx val="15"/>
          <c:order val="15"/>
          <c:tx>
            <c:strRef>
              <c:f>'[1]5.- M.V. PROC'!$A$156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'[1]5.- M.V. PROC'!$B$156:$H$156</c:f>
              <c:numCache>
                <c:formatCode>General</c:formatCode>
                <c:ptCount val="7"/>
                <c:pt idx="0">
                  <c:v>1.3502804562449455E-2</c:v>
                </c:pt>
                <c:pt idx="1">
                  <c:v>8.5080256685614586E-3</c:v>
                </c:pt>
                <c:pt idx="2">
                  <c:v>6.3727786764502525E-3</c:v>
                </c:pt>
                <c:pt idx="3">
                  <c:v>5.1192985847592354E-3</c:v>
                </c:pt>
                <c:pt idx="4">
                  <c:v>7.8313515456510351E-3</c:v>
                </c:pt>
                <c:pt idx="5">
                  <c:v>6.7704962566494942E-3</c:v>
                </c:pt>
                <c:pt idx="6">
                  <c:v>1.1951682157814503E-2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972-43F9-B3FE-E7BE06283F91}"/>
            </c:ext>
          </c:extLst>
        </c:ser>
        <c:ser>
          <c:idx val="16"/>
          <c:order val="16"/>
          <c:tx>
            <c:strRef>
              <c:f>'[1]5.- M.V. PROC'!$A$157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'[1]5.- M.V. PROC'!$B$157:$H$157</c:f>
              <c:numCache>
                <c:formatCode>General</c:formatCode>
                <c:ptCount val="7"/>
                <c:pt idx="0">
                  <c:v>1.1611656285822392E-2</c:v>
                </c:pt>
                <c:pt idx="1">
                  <c:v>6.1193094588816166E-3</c:v>
                </c:pt>
                <c:pt idx="2">
                  <c:v>3.651780541986227E-3</c:v>
                </c:pt>
                <c:pt idx="3">
                  <c:v>1.0489423293620348E-3</c:v>
                </c:pt>
                <c:pt idx="4">
                  <c:v>5.7106228176063527E-3</c:v>
                </c:pt>
                <c:pt idx="5">
                  <c:v>5.544652696698904E-3</c:v>
                </c:pt>
                <c:pt idx="6">
                  <c:v>9.9328337237238884E-3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972-43F9-B3FE-E7BE06283F91}"/>
            </c:ext>
          </c:extLst>
        </c:ser>
        <c:ser>
          <c:idx val="17"/>
          <c:order val="17"/>
          <c:tx>
            <c:strRef>
              <c:f>'[1]5.- M.V. PROC'!$A$158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'[1]5.- M.V. PROC'!$B$158:$H$158</c:f>
              <c:numCache>
                <c:formatCode>General</c:formatCode>
                <c:ptCount val="7"/>
                <c:pt idx="0">
                  <c:v>1.3704090379178524E-3</c:v>
                </c:pt>
                <c:pt idx="1">
                  <c:v>5.8082508621737361E-4</c:v>
                </c:pt>
                <c:pt idx="2">
                  <c:v>2.4726282572373748E-4</c:v>
                </c:pt>
                <c:pt idx="3">
                  <c:v>1.3106210099067539E-4</c:v>
                </c:pt>
                <c:pt idx="4">
                  <c:v>6.7341131193262031E-4</c:v>
                </c:pt>
                <c:pt idx="5">
                  <c:v>1.8830680346582085E-4</c:v>
                </c:pt>
                <c:pt idx="6">
                  <c:v>1.1179266730323434E-3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972-43F9-B3FE-E7BE06283F91}"/>
            </c:ext>
          </c:extLst>
        </c:ser>
        <c:ser>
          <c:idx val="18"/>
          <c:order val="18"/>
          <c:tx>
            <c:strRef>
              <c:f>'[1]5.- M.V. PROC'!$A$159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'[1]5.- M.V. PROC'!$B$159:$H$159</c:f>
              <c:numCache>
                <c:formatCode>General</c:formatCode>
                <c:ptCount val="7"/>
                <c:pt idx="0">
                  <c:v>9.3316496349871159E-4</c:v>
                </c:pt>
                <c:pt idx="1">
                  <c:v>4.3513919808901846E-4</c:v>
                </c:pt>
                <c:pt idx="2">
                  <c:v>6.8323902087286115E-4</c:v>
                </c:pt>
                <c:pt idx="3">
                  <c:v>6.1016017571091652E-4</c:v>
                </c:pt>
                <c:pt idx="4">
                  <c:v>7.507113490247486E-4</c:v>
                </c:pt>
                <c:pt idx="5">
                  <c:v>1.4453657786361873E-4</c:v>
                </c:pt>
                <c:pt idx="6">
                  <c:v>8.0286932643502951E-4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972-43F9-B3FE-E7BE06283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020304"/>
        <c:axId val="320020696"/>
      </c:barChart>
      <c:catAx>
        <c:axId val="32002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0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20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0304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5.5746131733533322E-2"/>
          <c:y val="5.5425459876853662E-2"/>
          <c:w val="0.89790546181727282"/>
          <c:h val="0.177474064964695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b="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PROCEDENCIA DE LOS VIAJEROS EXTRANJEROS SEGÚN EL TIPO DE ALOJAMIENTO UTILIZADO</a:t>
            </a:r>
          </a:p>
        </c:rich>
      </c:tx>
      <c:layout>
        <c:manualLayout>
          <c:xMode val="edge"/>
          <c:yMode val="edge"/>
          <c:x val="0.14801862933378987"/>
          <c:y val="2.11370992896485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58992805755396E-2"/>
          <c:y val="0.28828913373080228"/>
          <c:w val="0.93974820143884896"/>
          <c:h val="0.6533946592039855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'[1]5.- M.V. PROC'!$A$205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PROC'!$B$205:$H$205</c:f>
              <c:numCache>
                <c:formatCode>General</c:formatCode>
                <c:ptCount val="7"/>
                <c:pt idx="0">
                  <c:v>0.18187981843948364</c:v>
                </c:pt>
                <c:pt idx="1">
                  <c:v>0.20996809005737305</c:v>
                </c:pt>
                <c:pt idx="2">
                  <c:v>0.18049900233745575</c:v>
                </c:pt>
                <c:pt idx="3">
                  <c:v>0.2293953001499176</c:v>
                </c:pt>
                <c:pt idx="4">
                  <c:v>0.17464060420671296</c:v>
                </c:pt>
                <c:pt idx="5">
                  <c:v>0.15411721169948578</c:v>
                </c:pt>
                <c:pt idx="6">
                  <c:v>0.18554398417472839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42-4040-982A-24358D916DC9}"/>
            </c:ext>
          </c:extLst>
        </c:ser>
        <c:ser>
          <c:idx val="1"/>
          <c:order val="1"/>
          <c:tx>
            <c:strRef>
              <c:f>'[1]5.- M.V. PROC'!$A$206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PROC'!$B$206:$H$206</c:f>
              <c:numCache>
                <c:formatCode>General</c:formatCode>
                <c:ptCount val="7"/>
                <c:pt idx="0">
                  <c:v>0.11906344443559647</c:v>
                </c:pt>
                <c:pt idx="1">
                  <c:v>8.2465603947639465E-2</c:v>
                </c:pt>
                <c:pt idx="2">
                  <c:v>6.4805954694747925E-2</c:v>
                </c:pt>
                <c:pt idx="3">
                  <c:v>0.19781844317913055</c:v>
                </c:pt>
                <c:pt idx="4">
                  <c:v>3.6633748364950806E-2</c:v>
                </c:pt>
                <c:pt idx="5">
                  <c:v>0.15820685029029846</c:v>
                </c:pt>
                <c:pt idx="6">
                  <c:v>0.11672123521566391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42-4040-982A-24358D916DC9}"/>
            </c:ext>
          </c:extLst>
        </c:ser>
        <c:ser>
          <c:idx val="2"/>
          <c:order val="2"/>
          <c:tx>
            <c:strRef>
              <c:f>'[1]5.- 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PROC'!$B$207:$H$207</c:f>
              <c:numCache>
                <c:formatCode>General</c:formatCode>
                <c:ptCount val="7"/>
                <c:pt idx="0">
                  <c:v>0.11403480917215347</c:v>
                </c:pt>
                <c:pt idx="1">
                  <c:v>0.11703703552484512</c:v>
                </c:pt>
                <c:pt idx="2">
                  <c:v>6.4701460301876068E-2</c:v>
                </c:pt>
                <c:pt idx="3">
                  <c:v>2.9020784422755241E-2</c:v>
                </c:pt>
                <c:pt idx="4">
                  <c:v>1.5024937673195096E-2</c:v>
                </c:pt>
                <c:pt idx="5">
                  <c:v>8.7729662656784058E-2</c:v>
                </c:pt>
                <c:pt idx="6">
                  <c:v>9.5790818333625793E-2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A42-4040-982A-24358D916DC9}"/>
            </c:ext>
          </c:extLst>
        </c:ser>
        <c:ser>
          <c:idx val="3"/>
          <c:order val="3"/>
          <c:tx>
            <c:strRef>
              <c:f>'[1]5.- M.V. PROC'!$A$208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PROC'!$B$208:$H$208</c:f>
              <c:numCache>
                <c:formatCode>General</c:formatCode>
                <c:ptCount val="7"/>
                <c:pt idx="0">
                  <c:v>0.10182996094226837</c:v>
                </c:pt>
                <c:pt idx="1">
                  <c:v>9.6016272902488708E-2</c:v>
                </c:pt>
                <c:pt idx="2">
                  <c:v>0.11546942591667175</c:v>
                </c:pt>
                <c:pt idx="3">
                  <c:v>6.2178689986467361E-2</c:v>
                </c:pt>
                <c:pt idx="4">
                  <c:v>6.6974823472043185E-2</c:v>
                </c:pt>
                <c:pt idx="5">
                  <c:v>8.4277741611003876E-2</c:v>
                </c:pt>
                <c:pt idx="6">
                  <c:v>9.4288505613803864E-2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A42-4040-982A-24358D916DC9}"/>
            </c:ext>
          </c:extLst>
        </c:ser>
        <c:ser>
          <c:idx val="4"/>
          <c:order val="4"/>
          <c:tx>
            <c:strRef>
              <c:f>'[1]5.- M.V. PROC'!$A$209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PROC'!$B$209:$H$209</c:f>
              <c:numCache>
                <c:formatCode>General</c:formatCode>
                <c:ptCount val="7"/>
                <c:pt idx="0">
                  <c:v>8.2045547664165497E-2</c:v>
                </c:pt>
                <c:pt idx="1">
                  <c:v>9.5803603529930115E-2</c:v>
                </c:pt>
                <c:pt idx="2">
                  <c:v>0.1166873499751091</c:v>
                </c:pt>
                <c:pt idx="3">
                  <c:v>0.12831686437129974</c:v>
                </c:pt>
                <c:pt idx="4">
                  <c:v>0.156933249424241</c:v>
                </c:pt>
                <c:pt idx="5">
                  <c:v>8.6405456066131592E-2</c:v>
                </c:pt>
                <c:pt idx="6">
                  <c:v>9.392954409122467E-2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42-4040-982A-24358D916DC9}"/>
            </c:ext>
          </c:extLst>
        </c:ser>
        <c:ser>
          <c:idx val="5"/>
          <c:order val="5"/>
          <c:tx>
            <c:strRef>
              <c:f>'[1]5.- 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PROC'!$B$217:$H$217</c:f>
              <c:numCache>
                <c:formatCode>General</c:formatCode>
                <c:ptCount val="7"/>
                <c:pt idx="0">
                  <c:v>1.3968786224722862E-2</c:v>
                </c:pt>
                <c:pt idx="1">
                  <c:v>1.8048685044050217E-2</c:v>
                </c:pt>
                <c:pt idx="2">
                  <c:v>2.5144720450043678E-2</c:v>
                </c:pt>
                <c:pt idx="3">
                  <c:v>2.4741764646023512E-3</c:v>
                </c:pt>
                <c:pt idx="4">
                  <c:v>5.4162708277471536E-2</c:v>
                </c:pt>
                <c:pt idx="5">
                  <c:v>1.6895603388547897E-2</c:v>
                </c:pt>
                <c:pt idx="6">
                  <c:v>1.7732016742229462E-2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A42-4040-982A-24358D916DC9}"/>
            </c:ext>
          </c:extLst>
        </c:ser>
        <c:ser>
          <c:idx val="6"/>
          <c:order val="6"/>
          <c:tx>
            <c:strRef>
              <c:f>'[1]5.- M.V. PROC'!$A$210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PROC'!$B$210:$H$210</c:f>
              <c:numCache>
                <c:formatCode>General</c:formatCode>
                <c:ptCount val="7"/>
                <c:pt idx="0">
                  <c:v>6.5488509833812714E-2</c:v>
                </c:pt>
                <c:pt idx="1">
                  <c:v>6.2559016048908234E-2</c:v>
                </c:pt>
                <c:pt idx="2">
                  <c:v>3.7167921662330627E-2</c:v>
                </c:pt>
                <c:pt idx="3">
                  <c:v>0.31204509735107422</c:v>
                </c:pt>
                <c:pt idx="4">
                  <c:v>3.4001100606380612E-2</c:v>
                </c:pt>
                <c:pt idx="5">
                  <c:v>7.8436806797981262E-2</c:v>
                </c:pt>
                <c:pt idx="6">
                  <c:v>8.484283834695816E-2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42-4040-982A-24358D916DC9}"/>
            </c:ext>
          </c:extLst>
        </c:ser>
        <c:ser>
          <c:idx val="7"/>
          <c:order val="7"/>
          <c:tx>
            <c:strRef>
              <c:f>'[1]5.- 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PROC'!$B$211:$H$211</c:f>
              <c:numCache>
                <c:formatCode>General</c:formatCode>
                <c:ptCount val="7"/>
                <c:pt idx="0">
                  <c:v>7.5760573148727417E-2</c:v>
                </c:pt>
                <c:pt idx="1">
                  <c:v>6.2654241919517517E-2</c:v>
                </c:pt>
                <c:pt idx="2">
                  <c:v>9.2652522027492523E-2</c:v>
                </c:pt>
                <c:pt idx="3">
                  <c:v>4.7194375656545162E-3</c:v>
                </c:pt>
                <c:pt idx="4">
                  <c:v>0.13084364221273684</c:v>
                </c:pt>
                <c:pt idx="5">
                  <c:v>0.13051943480968475</c:v>
                </c:pt>
                <c:pt idx="6">
                  <c:v>7.5157515704631805E-2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42-4040-982A-24358D916DC9}"/>
            </c:ext>
          </c:extLst>
        </c:ser>
        <c:ser>
          <c:idx val="8"/>
          <c:order val="8"/>
          <c:tx>
            <c:strRef>
              <c:f>'[1]5.- 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PROC'!$B$218:$H$218</c:f>
              <c:numCache>
                <c:formatCode>General</c:formatCode>
                <c:ptCount val="7"/>
                <c:pt idx="0">
                  <c:v>1.7304746434092522E-2</c:v>
                </c:pt>
                <c:pt idx="1">
                  <c:v>1.4161876402795315E-2</c:v>
                </c:pt>
                <c:pt idx="2">
                  <c:v>1.4547058381140232E-2</c:v>
                </c:pt>
                <c:pt idx="3">
                  <c:v>7.095736509654671E-5</c:v>
                </c:pt>
                <c:pt idx="4">
                  <c:v>9.9629381627961023E-3</c:v>
                </c:pt>
                <c:pt idx="5">
                  <c:v>1.2537191621959209E-2</c:v>
                </c:pt>
                <c:pt idx="6">
                  <c:v>1.4594796113669872E-2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42-4040-982A-24358D916DC9}"/>
            </c:ext>
          </c:extLst>
        </c:ser>
        <c:ser>
          <c:idx val="9"/>
          <c:order val="9"/>
          <c:tx>
            <c:strRef>
              <c:f>'[1]5.- M.V. PROC'!$A$212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PROC'!$B$212:$H$212</c:f>
              <c:numCache>
                <c:formatCode>General</c:formatCode>
                <c:ptCount val="7"/>
                <c:pt idx="0">
                  <c:v>7.3676705360412598E-2</c:v>
                </c:pt>
                <c:pt idx="1">
                  <c:v>7.4379928410053253E-2</c:v>
                </c:pt>
                <c:pt idx="2">
                  <c:v>0.10849505662918091</c:v>
                </c:pt>
                <c:pt idx="3">
                  <c:v>9.1634849086403847E-3</c:v>
                </c:pt>
                <c:pt idx="4">
                  <c:v>0.12710835970999687</c:v>
                </c:pt>
                <c:pt idx="5">
                  <c:v>9.2808403074741364E-2</c:v>
                </c:pt>
                <c:pt idx="6">
                  <c:v>7.3949098587036133E-2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42-4040-982A-24358D916DC9}"/>
            </c:ext>
          </c:extLst>
        </c:ser>
        <c:ser>
          <c:idx val="10"/>
          <c:order val="10"/>
          <c:tx>
            <c:strRef>
              <c:f>'[1]5.- M.V. PROC'!$A$213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'[1]5.- M.V. PROC'!$B$204:$H$204</c:f>
              <c:strCache>
                <c:ptCount val="7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TOTAL ALOJAMIENTOS</c:v>
                </c:pt>
              </c:strCache>
            </c:strRef>
          </c:cat>
          <c:val>
            <c:numRef>
              <c:f>'[1]5.- M.V. PROC'!$B$213:$H$213</c:f>
              <c:numCache>
                <c:formatCode>General</c:formatCode>
                <c:ptCount val="7"/>
                <c:pt idx="0">
                  <c:v>5.1255792379379272E-2</c:v>
                </c:pt>
                <c:pt idx="1">
                  <c:v>5.4391279816627502E-2</c:v>
                </c:pt>
                <c:pt idx="2">
                  <c:v>7.4721239507198334E-2</c:v>
                </c:pt>
                <c:pt idx="3">
                  <c:v>2.2488966584205627E-2</c:v>
                </c:pt>
                <c:pt idx="4">
                  <c:v>0.11755679633046946</c:v>
                </c:pt>
                <c:pt idx="5">
                  <c:v>3.2465718686580658E-2</c:v>
                </c:pt>
                <c:pt idx="6">
                  <c:v>5.6140851229429245E-2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A42-4040-982A-24358D916DC9}"/>
            </c:ext>
          </c:extLst>
        </c:ser>
        <c:ser>
          <c:idx val="12"/>
          <c:order val="11"/>
          <c:tx>
            <c:strRef>
              <c:f>'[1]5.- M.V. PROC'!$A$214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'[1]5.- M.V. PROC'!$B$214:$H$214</c:f>
              <c:numCache>
                <c:formatCode>General</c:formatCode>
                <c:ptCount val="7"/>
                <c:pt idx="0">
                  <c:v>3.978995606303215E-2</c:v>
                </c:pt>
                <c:pt idx="1">
                  <c:v>5.7243738323450089E-2</c:v>
                </c:pt>
                <c:pt idx="2">
                  <c:v>4.4621206820011139E-2</c:v>
                </c:pt>
                <c:pt idx="3">
                  <c:v>2.0923018455505371E-3</c:v>
                </c:pt>
                <c:pt idx="4">
                  <c:v>2.9726322770455216E-2</c:v>
                </c:pt>
                <c:pt idx="5">
                  <c:v>3.7062559276819229E-2</c:v>
                </c:pt>
                <c:pt idx="6">
                  <c:v>3.6364138126373291E-2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A42-4040-982A-24358D916DC9}"/>
            </c:ext>
          </c:extLst>
        </c:ser>
        <c:ser>
          <c:idx val="11"/>
          <c:order val="12"/>
          <c:tx>
            <c:strRef>
              <c:f>'[1]5.- 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'[1]5.- M.V. PROC'!$B$215:$H$215</c:f>
              <c:numCache>
                <c:formatCode>General</c:formatCode>
                <c:ptCount val="7"/>
                <c:pt idx="0">
                  <c:v>3.1310804188251495E-2</c:v>
                </c:pt>
                <c:pt idx="1">
                  <c:v>1.7979389056563377E-2</c:v>
                </c:pt>
                <c:pt idx="2">
                  <c:v>1.8567301332950592E-2</c:v>
                </c:pt>
                <c:pt idx="3">
                  <c:v>0</c:v>
                </c:pt>
                <c:pt idx="4">
                  <c:v>9.569593845485825E-3</c:v>
                </c:pt>
                <c:pt idx="5">
                  <c:v>8.2683376967906952E-3</c:v>
                </c:pt>
                <c:pt idx="6">
                  <c:v>2.4731118232011795E-2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A42-4040-982A-24358D916DC9}"/>
            </c:ext>
          </c:extLst>
        </c:ser>
        <c:ser>
          <c:idx val="13"/>
          <c:order val="13"/>
          <c:tx>
            <c:strRef>
              <c:f>'[1]5.- M.V. PROC'!$A$216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'[1]5.- M.V. PROC'!$B$216:$H$216</c:f>
              <c:numCache>
                <c:formatCode>General</c:formatCode>
                <c:ptCount val="7"/>
                <c:pt idx="0">
                  <c:v>1.9476573914289474E-2</c:v>
                </c:pt>
                <c:pt idx="1">
                  <c:v>2.4969357997179031E-2</c:v>
                </c:pt>
                <c:pt idx="2">
                  <c:v>2.8967497870326042E-2</c:v>
                </c:pt>
                <c:pt idx="3">
                  <c:v>1.3101243530400097E-4</c:v>
                </c:pt>
                <c:pt idx="4">
                  <c:v>2.3128785516366417E-2</c:v>
                </c:pt>
                <c:pt idx="5">
                  <c:v>1.5166125260293484E-2</c:v>
                </c:pt>
                <c:pt idx="6">
                  <c:v>1.8434209749102592E-2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A42-4040-982A-24358D916DC9}"/>
            </c:ext>
          </c:extLst>
        </c:ser>
        <c:ser>
          <c:idx val="14"/>
          <c:order val="14"/>
          <c:tx>
            <c:strRef>
              <c:f>'[1]5.- M.V. PROC'!$A$219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'[1]5.- M.V. PROC'!$B$219:$H$219</c:f>
              <c:numCache>
                <c:formatCode>General</c:formatCode>
                <c:ptCount val="7"/>
                <c:pt idx="0">
                  <c:v>1.3113980181515217E-2</c:v>
                </c:pt>
                <c:pt idx="1">
                  <c:v>1.2321856804192066E-2</c:v>
                </c:pt>
                <c:pt idx="2">
                  <c:v>1.2952274642884731E-2</c:v>
                </c:pt>
                <c:pt idx="3">
                  <c:v>8.4446663095150143E-5</c:v>
                </c:pt>
                <c:pt idx="4">
                  <c:v>1.3732389426698077E-2</c:v>
                </c:pt>
                <c:pt idx="5">
                  <c:v>5.1028868183493614E-3</c:v>
                </c:pt>
                <c:pt idx="6">
                  <c:v>1.1779346503317356E-2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A42-4040-982A-24358D916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021480"/>
        <c:axId val="320021872"/>
      </c:barChart>
      <c:catAx>
        <c:axId val="32002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2187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148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5.8242832888027687E-2"/>
          <c:y val="6.7725361178300983E-2"/>
          <c:w val="0.89716650902251838"/>
          <c:h val="0.1768625453941433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2859873964455"/>
          <c:y val="4.1199557631221892E-2"/>
          <c:w val="0.87276368625132394"/>
          <c:h val="0.874230576795248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'[1]7.- EV. ESTABL. Y PZAS. X PROV'!$B$6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'[1]7.- EV. ESTABL. Y PZAS. X PROV'!$A$7:$A$15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'[1]7.- EV. ESTABL. Y PZAS. X PROV'!$B$7:$B$15</c:f>
              <c:numCache>
                <c:formatCode>General</c:formatCode>
                <c:ptCount val="9"/>
                <c:pt idx="0">
                  <c:v>1051</c:v>
                </c:pt>
                <c:pt idx="1">
                  <c:v>768</c:v>
                </c:pt>
                <c:pt idx="2">
                  <c:v>988</c:v>
                </c:pt>
                <c:pt idx="3">
                  <c:v>356</c:v>
                </c:pt>
                <c:pt idx="4">
                  <c:v>824</c:v>
                </c:pt>
                <c:pt idx="5">
                  <c:v>629</c:v>
                </c:pt>
                <c:pt idx="6">
                  <c:v>506</c:v>
                </c:pt>
                <c:pt idx="7">
                  <c:v>380</c:v>
                </c:pt>
                <c:pt idx="8">
                  <c:v>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D1-433A-8DDB-D941EBE87259}"/>
            </c:ext>
          </c:extLst>
        </c:ser>
        <c:ser>
          <c:idx val="1"/>
          <c:order val="1"/>
          <c:tx>
            <c:strRef>
              <c:f>'[1]7.- EV. ESTABL. Y PZAS. X PROV'!$C$6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'[1]7.- EV. ESTABL. Y PZAS. X PROV'!$A$7:$A$15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'[1]7.- EV. ESTABL. Y PZAS. X PROV'!$C$7:$C$15</c:f>
              <c:numCache>
                <c:formatCode>General</c:formatCode>
                <c:ptCount val="9"/>
                <c:pt idx="0">
                  <c:v>1101</c:v>
                </c:pt>
                <c:pt idx="1">
                  <c:v>833</c:v>
                </c:pt>
                <c:pt idx="2">
                  <c:v>1113</c:v>
                </c:pt>
                <c:pt idx="3">
                  <c:v>387</c:v>
                </c:pt>
                <c:pt idx="4">
                  <c:v>855</c:v>
                </c:pt>
                <c:pt idx="5">
                  <c:v>652</c:v>
                </c:pt>
                <c:pt idx="6">
                  <c:v>520</c:v>
                </c:pt>
                <c:pt idx="7">
                  <c:v>400</c:v>
                </c:pt>
                <c:pt idx="8">
                  <c:v>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D1-433A-8DDB-D941EBE8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22656"/>
        <c:axId val="320023048"/>
      </c:barChart>
      <c:catAx>
        <c:axId val="320022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3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23048"/>
        <c:scaling>
          <c:orientation val="minMax"/>
          <c:max val="1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2656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96226415094338E-2"/>
          <c:y val="6.3127065913127417E-2"/>
          <c:w val="0.92082370469421682"/>
          <c:h val="0.854426176046196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'[1]7.- EV. ESTABL. Y PZAS. X PROV'!$B$47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'[1]7.- EV. ESTABL. Y PZAS. X PROV'!$A$48:$A$56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'[1]7.- EV. ESTABL. Y PZAS. X PROV'!$B$48:$B$56</c:f>
              <c:numCache>
                <c:formatCode>General</c:formatCode>
                <c:ptCount val="9"/>
                <c:pt idx="0">
                  <c:v>19776</c:v>
                </c:pt>
                <c:pt idx="1">
                  <c:v>23285</c:v>
                </c:pt>
                <c:pt idx="2">
                  <c:v>27205</c:v>
                </c:pt>
                <c:pt idx="3">
                  <c:v>7402</c:v>
                </c:pt>
                <c:pt idx="4">
                  <c:v>22006</c:v>
                </c:pt>
                <c:pt idx="5">
                  <c:v>13089</c:v>
                </c:pt>
                <c:pt idx="6">
                  <c:v>12531</c:v>
                </c:pt>
                <c:pt idx="7">
                  <c:v>12937</c:v>
                </c:pt>
                <c:pt idx="8">
                  <c:v>9718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6C-422D-B5D2-385DB36C8608}"/>
            </c:ext>
          </c:extLst>
        </c:ser>
        <c:ser>
          <c:idx val="1"/>
          <c:order val="1"/>
          <c:tx>
            <c:strRef>
              <c:f>'[1]7.- EV. ESTABL. Y PZAS. X PROV'!$C$47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'[1]7.- EV. ESTABL. Y PZAS. X PROV'!$A$48:$A$56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'[1]7.- EV. ESTABL. Y PZAS. X PROV'!$C$48:$C$56</c:f>
              <c:numCache>
                <c:formatCode>General</c:formatCode>
                <c:ptCount val="9"/>
                <c:pt idx="0">
                  <c:v>20864</c:v>
                </c:pt>
                <c:pt idx="1">
                  <c:v>26184</c:v>
                </c:pt>
                <c:pt idx="2">
                  <c:v>31226</c:v>
                </c:pt>
                <c:pt idx="3">
                  <c:v>8566</c:v>
                </c:pt>
                <c:pt idx="4">
                  <c:v>22744</c:v>
                </c:pt>
                <c:pt idx="5">
                  <c:v>14695</c:v>
                </c:pt>
                <c:pt idx="6">
                  <c:v>12795</c:v>
                </c:pt>
                <c:pt idx="7">
                  <c:v>13526</c:v>
                </c:pt>
                <c:pt idx="8">
                  <c:v>10264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6C-422D-B5D2-385DB36C8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23832"/>
        <c:axId val="320024224"/>
      </c:barChart>
      <c:catAx>
        <c:axId val="320023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24224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3832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12392661031308"/>
          <c:y val="0.20869848992029974"/>
          <c:w val="0.78319280486095455"/>
          <c:h val="0.647964793658344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141-46F2-BA83-3B892738A8B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41-46F2-BA83-3B892738A8B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141-46F2-BA83-3B892738A8B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41-46F2-BA83-3B892738A8B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141-46F2-BA83-3B892738A8B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41-46F2-BA83-3B892738A8B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141-46F2-BA83-3B892738A8B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141-46F2-BA83-3B892738A8BF}"/>
              </c:ext>
            </c:extLst>
          </c:dPt>
          <c:dLbls>
            <c:dLbl>
              <c:idx val="0"/>
              <c:layout>
                <c:manualLayout>
                  <c:x val="-4.3392292315474486E-2"/>
                  <c:y val="-1.63935277389814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857852428344192E-2"/>
                  <c:y val="-4.06396151265385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399054137235424E-2"/>
                  <c:y val="0.10186215399764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373624786465319E-2"/>
                  <c:y val="3.83917333962929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9899372573636513E-2"/>
                  <c:y val="6.81582386517210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043200007968607E-2"/>
                  <c:y val="-3.23628450784075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201398072926506E-2"/>
                  <c:y val="-3.4398737530996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6115525374353227E-2"/>
                  <c:y val="-7.61812206208564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456150049555003E-2"/>
                  <c:y val="-5.36808388510185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1-46F2-BA83-3B892738A8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1-46F2-BA83-3B892738A8B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T.A.'!$A$11:$A$19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T.A.'!$E$11:$E$19</c:f>
              <c:numCache>
                <c:formatCode>General</c:formatCode>
                <c:ptCount val="9"/>
                <c:pt idx="0">
                  <c:v>7.7248677248677247E-2</c:v>
                </c:pt>
                <c:pt idx="1">
                  <c:v>0.17407407407407408</c:v>
                </c:pt>
                <c:pt idx="2">
                  <c:v>0.21957671957671956</c:v>
                </c:pt>
                <c:pt idx="3">
                  <c:v>6.1375661375661375E-2</c:v>
                </c:pt>
                <c:pt idx="4">
                  <c:v>0.14179894179894179</c:v>
                </c:pt>
                <c:pt idx="5">
                  <c:v>8.5714285714285715E-2</c:v>
                </c:pt>
                <c:pt idx="6">
                  <c:v>7.6190476190476197E-2</c:v>
                </c:pt>
                <c:pt idx="7">
                  <c:v>0.10211640211640212</c:v>
                </c:pt>
                <c:pt idx="8">
                  <c:v>6.1904761904761907E-2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141-46F2-BA83-3B892738A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0" l="0" r="0" t="0" header="0" footer="0"/>
    <c:pageSetup orientation="portrait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00009934651227"/>
          <c:y val="0.22087614736839359"/>
          <c:w val="0.76282726523319511"/>
          <c:h val="0.634461028213966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91E-425A-B914-CAB9BF69BB4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E-425A-B914-CAB9BF69BB4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1E-425A-B914-CAB9BF69BB4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E-425A-B914-CAB9BF69BB4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1E-425A-B914-CAB9BF69BB4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E-425A-B914-CAB9BF69BB4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1E-425A-B914-CAB9BF69BB4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E-425A-B914-CAB9BF69BB44}"/>
              </c:ext>
            </c:extLst>
          </c:dPt>
          <c:dLbls>
            <c:dLbl>
              <c:idx val="0"/>
              <c:layout>
                <c:manualLayout>
                  <c:x val="-1.5828326193276832E-2"/>
                  <c:y val="-3.9415172543111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992069721534001E-2"/>
                  <c:y val="-5.82897000207043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341839973244697E-2"/>
                  <c:y val="0.10315507589657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334872277587591E-2"/>
                  <c:y val="5.7262337377312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0946575226483779E-2"/>
                  <c:y val="7.04551947037292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725401689800755E-2"/>
                  <c:y val="-1.37150320397219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709451645170659E-2"/>
                  <c:y val="-1.82048901430166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4439863887694432E-2"/>
                  <c:y val="-8.04912540220560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875563563946167E-2"/>
                  <c:y val="-4.0281110953404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91E-425A-B914-CAB9BF69BB4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91E-425A-B914-CAB9BF69BB4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T.A.'!$A$33:$A$41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T.A.'!$E$33:$E$41</c:f>
              <c:numCache>
                <c:formatCode>General</c:formatCode>
                <c:ptCount val="9"/>
                <c:pt idx="0">
                  <c:v>7.9757606292159985E-2</c:v>
                </c:pt>
                <c:pt idx="1">
                  <c:v>0.16325188232989055</c:v>
                </c:pt>
                <c:pt idx="2">
                  <c:v>0.19086405239734655</c:v>
                </c:pt>
                <c:pt idx="3">
                  <c:v>5.2383351526856442E-2</c:v>
                </c:pt>
                <c:pt idx="4">
                  <c:v>0.17044532146555827</c:v>
                </c:pt>
                <c:pt idx="5">
                  <c:v>9.2143197021860218E-2</c:v>
                </c:pt>
                <c:pt idx="6">
                  <c:v>6.0444481764491839E-2</c:v>
                </c:pt>
                <c:pt idx="7">
                  <c:v>0.13542978699582947</c:v>
                </c:pt>
                <c:pt idx="8">
                  <c:v>5.5280320206006664E-2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91E-425A-B914-CAB9BF69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75422138836772E-2"/>
          <c:y val="6.5231857726066392E-2"/>
          <c:w val="0.89741083069305871"/>
          <c:h val="0.7820981729767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'[1]8.- EV. ESTABL. Y PZAS. X T.A.'!$B$53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'[1]8.- EV. ESTABL. Y PZAS. X T.A.'!$A$54:$A$58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'[1]8.- EV. ESTABL. Y PZAS. X T.A.'!$B$54:$B$58</c:f>
              <c:numCache>
                <c:formatCode>General</c:formatCode>
                <c:ptCount val="5"/>
                <c:pt idx="0">
                  <c:v>16</c:v>
                </c:pt>
                <c:pt idx="1">
                  <c:v>149</c:v>
                </c:pt>
                <c:pt idx="2">
                  <c:v>220</c:v>
                </c:pt>
                <c:pt idx="3">
                  <c:v>201</c:v>
                </c:pt>
                <c:pt idx="4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71-4C26-9911-81284231B352}"/>
            </c:ext>
          </c:extLst>
        </c:ser>
        <c:ser>
          <c:idx val="1"/>
          <c:order val="1"/>
          <c:tx>
            <c:strRef>
              <c:f>'[1]8.- EV. ESTABL. Y PZAS. X T.A.'!$C$53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'[1]8.- EV. ESTABL. Y PZAS. X T.A.'!$A$54:$A$58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'[1]8.- EV. ESTABL. Y PZAS. X T.A.'!$C$54:$C$58</c:f>
              <c:numCache>
                <c:formatCode>General</c:formatCode>
                <c:ptCount val="5"/>
                <c:pt idx="0">
                  <c:v>18</c:v>
                </c:pt>
                <c:pt idx="1">
                  <c:v>150</c:v>
                </c:pt>
                <c:pt idx="2">
                  <c:v>219</c:v>
                </c:pt>
                <c:pt idx="3">
                  <c:v>202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71-4C26-9911-81284231B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25792"/>
        <c:axId val="320026184"/>
      </c:barChart>
      <c:catAx>
        <c:axId val="32002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6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0261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5792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100" b="1" i="0" u="none" strike="noStrike" kern="1200" spc="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spc="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100" b="1" i="0" u="none" strike="noStrike" kern="1200" spc="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50021"/>
            </a:solidFill>
            <a:ln w="38100">
              <a:solidFill>
                <a:schemeClr val="accent1"/>
              </a:solidFill>
            </a:ln>
            <a:effectLst/>
          </c:spPr>
          <c:invertIfNegative val="0"/>
          <c:cat>
            <c:strRef>
              <c:f>ANUAL!$A$1691:$A$1713</c:f>
              <c:strCache>
                <c:ptCount val="23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</c:strCache>
            </c:strRef>
          </c:cat>
          <c:val>
            <c:numRef>
              <c:f>ANUAL!$B$1691:$B$1713</c:f>
              <c:numCache>
                <c:formatCode>#,##0</c:formatCode>
                <c:ptCount val="23"/>
                <c:pt idx="0">
                  <c:v>77398</c:v>
                </c:pt>
                <c:pt idx="1">
                  <c:v>80744</c:v>
                </c:pt>
                <c:pt idx="2">
                  <c:v>83454</c:v>
                </c:pt>
                <c:pt idx="3">
                  <c:v>87638</c:v>
                </c:pt>
                <c:pt idx="4">
                  <c:v>91046</c:v>
                </c:pt>
                <c:pt idx="5">
                  <c:v>96908</c:v>
                </c:pt>
                <c:pt idx="6">
                  <c:v>103311</c:v>
                </c:pt>
                <c:pt idx="7">
                  <c:v>107991</c:v>
                </c:pt>
                <c:pt idx="8">
                  <c:v>111908</c:v>
                </c:pt>
                <c:pt idx="9">
                  <c:v>116182</c:v>
                </c:pt>
                <c:pt idx="10">
                  <c:v>121103</c:v>
                </c:pt>
                <c:pt idx="11">
                  <c:v>127787</c:v>
                </c:pt>
                <c:pt idx="12">
                  <c:v>130847</c:v>
                </c:pt>
                <c:pt idx="13">
                  <c:v>135974</c:v>
                </c:pt>
                <c:pt idx="14">
                  <c:v>139910</c:v>
                </c:pt>
                <c:pt idx="15">
                  <c:v>143859</c:v>
                </c:pt>
                <c:pt idx="16">
                  <c:v>146790</c:v>
                </c:pt>
                <c:pt idx="17">
                  <c:v>148506</c:v>
                </c:pt>
                <c:pt idx="18">
                  <c:v>149812</c:v>
                </c:pt>
                <c:pt idx="19">
                  <c:v>151053</c:v>
                </c:pt>
                <c:pt idx="20">
                  <c:v>150484</c:v>
                </c:pt>
                <c:pt idx="21">
                  <c:v>147949</c:v>
                </c:pt>
                <c:pt idx="22">
                  <c:v>160864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ANUAL!$A$1691:$A$1713</c:f>
              <c:strCache>
                <c:ptCount val="23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</c:strCache>
            </c:strRef>
          </c:cat>
          <c:val>
            <c:numRef>
              <c:f>ANUAL!$C$1691:$C$1713</c:f>
              <c:numCache>
                <c:formatCode>#,##0</c:formatCode>
                <c:ptCount val="2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026968"/>
        <c:axId val="320027360"/>
      </c:barChart>
      <c:catAx>
        <c:axId val="32002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20027360"/>
        <c:crosses val="autoZero"/>
        <c:auto val="1"/>
        <c:lblAlgn val="ctr"/>
        <c:lblOffset val="100"/>
        <c:noMultiLvlLbl val="0"/>
      </c:catAx>
      <c:valAx>
        <c:axId val="320027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20026968"/>
        <c:crosses val="autoZero"/>
        <c:crossBetween val="between"/>
      </c:valAx>
      <c:spPr>
        <a:solidFill>
          <a:srgbClr val="C0C0C0"/>
        </a:solidFill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>
                <a:solidFill>
                  <a:srgbClr val="993366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993366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50021"/>
            </a:solidFill>
            <a:ln w="38100">
              <a:solidFill>
                <a:schemeClr val="accent1"/>
              </a:solidFill>
            </a:ln>
            <a:effectLst/>
          </c:spPr>
          <c:invertIfNegative val="0"/>
          <c:cat>
            <c:strRef>
              <c:f>ANUAL!$A$1664:$A$1686</c:f>
              <c:strCache>
                <c:ptCount val="23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</c:strCache>
            </c:strRef>
          </c:cat>
          <c:val>
            <c:numRef>
              <c:f>ANUAL!$B$1664:$B$1686</c:f>
              <c:numCache>
                <c:formatCode>#,##0</c:formatCode>
                <c:ptCount val="23"/>
                <c:pt idx="0">
                  <c:v>1675</c:v>
                </c:pt>
                <c:pt idx="1">
                  <c:v>1777</c:v>
                </c:pt>
                <c:pt idx="2">
                  <c:v>1865</c:v>
                </c:pt>
                <c:pt idx="3">
                  <c:v>1964</c:v>
                </c:pt>
                <c:pt idx="4">
                  <c:v>2173</c:v>
                </c:pt>
                <c:pt idx="5">
                  <c:v>2434</c:v>
                </c:pt>
                <c:pt idx="6">
                  <c:v>2755</c:v>
                </c:pt>
                <c:pt idx="7">
                  <c:v>2973</c:v>
                </c:pt>
                <c:pt idx="8">
                  <c:v>3198</c:v>
                </c:pt>
                <c:pt idx="9">
                  <c:v>3513</c:v>
                </c:pt>
                <c:pt idx="10">
                  <c:v>3905</c:v>
                </c:pt>
                <c:pt idx="11">
                  <c:v>4265</c:v>
                </c:pt>
                <c:pt idx="12">
                  <c:v>4569</c:v>
                </c:pt>
                <c:pt idx="13">
                  <c:v>4944</c:v>
                </c:pt>
                <c:pt idx="14">
                  <c:v>5244</c:v>
                </c:pt>
                <c:pt idx="15">
                  <c:v>5569</c:v>
                </c:pt>
                <c:pt idx="16">
                  <c:v>5806</c:v>
                </c:pt>
                <c:pt idx="17">
                  <c:v>6026</c:v>
                </c:pt>
                <c:pt idx="18">
                  <c:v>6130</c:v>
                </c:pt>
                <c:pt idx="19">
                  <c:v>6160</c:v>
                </c:pt>
                <c:pt idx="20">
                  <c:v>6152</c:v>
                </c:pt>
                <c:pt idx="21">
                  <c:v>5851</c:v>
                </c:pt>
                <c:pt idx="22">
                  <c:v>6241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ANUAL!$A$1664:$A$1686</c:f>
              <c:strCache>
                <c:ptCount val="23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</c:strCache>
            </c:strRef>
          </c:cat>
          <c:val>
            <c:numRef>
              <c:f>ANUAL!$C$1664:$C$1686</c:f>
              <c:numCache>
                <c:formatCode>#,##0</c:formatCode>
                <c:ptCount val="2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028144"/>
        <c:axId val="320028536"/>
      </c:barChart>
      <c:catAx>
        <c:axId val="32002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20028536"/>
        <c:crosses val="autoZero"/>
        <c:auto val="1"/>
        <c:lblAlgn val="ctr"/>
        <c:lblOffset val="100"/>
        <c:noMultiLvlLbl val="0"/>
      </c:catAx>
      <c:valAx>
        <c:axId val="320028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320028144"/>
        <c:crosses val="autoZero"/>
        <c:crossBetween val="between"/>
      </c:valAx>
      <c:spPr>
        <a:solidFill>
          <a:srgbClr val="C0C0C0"/>
        </a:solidFill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792992459934"/>
          <c:y val="8.6997194316227724E-2"/>
          <c:w val="0.86908368449374507"/>
          <c:h val="0.82470051588379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'[1]8.- EV. ESTABL. Y PZAS. X T.A.'!$B$53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'[1]8.- EV. ESTABL. Y PZAS. X T.A.'!$A$54:$A$58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'[1]8.- EV. ESTABL. Y PZAS. X T.A.'!$B$75:$B$79</c:f>
              <c:numCache>
                <c:formatCode>General</c:formatCode>
                <c:ptCount val="5"/>
                <c:pt idx="0">
                  <c:v>1829</c:v>
                </c:pt>
                <c:pt idx="1">
                  <c:v>19005</c:v>
                </c:pt>
                <c:pt idx="2">
                  <c:v>14961</c:v>
                </c:pt>
                <c:pt idx="3">
                  <c:v>8341</c:v>
                </c:pt>
                <c:pt idx="4">
                  <c:v>2237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B2-471E-BAA7-D593AEDC9549}"/>
            </c:ext>
          </c:extLst>
        </c:ser>
        <c:ser>
          <c:idx val="1"/>
          <c:order val="1"/>
          <c:tx>
            <c:strRef>
              <c:f>'[1]8.- EV. ESTABL. Y PZAS. X T.A.'!$C$53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'[1]8.- EV. ESTABL. Y PZAS. X T.A.'!$A$54:$A$58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'[1]8.- EV. ESTABL. Y PZAS. X T.A.'!$C$75:$C$79</c:f>
              <c:numCache>
                <c:formatCode>General</c:formatCode>
                <c:ptCount val="5"/>
                <c:pt idx="0">
                  <c:v>1821</c:v>
                </c:pt>
                <c:pt idx="1">
                  <c:v>19184</c:v>
                </c:pt>
                <c:pt idx="2">
                  <c:v>14893</c:v>
                </c:pt>
                <c:pt idx="3">
                  <c:v>8397</c:v>
                </c:pt>
                <c:pt idx="4">
                  <c:v>2194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B2-471E-BAA7-D593AEDC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29320"/>
        <c:axId val="320029712"/>
      </c:barChart>
      <c:catAx>
        <c:axId val="320029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9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0029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029320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1773160"/>
        <c:axId val="301773552"/>
      </c:barChart>
      <c:catAx>
        <c:axId val="301773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77355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31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12024556252503"/>
          <c:y val="0.26291944276196239"/>
          <c:w val="0.76985595444637211"/>
          <c:h val="0.6369980214011710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521-45F5-8C27-8E46DB477F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21-45F5-8C27-8E46DB477F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521-45F5-8C27-8E46DB477F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21-45F5-8C27-8E46DB477F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521-45F5-8C27-8E46DB477F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21-45F5-8C27-8E46DB477F3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521-45F5-8C27-8E46DB477F3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21-45F5-8C27-8E46DB477F37}"/>
              </c:ext>
            </c:extLst>
          </c:dPt>
          <c:dLbls>
            <c:dLbl>
              <c:idx val="0"/>
              <c:layout>
                <c:manualLayout>
                  <c:x val="-4.3080386138173325E-2"/>
                  <c:y val="-4.04351302241066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633168735264189E-2"/>
                  <c:y val="-2.1962285483545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729574125814881E-2"/>
                  <c:y val="5.6490273652194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257173361804351E-2"/>
                  <c:y val="7.39527559055118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7992449710389535E-3"/>
                  <c:y val="3.652390150023943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2394679478624495E-2"/>
                  <c:y val="-1.4745326065011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633658080875484E-2"/>
                  <c:y val="-6.07689884918231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0136038079985762E-2"/>
                  <c:y val="-8.10934786997779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1809031461200212E-2"/>
                  <c:y val="-6.78770425120282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21-45F5-8C27-8E46DB477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21-45F5-8C27-8E46DB477F3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T.A.'!$A$11:$A$19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T.A.'!$E$100:$E$108</c:f>
              <c:numCache>
                <c:formatCode>General</c:formatCode>
                <c:ptCount val="9"/>
                <c:pt idx="0">
                  <c:v>0.1271186440677966</c:v>
                </c:pt>
                <c:pt idx="1">
                  <c:v>0.15254237288135594</c:v>
                </c:pt>
                <c:pt idx="2">
                  <c:v>0.30508474576271188</c:v>
                </c:pt>
                <c:pt idx="3">
                  <c:v>4.2372881355932202E-2</c:v>
                </c:pt>
                <c:pt idx="4">
                  <c:v>0.16949152542372881</c:v>
                </c:pt>
                <c:pt idx="5">
                  <c:v>5.0847457627118647E-2</c:v>
                </c:pt>
                <c:pt idx="6">
                  <c:v>6.7796610169491525E-2</c:v>
                </c:pt>
                <c:pt idx="7">
                  <c:v>3.3898305084745763E-2</c:v>
                </c:pt>
                <c:pt idx="8">
                  <c:v>5.0847457627118647E-2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521-45F5-8C27-8E46DB47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326049288086778"/>
          <c:y val="0.22087614736839364"/>
          <c:w val="0.76313641325807724"/>
          <c:h val="0.626026267232499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4E5-4322-97F9-7513BEE886E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E5-4322-97F9-7513BEE886E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4E5-4322-97F9-7513BEE886E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E5-4322-97F9-7513BEE886E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4E5-4322-97F9-7513BEE886E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E5-4322-97F9-7513BEE886E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4E5-4322-97F9-7513BEE886E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E5-4322-97F9-7513BEE886ED}"/>
              </c:ext>
            </c:extLst>
          </c:dPt>
          <c:dLbls>
            <c:dLbl>
              <c:idx val="0"/>
              <c:layout>
                <c:manualLayout>
                  <c:x val="-5.1926695003832485E-2"/>
                  <c:y val="-6.8611295222494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48537848698116E-3"/>
                  <c:y val="-0.154989953812277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354694278016066E-2"/>
                  <c:y val="4.738767685674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3497238367025737E-2"/>
                  <c:y val="5.80675303552556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527884235709476E-3"/>
                  <c:y val="4.09139621825814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618702529440444E-3"/>
                  <c:y val="-9.0936554711030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8941862355701111E-2"/>
                  <c:y val="-4.06255330729875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8110143311732053E-2"/>
                  <c:y val="-6.46351404317712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7521194806401406E-2"/>
                  <c:y val="-2.49803698924283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4E5-4322-97F9-7513BEE886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4E5-4322-97F9-7513BEE886E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T.A.'!$A$33:$A$41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T.A.'!$E$122:$E$130</c:f>
              <c:numCache>
                <c:formatCode>General</c:formatCode>
                <c:ptCount val="9"/>
                <c:pt idx="0">
                  <c:v>0.16995073891625614</c:v>
                </c:pt>
                <c:pt idx="1">
                  <c:v>0.17309406521229181</c:v>
                </c:pt>
                <c:pt idx="2">
                  <c:v>0.21215106732348113</c:v>
                </c:pt>
                <c:pt idx="3">
                  <c:v>3.4787708186722964E-2</c:v>
                </c:pt>
                <c:pt idx="4">
                  <c:v>0.13143326296035657</c:v>
                </c:pt>
                <c:pt idx="5">
                  <c:v>5.4797091250293223E-2</c:v>
                </c:pt>
                <c:pt idx="6">
                  <c:v>0.10907811400422238</c:v>
                </c:pt>
                <c:pt idx="7">
                  <c:v>3.0166549378372039E-2</c:v>
                </c:pt>
                <c:pt idx="8">
                  <c:v>8.4541402768003759E-2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4E5-4322-97F9-7513BEE88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3446989580847848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0770330453584"/>
          <c:y val="0.28523836058954166"/>
          <c:w val="0.76181833902723184"/>
          <c:h val="0.632006460730870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620-41CA-B0E3-DD8479284DD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20-41CA-B0E3-DD8479284DD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620-41CA-B0E3-DD8479284DDE}"/>
              </c:ext>
            </c:extLst>
          </c:dPt>
          <c:dLbls>
            <c:dLbl>
              <c:idx val="0"/>
              <c:layout>
                <c:manualLayout>
                  <c:x val="-6.0170606540324148E-2"/>
                  <c:y val="-5.80751867555017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20-41CA-B0E3-DD8479284DD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828895004110184E-3"/>
                  <c:y val="4.9878780537048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20-41CA-B0E3-DD8479284DD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20-41CA-B0E3-DD8479284DD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20-41CA-B0E3-DD8479284DD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T.A.'!$A$145:$A$147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'[1]8.- EV. ESTABL. Y PZAS. X T.A.'!$E$145:$E$147</c:f>
              <c:numCache>
                <c:formatCode>General</c:formatCode>
                <c:ptCount val="3"/>
                <c:pt idx="0">
                  <c:v>0.20338983050847459</c:v>
                </c:pt>
                <c:pt idx="1">
                  <c:v>0.79661016949152541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620-41CA-B0E3-DD847928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DEL Nº DE PLAZAS POR CATEGORÍAS</a:t>
            </a:r>
          </a:p>
        </c:rich>
      </c:tx>
      <c:layout>
        <c:manualLayout>
          <c:xMode val="edge"/>
          <c:yMode val="edge"/>
          <c:x val="0.11620123233213939"/>
          <c:y val="3.54697648900168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072741119155806"/>
          <c:y val="0.25382176273886314"/>
          <c:w val="0.78776230783525669"/>
          <c:h val="0.64994540681107105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937-403A-A2DC-FBC462D193E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37-403A-A2DC-FBC462D193E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937-403A-A2DC-FBC462D193EB}"/>
              </c:ext>
            </c:extLst>
          </c:dPt>
          <c:dLbls>
            <c:dLbl>
              <c:idx val="0"/>
              <c:layout>
                <c:manualLayout>
                  <c:x val="-9.1559326480565889E-2"/>
                  <c:y val="-0.100751977665813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937-403A-A2DC-FBC462D193E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635521919260746E-2"/>
                  <c:y val="9.998681077096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937-403A-A2DC-FBC462D193E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937-403A-A2DC-FBC462D193E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937-403A-A2DC-FBC462D193E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T.A.'!$A$167:$A$169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'[1]8.- EV. ESTABL. Y PZAS. X T.A.'!$E$167:$E$169</c:f>
              <c:numCache>
                <c:formatCode>General</c:formatCode>
                <c:ptCount val="3"/>
                <c:pt idx="0">
                  <c:v>0.28897490030494954</c:v>
                </c:pt>
                <c:pt idx="1">
                  <c:v>0.71102509969505046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937-403A-A2DC-FBC462D1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6.3325259424443947E-2"/>
          <c:w val="0.92484604857790864"/>
          <c:h val="0.85317989347565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'[1]8.- EV. ESTABL. Y PZAS. X T.A.'!$B$193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T.A.'!$B$194:$B$202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FE-4DE1-B43D-1FC7CE725E1A}"/>
            </c:ext>
          </c:extLst>
        </c:ser>
        <c:ser>
          <c:idx val="1"/>
          <c:order val="1"/>
          <c:tx>
            <c:strRef>
              <c:f>'[1]8.- EV. ESTABL. Y PZAS. X T.A.'!$C$193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T.A.'!$C$194:$C$202</c:f>
              <c:numCache>
                <c:formatCode>General</c:formatCode>
                <c:ptCount val="9"/>
                <c:pt idx="0">
                  <c:v>925</c:v>
                </c:pt>
                <c:pt idx="1">
                  <c:v>422</c:v>
                </c:pt>
                <c:pt idx="2">
                  <c:v>563</c:v>
                </c:pt>
                <c:pt idx="3">
                  <c:v>234</c:v>
                </c:pt>
                <c:pt idx="4">
                  <c:v>549</c:v>
                </c:pt>
                <c:pt idx="5">
                  <c:v>463</c:v>
                </c:pt>
                <c:pt idx="6">
                  <c:v>358</c:v>
                </c:pt>
                <c:pt idx="7">
                  <c:v>190</c:v>
                </c:pt>
                <c:pt idx="8">
                  <c:v>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FE-4DE1-B43D-1FC7CE72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17136"/>
        <c:axId val="320917528"/>
      </c:barChart>
      <c:catAx>
        <c:axId val="320917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7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91752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7136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6.5024990688045181E-2"/>
          <c:w val="0.92679989839979682"/>
          <c:h val="0.8451318832670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'[1]8.- EV. ESTABL. Y PZAS. X T.A.'!$B$193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T.A.'!$B$229:$B$237</c:f>
              <c:numCache>
                <c:formatCode>General</c:formatCode>
                <c:ptCount val="9"/>
                <c:pt idx="0">
                  <c:v>6854</c:v>
                </c:pt>
                <c:pt idx="1">
                  <c:v>4377</c:v>
                </c:pt>
                <c:pt idx="2">
                  <c:v>4642</c:v>
                </c:pt>
                <c:pt idx="3">
                  <c:v>2104</c:v>
                </c:pt>
                <c:pt idx="4">
                  <c:v>4277</c:v>
                </c:pt>
                <c:pt idx="5">
                  <c:v>4197</c:v>
                </c:pt>
                <c:pt idx="6">
                  <c:v>3375</c:v>
                </c:pt>
                <c:pt idx="7">
                  <c:v>1881</c:v>
                </c:pt>
                <c:pt idx="8">
                  <c:v>2222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6D-4945-89EE-EF9A5FE80A59}"/>
            </c:ext>
          </c:extLst>
        </c:ser>
        <c:ser>
          <c:idx val="1"/>
          <c:order val="1"/>
          <c:tx>
            <c:strRef>
              <c:f>'[1]8.- EV. ESTABL. Y PZAS. X T.A.'!$C$193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T.A.'!$C$229:$C$237</c:f>
              <c:numCache>
                <c:formatCode>General</c:formatCode>
                <c:ptCount val="9"/>
                <c:pt idx="0">
                  <c:v>7121</c:v>
                </c:pt>
                <c:pt idx="1">
                  <c:v>4421</c:v>
                </c:pt>
                <c:pt idx="2">
                  <c:v>4715</c:v>
                </c:pt>
                <c:pt idx="3">
                  <c:v>2115</c:v>
                </c:pt>
                <c:pt idx="4">
                  <c:v>4393</c:v>
                </c:pt>
                <c:pt idx="5">
                  <c:v>4208</c:v>
                </c:pt>
                <c:pt idx="6">
                  <c:v>3453</c:v>
                </c:pt>
                <c:pt idx="7">
                  <c:v>1987</c:v>
                </c:pt>
                <c:pt idx="8">
                  <c:v>2510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6D-4945-89EE-EF9A5FE80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18312"/>
        <c:axId val="320918704"/>
      </c:barChart>
      <c:catAx>
        <c:axId val="320918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8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918704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8312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6266452123132963"/>
          <c:y val="1.88819525828571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9905787348586E-2"/>
          <c:y val="0.23176463590711607"/>
          <c:w val="0.91426135665966701"/>
          <c:h val="0.684365794243352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'[1]8.- EV. ESTABL. Y PZAS. X T.A.'!$B$262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'[1]8.- EV. ESTABL. Y PZAS. X T.A.'!$A$263:$A$271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T.A.'!$B$263:$B$271</c:f>
              <c:numCache>
                <c:formatCode>General</c:formatCode>
                <c:ptCount val="9"/>
                <c:pt idx="0">
                  <c:v>13</c:v>
                </c:pt>
                <c:pt idx="1">
                  <c:v>33</c:v>
                </c:pt>
                <c:pt idx="2">
                  <c:v>40</c:v>
                </c:pt>
                <c:pt idx="3">
                  <c:v>5</c:v>
                </c:pt>
                <c:pt idx="4">
                  <c:v>15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9F-4BA1-B403-F1C211204F53}"/>
            </c:ext>
          </c:extLst>
        </c:ser>
        <c:ser>
          <c:idx val="1"/>
          <c:order val="1"/>
          <c:tx>
            <c:strRef>
              <c:f>'[1]8.- EV. ESTABL. Y PZAS. X T.A.'!$C$262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'[1]8.- EV. ESTABL. Y PZAS. X T.A.'!$A$263:$A$271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T.A.'!$C$263:$C$271</c:f>
              <c:numCache>
                <c:formatCode>General</c:formatCode>
                <c:ptCount val="9"/>
                <c:pt idx="0">
                  <c:v>837</c:v>
                </c:pt>
                <c:pt idx="1">
                  <c:v>308</c:v>
                </c:pt>
                <c:pt idx="2">
                  <c:v>407</c:v>
                </c:pt>
                <c:pt idx="3">
                  <c:v>189</c:v>
                </c:pt>
                <c:pt idx="4">
                  <c:v>470</c:v>
                </c:pt>
                <c:pt idx="5">
                  <c:v>385</c:v>
                </c:pt>
                <c:pt idx="6">
                  <c:v>275</c:v>
                </c:pt>
                <c:pt idx="7">
                  <c:v>151</c:v>
                </c:pt>
                <c:pt idx="8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9F-4BA1-B403-F1C211204F53}"/>
            </c:ext>
          </c:extLst>
        </c:ser>
        <c:ser>
          <c:idx val="2"/>
          <c:order val="2"/>
          <c:tx>
            <c:strRef>
              <c:f>'[1]8.- EV. ESTABL. Y PZAS. X T.A.'!$D$262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'[1]8.- EV. ESTABL. Y PZAS. X T.A.'!$A$263:$A$271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T.A.'!$D$263:$D$271</c:f>
              <c:numCache>
                <c:formatCode>General</c:formatCode>
                <c:ptCount val="9"/>
                <c:pt idx="0">
                  <c:v>25</c:v>
                </c:pt>
                <c:pt idx="1">
                  <c:v>20</c:v>
                </c:pt>
                <c:pt idx="2">
                  <c:v>7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16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9F-4BA1-B403-F1C211204F53}"/>
            </c:ext>
          </c:extLst>
        </c:ser>
        <c:ser>
          <c:idx val="3"/>
          <c:order val="3"/>
          <c:tx>
            <c:strRef>
              <c:f>'[1]8.- EV. ESTABL. Y PZAS. X T.A.'!$E$262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'[1]8.- EV. ESTABL. Y PZAS. X T.A.'!$A$263:$A$271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T.A.'!$E$263:$E$271</c:f>
              <c:numCache>
                <c:formatCode>General</c:formatCode>
                <c:ptCount val="9"/>
                <c:pt idx="0">
                  <c:v>50</c:v>
                </c:pt>
                <c:pt idx="1">
                  <c:v>61</c:v>
                </c:pt>
                <c:pt idx="2">
                  <c:v>109</c:v>
                </c:pt>
                <c:pt idx="3">
                  <c:v>33</c:v>
                </c:pt>
                <c:pt idx="4">
                  <c:v>52</c:v>
                </c:pt>
                <c:pt idx="5">
                  <c:v>48</c:v>
                </c:pt>
                <c:pt idx="6">
                  <c:v>48</c:v>
                </c:pt>
                <c:pt idx="7">
                  <c:v>24</c:v>
                </c:pt>
                <c:pt idx="8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E9F-4BA1-B403-F1C211204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19488"/>
        <c:axId val="320919880"/>
      </c:barChart>
      <c:catAx>
        <c:axId val="3209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9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9198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19488"/>
        <c:crosses val="autoZero"/>
        <c:crossBetween val="between"/>
        <c:majorUnit val="50"/>
      </c:valAx>
      <c:spPr>
        <a:solidFill>
          <a:srgbClr val="C0C0C0"/>
        </a:solidFill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21283947856558644"/>
          <c:y val="0.12163543585979439"/>
          <c:w val="0.60946839941170261"/>
          <c:h val="7.7419354838709681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3048134199801539"/>
          <c:y val="1.421128220442531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01969739221343E-2"/>
          <c:y val="0.31173147148964708"/>
          <c:w val="0.81587491447587535"/>
          <c:h val="0.5618979798725842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D75-429B-8AA1-1B04880C05A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75-429B-8AA1-1B04880C05A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D75-429B-8AA1-1B04880C05AD}"/>
              </c:ext>
            </c:extLst>
          </c:dPt>
          <c:dPt>
            <c:idx val="3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75-429B-8AA1-1B04880C05AD}"/>
              </c:ext>
            </c:extLst>
          </c:dPt>
          <c:dLbls>
            <c:dLbl>
              <c:idx val="0"/>
              <c:layout>
                <c:manualLayout>
                  <c:x val="-3.3770215213872273E-2"/>
                  <c:y val="-4.24882332986699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D75-429B-8AA1-1B04880C05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7720540190930964"/>
                  <c:y val="3.64514465477042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D75-429B-8AA1-1B04880C05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166467800544585E-3"/>
                  <c:y val="-5.2030029680650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D75-429B-8AA1-1B04880C05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2765256569649477E-2"/>
                  <c:y val="-5.1914162138183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D75-429B-8AA1-1B04880C05A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8.0971659919028341E-2"/>
                  <c:y val="0.605633802816901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D75-429B-8AA1-1B04880C05A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1133603238866396"/>
                  <c:y val="0.36971830985915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D75-429B-8AA1-1B04880C05A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9635627530364372"/>
                  <c:y val="0.257042253521126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D75-429B-8AA1-1B04880C05A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5708502024291496"/>
                  <c:y val="0.200704225352112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D75-429B-8AA1-1B04880C05A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1093117408906882"/>
                  <c:y val="0.183098591549295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D75-429B-8AA1-1B04880C05A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7651821862348178"/>
                  <c:y val="0.1725352112676056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D75-429B-8AA1-1B04880C05A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T.A.'!$B$262:$E$262</c:f>
              <c:strCache>
                <c:ptCount val="4"/>
                <c:pt idx="0">
                  <c:v>C.R.A.C.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'[1]8.- EV. ESTABL. Y PZAS. X T.A.'!$B$273:$E$273</c:f>
              <c:numCache>
                <c:formatCode>General</c:formatCode>
                <c:ptCount val="4"/>
                <c:pt idx="0">
                  <c:v>3.6455696202531647E-2</c:v>
                </c:pt>
                <c:pt idx="1">
                  <c:v>0.80860759493670886</c:v>
                </c:pt>
                <c:pt idx="2">
                  <c:v>3.3924050632911394E-2</c:v>
                </c:pt>
                <c:pt idx="3">
                  <c:v>0.1210126582278481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D75-429B-8AA1-1B04880C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DISRIBUCIÓN PROVINCIAL DEL Nº DE PLAZAS</a:t>
            </a:r>
          </a:p>
        </c:rich>
      </c:tx>
      <c:layout>
        <c:manualLayout>
          <c:xMode val="edge"/>
          <c:yMode val="edge"/>
          <c:x val="0.25019582264246965"/>
          <c:y val="1.5592211871444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121991285078E-2"/>
          <c:y val="0.22689551155601403"/>
          <c:w val="0.92475680387048798"/>
          <c:h val="0.6958166421778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'[1]8.- EV. ESTABL. Y PZAS. X T.A.'!$B$297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'[1]8.- EV. ESTABL. Y PZAS. X T.A.'!$A$298:$A$306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T.A.'!$B$298:$B$306</c:f>
              <c:numCache>
                <c:formatCode>General</c:formatCode>
                <c:ptCount val="9"/>
                <c:pt idx="0">
                  <c:v>115</c:v>
                </c:pt>
                <c:pt idx="1">
                  <c:v>274</c:v>
                </c:pt>
                <c:pt idx="2">
                  <c:v>310</c:v>
                </c:pt>
                <c:pt idx="3">
                  <c:v>48</c:v>
                </c:pt>
                <c:pt idx="4">
                  <c:v>93</c:v>
                </c:pt>
                <c:pt idx="5">
                  <c:v>100</c:v>
                </c:pt>
                <c:pt idx="6">
                  <c:v>166</c:v>
                </c:pt>
                <c:pt idx="7">
                  <c:v>17</c:v>
                </c:pt>
                <c:pt idx="8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BB-4880-A468-33387C9EAC56}"/>
            </c:ext>
          </c:extLst>
        </c:ser>
        <c:ser>
          <c:idx val="1"/>
          <c:order val="1"/>
          <c:tx>
            <c:strRef>
              <c:f>'[1]8.- EV. ESTABL. Y PZAS. X T.A.'!$C$297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'[1]8.- EV. ESTABL. Y PZAS. X T.A.'!$A$298:$A$306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T.A.'!$C$298:$C$306</c:f>
              <c:numCache>
                <c:formatCode>General</c:formatCode>
                <c:ptCount val="9"/>
                <c:pt idx="0">
                  <c:v>5174</c:v>
                </c:pt>
                <c:pt idx="1">
                  <c:v>2744</c:v>
                </c:pt>
                <c:pt idx="2">
                  <c:v>2246</c:v>
                </c:pt>
                <c:pt idx="3">
                  <c:v>1292</c:v>
                </c:pt>
                <c:pt idx="4">
                  <c:v>2960</c:v>
                </c:pt>
                <c:pt idx="5">
                  <c:v>2817</c:v>
                </c:pt>
                <c:pt idx="6">
                  <c:v>2082</c:v>
                </c:pt>
                <c:pt idx="7">
                  <c:v>1137</c:v>
                </c:pt>
                <c:pt idx="8">
                  <c:v>1152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BB-4880-A468-33387C9EAC56}"/>
            </c:ext>
          </c:extLst>
        </c:ser>
        <c:ser>
          <c:idx val="2"/>
          <c:order val="2"/>
          <c:tx>
            <c:strRef>
              <c:f>'[1]8.- EV. ESTABL. Y PZAS. X T.A.'!$D$297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'[1]8.- EV. ESTABL. Y PZAS. X T.A.'!$A$298:$A$306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T.A.'!$D$298:$D$306</c:f>
              <c:numCache>
                <c:formatCode>General</c:formatCode>
                <c:ptCount val="9"/>
                <c:pt idx="0">
                  <c:v>756</c:v>
                </c:pt>
                <c:pt idx="1">
                  <c:v>394</c:v>
                </c:pt>
                <c:pt idx="2">
                  <c:v>141</c:v>
                </c:pt>
                <c:pt idx="3">
                  <c:v>175</c:v>
                </c:pt>
                <c:pt idx="4">
                  <c:v>331</c:v>
                </c:pt>
                <c:pt idx="5">
                  <c:v>336</c:v>
                </c:pt>
                <c:pt idx="6">
                  <c:v>351</c:v>
                </c:pt>
                <c:pt idx="7">
                  <c:v>297</c:v>
                </c:pt>
                <c:pt idx="8">
                  <c:v>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BB-4880-A468-33387C9EAC56}"/>
            </c:ext>
          </c:extLst>
        </c:ser>
        <c:ser>
          <c:idx val="3"/>
          <c:order val="3"/>
          <c:tx>
            <c:strRef>
              <c:f>'[1]8.- EV. ESTABL. Y PZAS. X T.A.'!$E$297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'[1]8.- EV. ESTABL. Y PZAS. X T.A.'!$A$298:$A$306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'[1]8.- EV. ESTABL. Y PZAS. X T.A.'!$E$298:$E$306</c:f>
              <c:numCache>
                <c:formatCode>General</c:formatCode>
                <c:ptCount val="9"/>
                <c:pt idx="0">
                  <c:v>1076</c:v>
                </c:pt>
                <c:pt idx="1">
                  <c:v>1009</c:v>
                </c:pt>
                <c:pt idx="2">
                  <c:v>2018</c:v>
                </c:pt>
                <c:pt idx="3">
                  <c:v>600</c:v>
                </c:pt>
                <c:pt idx="4">
                  <c:v>1009</c:v>
                </c:pt>
                <c:pt idx="5">
                  <c:v>955</c:v>
                </c:pt>
                <c:pt idx="6">
                  <c:v>854</c:v>
                </c:pt>
                <c:pt idx="7">
                  <c:v>536</c:v>
                </c:pt>
                <c:pt idx="8">
                  <c:v>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FBB-4880-A468-33387C9E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21056"/>
        <c:axId val="320921448"/>
      </c:barChart>
      <c:catAx>
        <c:axId val="3209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21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921448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21056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20970043394140336"/>
          <c:y val="0.11342148879323959"/>
          <c:w val="0.60329896620844126"/>
          <c:h val="7.2368421052631582E-2"/>
        </c:manualLayout>
      </c:layout>
      <c:overlay val="0"/>
      <c:spPr>
        <a:solidFill>
          <a:srgbClr val="D1E7A9"/>
        </a:solidFill>
        <a:ln w="25400">
          <a:noFill/>
        </a:ln>
      </c:spPr>
      <c:txPr>
        <a:bodyPr/>
        <a:lstStyle/>
        <a:p>
          <a:pPr>
            <a:defRPr sz="11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DEL Nº DE PLAZAS POR MODALIDADES</a:t>
            </a:r>
          </a:p>
        </c:rich>
      </c:tx>
      <c:layout>
        <c:manualLayout>
          <c:xMode val="edge"/>
          <c:yMode val="edge"/>
          <c:x val="0.12098581524416735"/>
          <c:y val="3.54072468989554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295302288070791"/>
          <c:y val="0.23201400646427248"/>
          <c:w val="0.80823533217046584"/>
          <c:h val="0.7271901233543004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A4C-4657-AC35-215B28F936F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4C-4657-AC35-215B28F936F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A4C-4657-AC35-215B28F936F8}"/>
              </c:ext>
            </c:extLst>
          </c:dPt>
          <c:dPt>
            <c:idx val="3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4C-4657-AC35-215B28F936F8}"/>
              </c:ext>
            </c:extLst>
          </c:dPt>
          <c:dLbls>
            <c:dLbl>
              <c:idx val="0"/>
              <c:layout>
                <c:manualLayout>
                  <c:x val="-2.7684907817940051E-2"/>
                  <c:y val="-2.34894943410862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A4C-4657-AC35-215B28F936F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9910267038388746"/>
                  <c:y val="0.123334843414720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4C-4657-AC35-215B28F936F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4173721040871E-3"/>
                  <c:y val="5.0567512798669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A4C-4657-AC35-215B28F936F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1539470512266312E-2"/>
                  <c:y val="-8.38004370696551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4C-4657-AC35-215B28F936F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0175558825998532E-2"/>
                  <c:y val="0.67984320930708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4C-4657-AC35-215B28F936F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6491393385747984E-2"/>
                  <c:y val="0.415020563821184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4C-4657-AC35-215B28F936F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017573015304646"/>
                  <c:y val="0.28853810627568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4C-4657-AC35-215B28F936F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280739927254536"/>
                  <c:y val="0.225296877502928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4C-4657-AC35-215B28F936F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614096104194259"/>
                  <c:y val="0.205533993511443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4C-4657-AC35-215B28F936F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63163485408932"/>
                  <c:y val="0.193676263116552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4C-4657-AC35-215B28F936F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'[1]8.- EV. ESTABL. Y PZAS. X T.A.'!$B$297:$E$297</c:f>
              <c:strCache>
                <c:ptCount val="4"/>
                <c:pt idx="0">
                  <c:v>C.R.A.C.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'[1]8.- EV. ESTABL. Y PZAS. X T.A.'!$B$308:$E$308</c:f>
              <c:numCache>
                <c:formatCode>General</c:formatCode>
                <c:ptCount val="4"/>
                <c:pt idx="0">
                  <c:v>3.2900953526329352E-2</c:v>
                </c:pt>
                <c:pt idx="1">
                  <c:v>0.61861810268304551</c:v>
                </c:pt>
                <c:pt idx="2">
                  <c:v>9.0312974257652556E-2</c:v>
                </c:pt>
                <c:pt idx="3">
                  <c:v>0.25816796953297255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4C-4657-AC35-215B28F9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1774336"/>
        <c:axId val="301774728"/>
      </c:barChart>
      <c:catAx>
        <c:axId val="301774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77472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43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7.6553373350309067E-2"/>
          <c:w val="0.87176398468782534"/>
          <c:h val="0.8388767610761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'[1]7.- EV. ESTABL. Y PZAS. X PROV'!$B$6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'[1]7.- EV. ESTABL. Y PZAS. X PROV'!$A$7:$A$15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'[1]9.- REST.'!$B$7:$B$15</c:f>
              <c:numCache>
                <c:formatCode>General</c:formatCode>
                <c:ptCount val="9"/>
                <c:pt idx="0">
                  <c:v>584</c:v>
                </c:pt>
                <c:pt idx="1">
                  <c:v>819</c:v>
                </c:pt>
                <c:pt idx="2">
                  <c:v>1198</c:v>
                </c:pt>
                <c:pt idx="3">
                  <c:v>339</c:v>
                </c:pt>
                <c:pt idx="4">
                  <c:v>653</c:v>
                </c:pt>
                <c:pt idx="5">
                  <c:v>512</c:v>
                </c:pt>
                <c:pt idx="6">
                  <c:v>318</c:v>
                </c:pt>
                <c:pt idx="7">
                  <c:v>847</c:v>
                </c:pt>
                <c:pt idx="8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51-40F8-9A0F-777E2F864096}"/>
            </c:ext>
          </c:extLst>
        </c:ser>
        <c:ser>
          <c:idx val="1"/>
          <c:order val="1"/>
          <c:tx>
            <c:strRef>
              <c:f>'[1]7.- EV. ESTABL. Y PZAS. X PROV'!$C$6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A50021"/>
            </a:solidFill>
            <a:ln w="25400">
              <a:noFill/>
            </a:ln>
          </c:spPr>
          <c:invertIfNegative val="0"/>
          <c:cat>
            <c:strRef>
              <c:f>'[1]7.- EV. ESTABL. Y PZAS. X PROV'!$A$7:$A$15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'[1]9.- REST.'!$C$7:$C$15</c:f>
              <c:numCache>
                <c:formatCode>General</c:formatCode>
                <c:ptCount val="9"/>
                <c:pt idx="0">
                  <c:v>596</c:v>
                </c:pt>
                <c:pt idx="1">
                  <c:v>834</c:v>
                </c:pt>
                <c:pt idx="2">
                  <c:v>1221</c:v>
                </c:pt>
                <c:pt idx="3">
                  <c:v>352</c:v>
                </c:pt>
                <c:pt idx="4">
                  <c:v>675</c:v>
                </c:pt>
                <c:pt idx="5">
                  <c:v>521</c:v>
                </c:pt>
                <c:pt idx="6">
                  <c:v>320</c:v>
                </c:pt>
                <c:pt idx="7">
                  <c:v>841</c:v>
                </c:pt>
                <c:pt idx="8">
                  <c:v>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51-40F8-9A0F-777E2F86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22624"/>
        <c:axId val="320923016"/>
      </c:barChart>
      <c:catAx>
        <c:axId val="32092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23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923016"/>
        <c:scaling>
          <c:orientation val="minMax"/>
          <c:max val="130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2262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DISTRIBUCIÓN PROVINCIAL DEL Nº DE PLAZAS</a:t>
            </a:r>
          </a:p>
        </c:rich>
      </c:tx>
      <c:layout>
        <c:manualLayout>
          <c:xMode val="edge"/>
          <c:yMode val="edge"/>
          <c:x val="0.18014428771400884"/>
          <c:y val="2.59859443842584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50544835803798"/>
          <c:y val="0.28230960590416909"/>
          <c:w val="0.7212548254096347"/>
          <c:h val="0.6063969467756102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6BC-4A00-A432-66CE87DB7B6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BC-4A00-A432-66CE87DB7B6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6BC-4A00-A432-66CE87DB7B6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BC-4A00-A432-66CE87DB7B6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6BC-4A00-A432-66CE87DB7B6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BC-4A00-A432-66CE87DB7B6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6BC-4A00-A432-66CE87DB7B6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6BC-4A00-A432-66CE87DB7B66}"/>
              </c:ext>
            </c:extLst>
          </c:dPt>
          <c:dLbls>
            <c:dLbl>
              <c:idx val="0"/>
              <c:layout>
                <c:manualLayout>
                  <c:x val="-3.629355893256736E-2"/>
                  <c:y val="-6.91957185649191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613514206572127E-3"/>
                  <c:y val="-3.53874838591831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156205785096019E-2"/>
                  <c:y val="2.95364380567670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127126776529166E-2"/>
                  <c:y val="6.4362985057795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2197474263495894E-2"/>
                  <c:y val="4.85585666807725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00009036140648E-2"/>
                  <c:y val="4.74770951028891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7918905226816443E-2"/>
                  <c:y val="-8.02910383482610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511896324076176E-2"/>
                  <c:y val="-8.51057519014374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2841828160793867E-2"/>
                  <c:y val="-4.58339919405985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6BC-4A00-A432-66CE87DB7B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2746507023777083"/>
                  <c:y val="0.1821561338289962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6BC-4A00-A432-66CE87DB7B6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'[1]9.- REST.'!$A$49:$A$57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'[1]9.- REST.'!$E$49:$E$57</c:f>
              <c:numCache>
                <c:formatCode>General</c:formatCode>
                <c:ptCount val="9"/>
                <c:pt idx="0">
                  <c:v>0.11519965710691975</c:v>
                </c:pt>
                <c:pt idx="1">
                  <c:v>0.14094467844760766</c:v>
                </c:pt>
                <c:pt idx="2">
                  <c:v>0.15185636945928244</c:v>
                </c:pt>
                <c:pt idx="3">
                  <c:v>6.4931371311946581E-2</c:v>
                </c:pt>
                <c:pt idx="4">
                  <c:v>0.10336063258966394</c:v>
                </c:pt>
                <c:pt idx="5">
                  <c:v>0.11564830225864793</c:v>
                </c:pt>
                <c:pt idx="6">
                  <c:v>5.4091783985370963E-2</c:v>
                </c:pt>
                <c:pt idx="7">
                  <c:v>0.17985062519903622</c:v>
                </c:pt>
                <c:pt idx="8">
                  <c:v>7.4116579641524516E-2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6BC-4A00-A432-66CE87DB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1572311678951764"/>
          <c:y val="2.2636952329314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175242610407751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ANUAL'!$A$9:$A$14</c:f>
              <c:strCache>
                <c:ptCount val="6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  <c:pt idx="5">
                  <c:v>Ns/Nc</c:v>
                </c:pt>
              </c:strCache>
            </c:strRef>
          </c:cat>
          <c:val>
            <c:numRef>
              <c:f>'[1]16.- DEMANDA ANUAL'!$B$9:$B$14</c:f>
              <c:numCache>
                <c:formatCode>General</c:formatCode>
                <c:ptCount val="6"/>
                <c:pt idx="0">
                  <c:v>6.7000000000000004E-2</c:v>
                </c:pt>
                <c:pt idx="1">
                  <c:v>0.24399999999999999</c:v>
                </c:pt>
                <c:pt idx="2">
                  <c:v>0.27400000000000002</c:v>
                </c:pt>
                <c:pt idx="3">
                  <c:v>0.217</c:v>
                </c:pt>
                <c:pt idx="4">
                  <c:v>0.19700000000000001</c:v>
                </c:pt>
                <c:pt idx="5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DE-40D7-924B-ACF43CD78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0924192"/>
        <c:axId val="320924584"/>
      </c:barChart>
      <c:catAx>
        <c:axId val="3209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20924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0924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92419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0" l="0" r="0" t="0" header="0" footer="0"/>
    <c:pageSetup paperSize="9" orientation="landscape" horizontalDpi="300" verticalDpi="300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29487254640612365"/>
          <c:y val="2.69254759080308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247630083311042E-2"/>
          <c:y val="0.21199897649986393"/>
          <c:w val="0.8572528205194242"/>
          <c:h val="0.6680926436904340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C84-4A46-9C0F-8C9FD68A51D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84-4A46-9C0F-8C9FD68A51D5}"/>
              </c:ext>
            </c:extLst>
          </c:dPt>
          <c:dLbls>
            <c:dLbl>
              <c:idx val="0"/>
              <c:layout>
                <c:manualLayout>
                  <c:x val="-0.18795947977246349"/>
                  <c:y val="0.248228081666455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C84-4A46-9C0F-8C9FD68A51D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1253115021272163E-2"/>
                  <c:y val="-0.100958592862459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C84-4A46-9C0F-8C9FD68A51D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47047706561954172"/>
                  <c:y val="0.8694045690819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8.9523976049062592E-2"/>
                  <c:y val="0.608210063349141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8571481717785935"/>
                  <c:y val="0.24253775532327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714288903067156"/>
                  <c:y val="0.7798521671163842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238123582819166"/>
                  <c:y val="0.608210063349141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666701388953477"/>
                  <c:y val="0.354478257780174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381020053980756"/>
                  <c:y val="0.2873139563060362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C84-4A46-9C0F-8C9FD68A51D5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1C84-4A46-9C0F-8C9FD68A51D5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'[1]16.- DEMANDA ANUAL'!$A$40:$A$41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'[1]16.- DEMANDA ANUAL'!$B$40:$B$41</c:f>
              <c:numCache>
                <c:formatCode>General</c:formatCode>
                <c:ptCount val="2"/>
                <c:pt idx="0">
                  <c:v>0.51400000000000001</c:v>
                </c:pt>
                <c:pt idx="1">
                  <c:v>0.48599999999999999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C84-4A46-9C0F-8C9FD68A5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3519802561993178"/>
          <c:y val="1.8518379862315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99831239672219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ANUAL'!$A$69:$A$73</c:f>
              <c:strCache>
                <c:ptCount val="5"/>
                <c:pt idx="0">
                  <c:v>Sin estudios / estudios primarios incompletos</c:v>
                </c:pt>
                <c:pt idx="1">
                  <c:v>Estudios primarios / Bachillerato elemental</c:v>
                </c:pt>
                <c:pt idx="2">
                  <c:v>Bachillerato, Formación Profesional</c:v>
                </c:pt>
                <c:pt idx="3">
                  <c:v>Estudios universitarios</c:v>
                </c:pt>
                <c:pt idx="4">
                  <c:v>Ns/Nc</c:v>
                </c:pt>
              </c:strCache>
            </c:strRef>
          </c:cat>
          <c:val>
            <c:numRef>
              <c:f>'[1]16.- DEMANDA ANUAL'!$B$69:$B$73</c:f>
              <c:numCache>
                <c:formatCode>General</c:formatCode>
                <c:ptCount val="5"/>
                <c:pt idx="0">
                  <c:v>1.4999999999999999E-2</c:v>
                </c:pt>
                <c:pt idx="1">
                  <c:v>0.129</c:v>
                </c:pt>
                <c:pt idx="2">
                  <c:v>0.307</c:v>
                </c:pt>
                <c:pt idx="3">
                  <c:v>0.54200000000000004</c:v>
                </c:pt>
                <c:pt idx="4">
                  <c:v>7.0000000000000001E-3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6C-404F-992D-CAFE8E6D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1827248"/>
        <c:axId val="321827640"/>
      </c:barChart>
      <c:catAx>
        <c:axId val="32182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2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827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27248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1669828706673946"/>
          <c:y val="2.6787112366540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17670222005773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'[1]16.- DEMANDA ANUAL'!$A$101:$A$107</c:f>
              <c:strCache>
                <c:ptCount val="7"/>
                <c:pt idx="0">
                  <c:v>Trabajador/a por cuenta ajena</c:v>
                </c:pt>
                <c:pt idx="1">
                  <c:v>Trabajador/a por cuenta propia</c:v>
                </c:pt>
                <c:pt idx="2">
                  <c:v>Jubilado/a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  <c:pt idx="6">
                  <c:v>Ns/Nc</c:v>
                </c:pt>
              </c:strCache>
            </c:strRef>
          </c:cat>
          <c:val>
            <c:numRef>
              <c:f>'[1]16.- DEMANDA ANUAL'!$B$101:$B$107</c:f>
              <c:numCache>
                <c:formatCode>General</c:formatCode>
                <c:ptCount val="7"/>
                <c:pt idx="0">
                  <c:v>0.63700000000000001</c:v>
                </c:pt>
                <c:pt idx="1">
                  <c:v>0.13200000000000001</c:v>
                </c:pt>
                <c:pt idx="2">
                  <c:v>9.1999999999999998E-2</c:v>
                </c:pt>
                <c:pt idx="3">
                  <c:v>6.4000000000000001E-2</c:v>
                </c:pt>
                <c:pt idx="4">
                  <c:v>4.2999999999999997E-2</c:v>
                </c:pt>
                <c:pt idx="5">
                  <c:v>2.8000000000000001E-2</c:v>
                </c:pt>
                <c:pt idx="6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2C-4AEE-A043-2D68E4BC35AE}"/>
            </c:ext>
          </c:extLst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5252927464835336E-2"/>
                  <c:y val="6.6032686896203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2645294338207722E-2"/>
                  <c:y val="-9.106639447846731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297235572826089E-2"/>
                  <c:y val="-7.835131719646781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0719910011248621E-2"/>
                  <c:y val="-1.36055215320307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50172137573713E-2"/>
                  <c:y val="1.63935063672593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270716160479928E-2"/>
                  <c:y val="-2.852532322348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92C-4AEE-A043-2D68E4BC35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ANUAL'!$A$101:$A$107</c:f>
              <c:strCache>
                <c:ptCount val="7"/>
                <c:pt idx="0">
                  <c:v>Trabajador/a por cuenta ajena</c:v>
                </c:pt>
                <c:pt idx="1">
                  <c:v>Trabajador/a por cuenta propia</c:v>
                </c:pt>
                <c:pt idx="2">
                  <c:v>Jubilado/a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  <c:pt idx="6">
                  <c:v>Ns/Nc</c:v>
                </c:pt>
              </c:strCache>
            </c:strRef>
          </c:cat>
          <c:val>
            <c:numRef>
              <c:f>'[1]16.- DEMANDA ANUAL'!$B$101:$B$107</c:f>
              <c:numCache>
                <c:formatCode>General</c:formatCode>
                <c:ptCount val="7"/>
                <c:pt idx="0">
                  <c:v>0.63700000000000001</c:v>
                </c:pt>
                <c:pt idx="1">
                  <c:v>0.13200000000000001</c:v>
                </c:pt>
                <c:pt idx="2">
                  <c:v>9.1999999999999998E-2</c:v>
                </c:pt>
                <c:pt idx="3">
                  <c:v>6.4000000000000001E-2</c:v>
                </c:pt>
                <c:pt idx="4">
                  <c:v>4.2999999999999997E-2</c:v>
                </c:pt>
                <c:pt idx="5">
                  <c:v>2.8000000000000001E-2</c:v>
                </c:pt>
                <c:pt idx="6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92C-4AEE-A043-2D68E4BC3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1828424"/>
        <c:axId val="321828816"/>
      </c:barChart>
      <c:catAx>
        <c:axId val="32182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32182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82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28424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3889344856797121"/>
          <c:y val="1.4431714438246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46458844658347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ANUAL'!$A$138:$A$142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'[1]16.- DEMANDA ANUAL'!$B$138:$B$142</c:f>
              <c:numCache>
                <c:formatCode>General</c:formatCode>
                <c:ptCount val="5"/>
                <c:pt idx="0">
                  <c:v>0.108</c:v>
                </c:pt>
                <c:pt idx="1">
                  <c:v>0.314</c:v>
                </c:pt>
                <c:pt idx="2">
                  <c:v>0.17599999999999999</c:v>
                </c:pt>
                <c:pt idx="3">
                  <c:v>3.5999999999999997E-2</c:v>
                </c:pt>
                <c:pt idx="4">
                  <c:v>0.36599999999999999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F3-40B1-9043-83C762164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1829600"/>
        <c:axId val="321829992"/>
      </c:barChart>
      <c:catAx>
        <c:axId val="3218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29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829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29600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4243240507290161"/>
          <c:y val="1.1919345350774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2683551031126"/>
          <c:y val="0.15805096208655933"/>
          <c:w val="0.69011513001961777"/>
          <c:h val="0.7531708473139477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C58-4215-9C11-6342527D4973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C58-4215-9C11-6342527D4973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C58-4215-9C11-6342527D4973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C58-4215-9C11-6342527D4973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C58-4215-9C11-6342527D4973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C58-4215-9C11-6342527D4973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2C58-4215-9C11-6342527D4973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C58-4215-9C11-6342527D4973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2C58-4215-9C11-6342527D4973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ANUAL'!$A$174:$A$182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Avión</c:v>
                </c:pt>
                <c:pt idx="4">
                  <c:v>Coche de alquiler</c:v>
                </c:pt>
                <c:pt idx="5">
                  <c:v>Coche con caravana / autocaravana</c:v>
                </c:pt>
                <c:pt idx="6">
                  <c:v>Tren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'[1]16.- DEMANDA ANUAL'!$B$174:$B$182</c:f>
              <c:numCache>
                <c:formatCode>General</c:formatCode>
                <c:ptCount val="9"/>
                <c:pt idx="0">
                  <c:v>8.0000000000000002E-3</c:v>
                </c:pt>
                <c:pt idx="1">
                  <c:v>0.02</c:v>
                </c:pt>
                <c:pt idx="2">
                  <c:v>1.2E-2</c:v>
                </c:pt>
                <c:pt idx="3">
                  <c:v>2.4E-2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6.3E-2</c:v>
                </c:pt>
                <c:pt idx="7">
                  <c:v>0.106</c:v>
                </c:pt>
                <c:pt idx="8">
                  <c:v>0.71199999999999997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C58-4215-9C11-6342527D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30776"/>
        <c:axId val="321831168"/>
      </c:barChart>
      <c:catAx>
        <c:axId val="32183077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116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1831168"/>
        <c:scaling>
          <c:orientation val="minMax"/>
          <c:max val="0.8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0776"/>
        <c:crosses val="autoZero"/>
        <c:crossBetween val="between"/>
        <c:majorUnit val="0.1"/>
        <c:minorUnit val="0.1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COMPOSICIÓN DEL GRUPO DE VIAJE</a:t>
            </a:r>
          </a:p>
        </c:rich>
      </c:tx>
      <c:layout>
        <c:manualLayout>
          <c:xMode val="edge"/>
          <c:yMode val="edge"/>
          <c:x val="0.21378805043166776"/>
          <c:y val="1.42123157682212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0348461209724"/>
          <c:y val="0.25436067170948412"/>
          <c:w val="0.84064877313549446"/>
          <c:h val="0.6405874873692670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A05-4144-98F4-BE85625EA49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05-4144-98F4-BE85625EA49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A05-4144-98F4-BE85625EA49B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05-4144-98F4-BE85625EA49B}"/>
              </c:ext>
            </c:extLst>
          </c:dPt>
          <c:dLbls>
            <c:dLbl>
              <c:idx val="0"/>
              <c:layout>
                <c:manualLayout>
                  <c:x val="-2.0512824654315497E-2"/>
                  <c:y val="0.3979487179487179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9487195535472552E-2"/>
                  <c:y val="0.140464041994750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A05-4144-98F4-BE85625EA49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384618490736622E-2"/>
                  <c:y val="-4.9230769230769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384618490736622E-2"/>
                  <c:y val="-4.51282051282051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'[1]16.- DEMANDA ANUAL'!$A$209:$A$212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'[1]16.- DEMANDA ANUAL'!$B$209:$B$212</c:f>
              <c:numCache>
                <c:formatCode>General</c:formatCode>
                <c:ptCount val="4"/>
                <c:pt idx="0">
                  <c:v>0.46300000000000002</c:v>
                </c:pt>
                <c:pt idx="1">
                  <c:v>0.41099999999999998</c:v>
                </c:pt>
                <c:pt idx="2">
                  <c:v>0.112</c:v>
                </c:pt>
                <c:pt idx="3">
                  <c:v>1.4E-2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05-4144-98F4-BE85625E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¿A TRAVÉS DE QUE MEDIO HA ORGANIZADO EL VIAJE?</a:t>
            </a:r>
          </a:p>
        </c:rich>
      </c:tx>
      <c:layout>
        <c:manualLayout>
          <c:xMode val="edge"/>
          <c:yMode val="edge"/>
          <c:x val="0.13415232016297107"/>
          <c:y val="1.5873046638400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137998056365406"/>
          <c:y val="0.16613823272090988"/>
          <c:w val="0.60625114290475646"/>
          <c:h val="0.72698638078615074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BD2-4B39-B9A3-CF9285CE6993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BD2-4B39-B9A3-CF9285CE6993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BD2-4B39-B9A3-CF9285CE6993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BD2-4B39-B9A3-CF9285CE6993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BD2-4B39-B9A3-CF9285CE6993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ANUAL'!$A$238:$A$242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otros medios  </c:v>
                </c:pt>
                <c:pt idx="4">
                  <c:v>Organización propia: a través de Internet</c:v>
                </c:pt>
              </c:strCache>
            </c:strRef>
          </c:cat>
          <c:val>
            <c:numRef>
              <c:f>'[1]16.- DEMANDA ANUAL'!$B$238:$B$242</c:f>
              <c:numCache>
                <c:formatCode>General</c:formatCode>
                <c:ptCount val="5"/>
                <c:pt idx="0">
                  <c:v>2.5000000000000001E-2</c:v>
                </c:pt>
                <c:pt idx="1">
                  <c:v>3.5999999999999997E-2</c:v>
                </c:pt>
                <c:pt idx="2">
                  <c:v>5.7000000000000002E-2</c:v>
                </c:pt>
                <c:pt idx="3">
                  <c:v>0.245</c:v>
                </c:pt>
                <c:pt idx="4">
                  <c:v>0.65300000000000002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BD2-4B39-B9A3-CF9285CE6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32344"/>
        <c:axId val="321832736"/>
      </c:barChart>
      <c:catAx>
        <c:axId val="321832344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273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1832736"/>
        <c:scaling>
          <c:orientation val="minMax"/>
          <c:max val="0.8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2344"/>
        <c:crosses val="autoZero"/>
        <c:crossBetween val="between"/>
        <c:majorUnit val="0.1"/>
        <c:minorUnit val="0.1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PROV'!$C$95:$N$95</c:f>
              <c:numCache>
                <c:formatCode>General</c:formatCode>
                <c:ptCount val="12"/>
                <c:pt idx="0">
                  <c:v>42799</c:v>
                </c:pt>
                <c:pt idx="1">
                  <c:v>45175</c:v>
                </c:pt>
                <c:pt idx="2">
                  <c:v>66951</c:v>
                </c:pt>
                <c:pt idx="3">
                  <c:v>93319</c:v>
                </c:pt>
                <c:pt idx="4">
                  <c:v>95017</c:v>
                </c:pt>
                <c:pt idx="5">
                  <c:v>94817</c:v>
                </c:pt>
                <c:pt idx="6">
                  <c:v>118525</c:v>
                </c:pt>
                <c:pt idx="7">
                  <c:v>167484</c:v>
                </c:pt>
                <c:pt idx="8">
                  <c:v>106380</c:v>
                </c:pt>
                <c:pt idx="9">
                  <c:v>102695</c:v>
                </c:pt>
                <c:pt idx="10">
                  <c:v>60494</c:v>
                </c:pt>
                <c:pt idx="11">
                  <c:v>59134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PROV'!$C$96:$N$96</c:f>
              <c:numCache>
                <c:formatCode>General</c:formatCode>
                <c:ptCount val="12"/>
                <c:pt idx="0">
                  <c:v>68963</c:v>
                </c:pt>
                <c:pt idx="1">
                  <c:v>70071</c:v>
                </c:pt>
                <c:pt idx="2">
                  <c:v>103589</c:v>
                </c:pt>
                <c:pt idx="3">
                  <c:v>150311</c:v>
                </c:pt>
                <c:pt idx="4">
                  <c:v>146522</c:v>
                </c:pt>
                <c:pt idx="5">
                  <c:v>152163</c:v>
                </c:pt>
                <c:pt idx="6">
                  <c:v>194526</c:v>
                </c:pt>
                <c:pt idx="7">
                  <c:v>284281</c:v>
                </c:pt>
                <c:pt idx="8">
                  <c:v>162284</c:v>
                </c:pt>
                <c:pt idx="9">
                  <c:v>163487</c:v>
                </c:pt>
                <c:pt idx="10">
                  <c:v>98160</c:v>
                </c:pt>
                <c:pt idx="11">
                  <c:v>96255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775512"/>
        <c:axId val="301775904"/>
      </c:barChart>
      <c:catAx>
        <c:axId val="301775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1775904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775512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GRADO DE CONOCIMIENTO DE C.</a:t>
            </a:r>
            <a:r>
              <a:rPr lang="en-US" sz="1100" b="1" baseline="0">
                <a:solidFill>
                  <a:srgbClr val="993366"/>
                </a:solidFill>
              </a:rPr>
              <a:t> </a:t>
            </a:r>
            <a:r>
              <a:rPr lang="en-US" sz="1100" b="1">
                <a:solidFill>
                  <a:srgbClr val="993366"/>
                </a:solidFill>
              </a:rPr>
              <a:t>Y LEÓN</a:t>
            </a:r>
          </a:p>
        </c:rich>
      </c:tx>
      <c:layout>
        <c:manualLayout>
          <c:xMode val="edge"/>
          <c:yMode val="edge"/>
          <c:x val="0.18799958112473728"/>
          <c:y val="1.81817708304509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287717750721571"/>
          <c:y val="0.25430104446496077"/>
          <c:w val="0.83365642087732006"/>
          <c:h val="0.642583921151424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436-45E1-8C70-6AF286E39B3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36-45E1-8C70-6AF286E39B3C}"/>
              </c:ext>
            </c:extLst>
          </c:dPt>
          <c:dLbls>
            <c:dLbl>
              <c:idx val="0"/>
              <c:layout>
                <c:manualLayout>
                  <c:x val="-0.22748812902059892"/>
                  <c:y val="0.146629090582366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436-45E1-8C70-6AF286E39B3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0847492993857051"/>
                  <c:y val="-9.62939632545931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36-45E1-8C70-6AF286E39B3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'[1]16.- DEMANDA ANUAL'!$A$267:$A$268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'[1]16.- DEMANDA ANUAL'!$B$267:$B$268</c:f>
              <c:numCache>
                <c:formatCode>General</c:formatCode>
                <c:ptCount val="2"/>
                <c:pt idx="0">
                  <c:v>0.71</c:v>
                </c:pt>
                <c:pt idx="1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36-45E1-8C70-6AF286E3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EN SU ANTERIOR VISITA ¿SE QUEDO A DORMIR EN ALGUNA DE SUS PROVINCIAS?</a:t>
            </a:r>
          </a:p>
        </c:rich>
      </c:tx>
      <c:layout>
        <c:manualLayout>
          <c:xMode val="edge"/>
          <c:yMode val="edge"/>
          <c:x val="0.11644219845653619"/>
          <c:y val="1.42950187867157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38406393230696"/>
          <c:y val="0.32177665392825688"/>
          <c:w val="0.74381196380303194"/>
          <c:h val="0.5662085818691000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8AF-4CBE-964A-6493A555567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AF-4CBE-964A-6493A5555672}"/>
              </c:ext>
            </c:extLst>
          </c:dPt>
          <c:dLbls>
            <c:dLbl>
              <c:idx val="0"/>
              <c:layout>
                <c:manualLayout>
                  <c:x val="-0.1165428231404099"/>
                  <c:y val="0.1108510926811472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8AF-4CBE-964A-6493A55556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6903729279829326E-2"/>
                  <c:y val="-7.44757814364113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8AF-4CBE-964A-6493A55556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'[1]16.- DEMANDA ANUAL'!$A$292:$A$294</c:f>
              <c:strCache>
                <c:ptCount val="3"/>
                <c:pt idx="0">
                  <c:v>Sí</c:v>
                </c:pt>
                <c:pt idx="1">
                  <c:v>No</c:v>
                </c:pt>
                <c:pt idx="2">
                  <c:v>Ns/Nc</c:v>
                </c:pt>
              </c:strCache>
            </c:strRef>
          </c:cat>
          <c:val>
            <c:numRef>
              <c:f>'[1]16.- DEMANDA ANUAL'!$B$292:$B$294</c:f>
              <c:numCache>
                <c:formatCode>General</c:formatCode>
                <c:ptCount val="3"/>
                <c:pt idx="0">
                  <c:v>0.71299999999999997</c:v>
                </c:pt>
                <c:pt idx="1">
                  <c:v>0.28299999999999997</c:v>
                </c:pt>
                <c:pt idx="2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AF-4CBE-964A-6493A555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TIPO DE ALOJAMIENTO UTILIZADO EN SU ANTERIOR VISITA</a:t>
            </a:r>
          </a:p>
        </c:rich>
      </c:tx>
      <c:layout>
        <c:manualLayout>
          <c:xMode val="edge"/>
          <c:yMode val="edge"/>
          <c:x val="0.15214278428572547"/>
          <c:y val="1.81818006961510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80287884589925"/>
          <c:y val="0.26477910444124869"/>
          <c:w val="0.8445766323028957"/>
          <c:h val="0.6476336442654093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3B8-48CF-BBA8-F6CEC61B7B3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B8-48CF-BBA8-F6CEC61B7B39}"/>
              </c:ext>
            </c:extLst>
          </c:dPt>
          <c:dLbls>
            <c:dLbl>
              <c:idx val="0"/>
              <c:layout>
                <c:manualLayout>
                  <c:x val="-7.839786556116754E-2"/>
                  <c:y val="0.115682376120313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3B8-48CF-BBA8-F6CEC61B7B3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5644214259313864E-2"/>
                  <c:y val="-9.36234788833214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3B8-48CF-BBA8-F6CEC61B7B3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22833709957341E-2"/>
                  <c:y val="-4.7818277260796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3B8-48CF-BBA8-F6CEC61B7B3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'[1]16.- DEMANDA ANUAL'!$A$319:$A$321</c:f>
              <c:strCache>
                <c:ptCount val="3"/>
                <c:pt idx="0">
                  <c:v>Alojamientos reglados</c:v>
                </c:pt>
                <c:pt idx="1">
                  <c:v>Alojamientos no reglados</c:v>
                </c:pt>
                <c:pt idx="2">
                  <c:v>Ns/Nc</c:v>
                </c:pt>
              </c:strCache>
            </c:strRef>
          </c:cat>
          <c:val>
            <c:numRef>
              <c:f>'[1]16.- DEMANDA ANUAL'!$B$319:$B$321</c:f>
              <c:numCache>
                <c:formatCode>General</c:formatCode>
                <c:ptCount val="3"/>
                <c:pt idx="0">
                  <c:v>0.69699999999999995</c:v>
                </c:pt>
                <c:pt idx="1">
                  <c:v>0.30199999999999999</c:v>
                </c:pt>
                <c:pt idx="2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B8-48CF-BBA8-F6CEC61B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24968484778818706"/>
          <c:y val="1.16279069767441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968489522881809"/>
          <c:y val="0.1459779659970058"/>
          <c:w val="0.72342929229949016"/>
          <c:h val="0.7726277301891856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A4A-4A7E-9D79-AC0ED6974F36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A4A-4A7E-9D79-AC0ED6974F36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AA4A-4A7E-9D79-AC0ED6974F36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A4A-4A7E-9D79-AC0ED6974F36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AA4A-4A7E-9D79-AC0ED6974F36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A4A-4A7E-9D79-AC0ED6974F36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AA4A-4A7E-9D79-AC0ED6974F36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A4A-4A7E-9D79-AC0ED6974F36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AA4A-4A7E-9D79-AC0ED6974F36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AA4A-4A7E-9D79-AC0ED6974F36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AA4A-4A7E-9D79-AC0ED6974F36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AA4A-4A7E-9D79-AC0ED6974F36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AA4A-4A7E-9D79-AC0ED6974F36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AA4A-4A7E-9D79-AC0ED6974F36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AA4A-4A7E-9D79-AC0ED6974F36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AA4A-4A7E-9D79-AC0ED6974F36}"/>
              </c:ext>
            </c:extLst>
          </c:dPt>
          <c:dPt>
            <c:idx val="1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AA4A-4A7E-9D79-AC0ED6974F36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ANUAL'!$A$349:$A$365</c:f>
              <c:strCache>
                <c:ptCount val="17"/>
                <c:pt idx="0">
                  <c:v>Ns/Nc</c:v>
                </c:pt>
                <c:pt idx="1">
                  <c:v>Otras actividades</c:v>
                </c:pt>
                <c:pt idx="2">
                  <c:v>Estudios, cursos, etc</c:v>
                </c:pt>
                <c:pt idx="3">
                  <c:v>Disfrutar de balnearios</c:v>
                </c:pt>
                <c:pt idx="4">
                  <c:v>Aprender o practicar el idioma </c:v>
                </c:pt>
                <c:pt idx="5">
                  <c:v>Camino de Santiago</c:v>
                </c:pt>
                <c:pt idx="6">
                  <c:v>Turismo enológico (visitar bodegas, degustación de</c:v>
                </c:pt>
                <c:pt idx="7">
                  <c:v>Actividades deportivas</c:v>
                </c:pt>
                <c:pt idx="8">
                  <c:v>Turismo Activo (realizar actividades recreativas o</c:v>
                </c:pt>
                <c:pt idx="9">
                  <c:v>Acudir a sus Fiestas </c:v>
                </c:pt>
                <c:pt idx="10">
                  <c:v>Visitar a familiares o amigos</c:v>
                </c:pt>
                <c:pt idx="11">
                  <c:v>Descansar</c:v>
                </c:pt>
                <c:pt idx="12">
                  <c:v>Visitar su paisaje y naturaleza</c:v>
                </c:pt>
                <c:pt idx="13">
                  <c:v>Visitar la ciudad o localidad</c:v>
                </c:pt>
                <c:pt idx="14">
                  <c:v>Conocer su arte/historia</c:v>
                </c:pt>
                <c:pt idx="15">
                  <c:v>Disfrutar de su gastronomía</c:v>
                </c:pt>
                <c:pt idx="16">
                  <c:v>Visitar sus monumentos</c:v>
                </c:pt>
              </c:strCache>
            </c:strRef>
          </c:cat>
          <c:val>
            <c:numRef>
              <c:f>'[1]16.- DEMANDA ANUAL'!$B$349:$B$365</c:f>
              <c:numCache>
                <c:formatCode>General</c:formatCode>
                <c:ptCount val="17"/>
                <c:pt idx="0">
                  <c:v>1E-3</c:v>
                </c:pt>
                <c:pt idx="1">
                  <c:v>7.5999999999999998E-2</c:v>
                </c:pt>
                <c:pt idx="2">
                  <c:v>1.2E-2</c:v>
                </c:pt>
                <c:pt idx="3">
                  <c:v>1.4E-2</c:v>
                </c:pt>
                <c:pt idx="4">
                  <c:v>2.1000000000000001E-2</c:v>
                </c:pt>
                <c:pt idx="5">
                  <c:v>3.3000000000000002E-2</c:v>
                </c:pt>
                <c:pt idx="6">
                  <c:v>4.8000000000000001E-2</c:v>
                </c:pt>
                <c:pt idx="7">
                  <c:v>0.06</c:v>
                </c:pt>
                <c:pt idx="8">
                  <c:v>8.8999999999999996E-2</c:v>
                </c:pt>
                <c:pt idx="9">
                  <c:v>9.5000000000000001E-2</c:v>
                </c:pt>
                <c:pt idx="10">
                  <c:v>0.185</c:v>
                </c:pt>
                <c:pt idx="11">
                  <c:v>0.23400000000000001</c:v>
                </c:pt>
                <c:pt idx="12">
                  <c:v>0.35199999999999998</c:v>
                </c:pt>
                <c:pt idx="13">
                  <c:v>0.439</c:v>
                </c:pt>
                <c:pt idx="14">
                  <c:v>0.51300000000000001</c:v>
                </c:pt>
                <c:pt idx="15">
                  <c:v>0.54400000000000004</c:v>
                </c:pt>
                <c:pt idx="16">
                  <c:v>0.64500000000000002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A4A-4A7E-9D79-AC0ED6974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34696"/>
        <c:axId val="321835088"/>
      </c:barChart>
      <c:catAx>
        <c:axId val="32183469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508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1835088"/>
        <c:scaling>
          <c:orientation val="minMax"/>
          <c:max val="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4696"/>
        <c:crosses val="autoZero"/>
        <c:crossBetween val="between"/>
        <c:majorUnit val="0.1"/>
        <c:minorUnit val="0.1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4577156846990764"/>
          <c:y val="2.7700831024930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069695552626946"/>
          <c:y val="0.13098103977890979"/>
          <c:w val="0.61560680864259054"/>
          <c:h val="0.741596238555766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02F-4F14-99E8-DFC51ACC1997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ANUAL'!$A$401:$A$409</c:f>
              <c:strCache>
                <c:ptCount val="9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Estudios</c:v>
                </c:pt>
                <c:pt idx="4">
                  <c:v>Negocios (Trabajo, motivos profesionales)</c:v>
                </c:pt>
                <c:pt idx="5">
                  <c:v>Visita a familiares o amigos</c:v>
                </c:pt>
                <c:pt idx="6">
                  <c:v>Vacaciones: pasa las vacaciones/ocio/recreo, pero no hace un recorrido turístico</c:v>
                </c:pt>
                <c:pt idx="7">
                  <c:v>Salida de fin de semana</c:v>
                </c:pt>
                <c:pt idx="8">
                  <c:v>Turismo: Realiza un recorrido turístico</c:v>
                </c:pt>
              </c:strCache>
            </c:strRef>
          </c:cat>
          <c:val>
            <c:numRef>
              <c:f>'[1]16.- DEMANDA ANUAL'!$B$401:$B$409</c:f>
              <c:numCache>
                <c:formatCode>General</c:formatCode>
                <c:ptCount val="9"/>
                <c:pt idx="0">
                  <c:v>6.0000000000000001E-3</c:v>
                </c:pt>
                <c:pt idx="1">
                  <c:v>5.1999999999999998E-2</c:v>
                </c:pt>
                <c:pt idx="2">
                  <c:v>1E-3</c:v>
                </c:pt>
                <c:pt idx="3">
                  <c:v>7.0000000000000001E-3</c:v>
                </c:pt>
                <c:pt idx="4">
                  <c:v>4.5999999999999999E-2</c:v>
                </c:pt>
                <c:pt idx="5">
                  <c:v>0.11600000000000001</c:v>
                </c:pt>
                <c:pt idx="6">
                  <c:v>0.21199999999999999</c:v>
                </c:pt>
                <c:pt idx="7">
                  <c:v>0.218</c:v>
                </c:pt>
                <c:pt idx="8">
                  <c:v>0.34200000000000003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2F-4F14-99E8-DFC51ACC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35872"/>
        <c:axId val="321836264"/>
      </c:barChart>
      <c:catAx>
        <c:axId val="32183587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626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1836264"/>
        <c:scaling>
          <c:orientation val="minMax"/>
          <c:max val="0.8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5872"/>
        <c:crosses val="autoZero"/>
        <c:crossBetween val="between"/>
        <c:majorUnit val="0.1"/>
        <c:minorUnit val="0.1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993366"/>
                </a:solidFill>
              </a:defRPr>
            </a:pPr>
            <a:r>
              <a:rPr lang="en-US" sz="1100" b="1">
                <a:solidFill>
                  <a:srgbClr val="993366"/>
                </a:solidFill>
              </a:rPr>
              <a:t>PUNTUACIÓN DE DISTINTOS ASPECTOS DE CASTILLA Y LEÓN</a:t>
            </a:r>
          </a:p>
        </c:rich>
      </c:tx>
      <c:layout>
        <c:manualLayout>
          <c:xMode val="edge"/>
          <c:yMode val="edge"/>
          <c:x val="0.27183309330989208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51365016089003"/>
          <c:y val="0.13072209035266652"/>
          <c:w val="0.77365407432035227"/>
          <c:h val="0.80334858059078218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8F7-4F2D-A65B-6955410C819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8F7-4F2D-A65B-6955410C819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8F7-4F2D-A65B-6955410C819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8F7-4F2D-A65B-6955410C819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8F7-4F2D-A65B-6955410C8192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8F7-4F2D-A65B-6955410C8192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8F7-4F2D-A65B-6955410C8192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8F7-4F2D-A65B-6955410C8192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D8F7-4F2D-A65B-6955410C8192}"/>
              </c:ext>
            </c:extLst>
          </c:dPt>
          <c:dLbls>
            <c:numFmt formatCode="#,##0.0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'[1]16.- DEMANDA ANUAL'!$A$443:$A$451</c:f>
              <c:strCache>
                <c:ptCount val="9"/>
                <c:pt idx="0">
                  <c:v>Estado de las carreteras</c:v>
                </c:pt>
                <c:pt idx="1">
                  <c:v>Oferta de ocio complementario</c:v>
                </c:pt>
                <c:pt idx="2">
                  <c:v>Señalización turística</c:v>
                </c:pt>
                <c:pt idx="3">
                  <c:v>Oferta cultural</c:v>
                </c:pt>
                <c:pt idx="4">
                  <c:v>Cuidado medio ambiente y naturaleza</c:v>
                </c:pt>
                <c:pt idx="5">
                  <c:v>Cuidado del entorno urbano</c:v>
                </c:pt>
                <c:pt idx="6">
                  <c:v>Seguridad ciudadana</c:v>
                </c:pt>
                <c:pt idx="7">
                  <c:v>Conservación de los monumentos</c:v>
                </c:pt>
                <c:pt idx="8">
                  <c:v>Atención/amabilidad de la gente</c:v>
                </c:pt>
              </c:strCache>
            </c:strRef>
          </c:cat>
          <c:val>
            <c:numRef>
              <c:f>'[1]16.- DEMANDA ANUAL'!$B$443:$B$451</c:f>
              <c:numCache>
                <c:formatCode>General</c:formatCode>
                <c:ptCount val="9"/>
                <c:pt idx="0">
                  <c:v>6.8010000000000002</c:v>
                </c:pt>
                <c:pt idx="1">
                  <c:v>7.1289999999999996</c:v>
                </c:pt>
                <c:pt idx="2">
                  <c:v>7.2549999999999999</c:v>
                </c:pt>
                <c:pt idx="3">
                  <c:v>7.4640000000000004</c:v>
                </c:pt>
                <c:pt idx="4">
                  <c:v>7.7610000000000001</c:v>
                </c:pt>
                <c:pt idx="5">
                  <c:v>7.8</c:v>
                </c:pt>
                <c:pt idx="6">
                  <c:v>7.9160000000000004</c:v>
                </c:pt>
                <c:pt idx="7">
                  <c:v>8.01</c:v>
                </c:pt>
                <c:pt idx="8">
                  <c:v>8.109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8F7-4F2D-A65B-6955410C8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37048"/>
        <c:axId val="321837440"/>
      </c:barChart>
      <c:catAx>
        <c:axId val="32183704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744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1837440"/>
        <c:scaling>
          <c:orientation val="minMax"/>
          <c:max val="1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7048"/>
        <c:crosses val="autoZero"/>
        <c:crossBetween val="between"/>
        <c:majorUnit val="1"/>
        <c:minorUnit val="1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</c:ser>
        <c:ser>
          <c:idx val="1"/>
          <c:order val="1"/>
          <c:tx>
            <c:strRef>
              <c:f>'[8]8.-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38224"/>
        <c:axId val="321838616"/>
      </c:barChart>
      <c:catAx>
        <c:axId val="321838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838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1838616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83822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5.3141865741358603E-2"/>
          <c:w val="0.91972923084604985"/>
          <c:h val="0.824908225454868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'[11]EV. ESTABL. Y PZAS. X T.A.'!$B$202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'[11]M.V.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'[11]EV. ESTABL. Y PZAS. X T.A.'!$B$348:$B$356</c:f>
              <c:numCache>
                <c:formatCode>General</c:formatCode>
                <c:ptCount val="9"/>
                <c:pt idx="0">
                  <c:v>14</c:v>
                </c:pt>
                <c:pt idx="1">
                  <c:v>61</c:v>
                </c:pt>
                <c:pt idx="2">
                  <c:v>91</c:v>
                </c:pt>
                <c:pt idx="3">
                  <c:v>30</c:v>
                </c:pt>
                <c:pt idx="4">
                  <c:v>18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31-4509-8833-6E62B2A7E816}"/>
            </c:ext>
          </c:extLst>
        </c:ser>
        <c:ser>
          <c:idx val="1"/>
          <c:order val="1"/>
          <c:tx>
            <c:strRef>
              <c:f>'[11]EV. ESTABL. Y PZAS. X T.A.'!$C$202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'[11]M.V.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'[11]EV. ESTABL. Y PZAS. X T.A.'!$C$348:$C$356</c:f>
              <c:numCache>
                <c:formatCode>General</c:formatCode>
                <c:ptCount val="9"/>
                <c:pt idx="0">
                  <c:v>15</c:v>
                </c:pt>
                <c:pt idx="1">
                  <c:v>64</c:v>
                </c:pt>
                <c:pt idx="2">
                  <c:v>99</c:v>
                </c:pt>
                <c:pt idx="3">
                  <c:v>32</c:v>
                </c:pt>
                <c:pt idx="4">
                  <c:v>18</c:v>
                </c:pt>
                <c:pt idx="5">
                  <c:v>21</c:v>
                </c:pt>
                <c:pt idx="6">
                  <c:v>10</c:v>
                </c:pt>
                <c:pt idx="7">
                  <c:v>13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1-4509-8833-6E62B2A7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39400"/>
        <c:axId val="321839792"/>
      </c:barChart>
      <c:catAx>
        <c:axId val="321839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1839792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39400"/>
        <c:crosses val="autoZero"/>
        <c:crossBetween val="between"/>
        <c:majorUnit val="1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5.4896392188264601E-2"/>
          <c:w val="0.92679988848360184"/>
          <c:h val="0.81565656835268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'[11]EV. ESTABL. Y PZAS. X T.A.'!$B$202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'[11]M.V.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'[11]EV. ESTABL. Y PZAS. X T.A.'!$B$377:$B$385</c:f>
              <c:numCache>
                <c:formatCode>General</c:formatCode>
                <c:ptCount val="9"/>
                <c:pt idx="0">
                  <c:v>791</c:v>
                </c:pt>
                <c:pt idx="1">
                  <c:v>2542</c:v>
                </c:pt>
                <c:pt idx="2">
                  <c:v>3314</c:v>
                </c:pt>
                <c:pt idx="3">
                  <c:v>1199</c:v>
                </c:pt>
                <c:pt idx="4">
                  <c:v>577</c:v>
                </c:pt>
                <c:pt idx="5">
                  <c:v>1535</c:v>
                </c:pt>
                <c:pt idx="6">
                  <c:v>348</c:v>
                </c:pt>
                <c:pt idx="7">
                  <c:v>401</c:v>
                </c:pt>
                <c:pt idx="8">
                  <c:v>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D7-43BD-9D1E-3C60CD1151AC}"/>
            </c:ext>
          </c:extLst>
        </c:ser>
        <c:ser>
          <c:idx val="1"/>
          <c:order val="1"/>
          <c:tx>
            <c:strRef>
              <c:f>'[11]EV. ESTABL. Y PZAS. X T.A.'!$C$202</c:f>
              <c:strCache>
                <c:ptCount val="1"/>
                <c:pt idx="0">
                  <c:v>43070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'[11]M.V.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'[11]EV. ESTABL. Y PZAS. X T.A.'!$C$377:$C$385</c:f>
              <c:numCache>
                <c:formatCode>General</c:formatCode>
                <c:ptCount val="9"/>
                <c:pt idx="0">
                  <c:v>799</c:v>
                </c:pt>
                <c:pt idx="1">
                  <c:v>2719</c:v>
                </c:pt>
                <c:pt idx="2">
                  <c:v>3829</c:v>
                </c:pt>
                <c:pt idx="3">
                  <c:v>1225</c:v>
                </c:pt>
                <c:pt idx="4">
                  <c:v>569</c:v>
                </c:pt>
                <c:pt idx="5">
                  <c:v>1567</c:v>
                </c:pt>
                <c:pt idx="6">
                  <c:v>373</c:v>
                </c:pt>
                <c:pt idx="7">
                  <c:v>576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D7-43BD-9D1E-3C60CD11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40576"/>
        <c:axId val="321840968"/>
      </c:barChart>
      <c:catAx>
        <c:axId val="321840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40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1840968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840576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1874752"/>
        <c:axId val="301875144"/>
      </c:barChart>
      <c:catAx>
        <c:axId val="30187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87514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47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[2]Mes!$A$69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[2]Mes!$C$68:$K$68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[2]Mes!$C$69:$K$69</c:f>
              <c:numCache>
                <c:formatCode>General</c:formatCode>
                <c:ptCount val="9"/>
                <c:pt idx="0">
                  <c:v>38468</c:v>
                </c:pt>
                <c:pt idx="1">
                  <c:v>62093</c:v>
                </c:pt>
                <c:pt idx="2">
                  <c:v>66576</c:v>
                </c:pt>
                <c:pt idx="3">
                  <c:v>20606</c:v>
                </c:pt>
                <c:pt idx="4">
                  <c:v>80885</c:v>
                </c:pt>
                <c:pt idx="5">
                  <c:v>41904</c:v>
                </c:pt>
                <c:pt idx="6">
                  <c:v>21381</c:v>
                </c:pt>
                <c:pt idx="7">
                  <c:v>52638</c:v>
                </c:pt>
                <c:pt idx="8">
                  <c:v>22851</c:v>
                </c:pt>
              </c:numCache>
            </c:numRef>
          </c:val>
        </c:ser>
        <c:ser>
          <c:idx val="1"/>
          <c:order val="1"/>
          <c:tx>
            <c:strRef>
              <c:f>[2]Mes!$A$72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[2]Mes!$C$68:$K$68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[2]Mes!$C$72:$K$72</c:f>
              <c:numCache>
                <c:formatCode>General</c:formatCode>
                <c:ptCount val="9"/>
                <c:pt idx="0">
                  <c:v>61590</c:v>
                </c:pt>
                <c:pt idx="1">
                  <c:v>97674</c:v>
                </c:pt>
                <c:pt idx="2">
                  <c:v>112109</c:v>
                </c:pt>
                <c:pt idx="3">
                  <c:v>38045</c:v>
                </c:pt>
                <c:pt idx="4">
                  <c:v>133320</c:v>
                </c:pt>
                <c:pt idx="5">
                  <c:v>63120</c:v>
                </c:pt>
                <c:pt idx="6">
                  <c:v>35616</c:v>
                </c:pt>
                <c:pt idx="7">
                  <c:v>88148</c:v>
                </c:pt>
                <c:pt idx="8">
                  <c:v>34439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30392"/>
        <c:axId val="193731568"/>
      </c:barChart>
      <c:catAx>
        <c:axId val="193730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373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7315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93730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1875928"/>
        <c:axId val="301876320"/>
      </c:barChart>
      <c:catAx>
        <c:axId val="301875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87632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592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PROV'!$C$153:$N$153</c:f>
              <c:numCache>
                <c:formatCode>General</c:formatCode>
                <c:ptCount val="12"/>
                <c:pt idx="0">
                  <c:v>47220</c:v>
                </c:pt>
                <c:pt idx="1">
                  <c:v>50687</c:v>
                </c:pt>
                <c:pt idx="2">
                  <c:v>71114</c:v>
                </c:pt>
                <c:pt idx="3">
                  <c:v>95073</c:v>
                </c:pt>
                <c:pt idx="4">
                  <c:v>103527</c:v>
                </c:pt>
                <c:pt idx="5">
                  <c:v>99112</c:v>
                </c:pt>
                <c:pt idx="6">
                  <c:v>114636</c:v>
                </c:pt>
                <c:pt idx="7">
                  <c:v>158387</c:v>
                </c:pt>
                <c:pt idx="8">
                  <c:v>93311</c:v>
                </c:pt>
                <c:pt idx="9">
                  <c:v>99082</c:v>
                </c:pt>
                <c:pt idx="10">
                  <c:v>64582</c:v>
                </c:pt>
                <c:pt idx="11">
                  <c:v>60421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PROV'!$C$154:$N$154</c:f>
              <c:numCache>
                <c:formatCode>General</c:formatCode>
                <c:ptCount val="12"/>
                <c:pt idx="0">
                  <c:v>85042</c:v>
                </c:pt>
                <c:pt idx="1">
                  <c:v>85884</c:v>
                </c:pt>
                <c:pt idx="2">
                  <c:v>114119</c:v>
                </c:pt>
                <c:pt idx="3">
                  <c:v>156290</c:v>
                </c:pt>
                <c:pt idx="4">
                  <c:v>154386</c:v>
                </c:pt>
                <c:pt idx="5">
                  <c:v>147223</c:v>
                </c:pt>
                <c:pt idx="6">
                  <c:v>190603</c:v>
                </c:pt>
                <c:pt idx="7">
                  <c:v>316908</c:v>
                </c:pt>
                <c:pt idx="8">
                  <c:v>146607</c:v>
                </c:pt>
                <c:pt idx="9">
                  <c:v>162033</c:v>
                </c:pt>
                <c:pt idx="10">
                  <c:v>100221</c:v>
                </c:pt>
                <c:pt idx="11">
                  <c:v>101922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877104"/>
        <c:axId val="301877496"/>
      </c:barChart>
      <c:catAx>
        <c:axId val="30187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1877496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1877104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122864"/>
        <c:axId val="302123256"/>
      </c:barChart>
      <c:catAx>
        <c:axId val="302122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3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1232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28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124040"/>
        <c:axId val="302124432"/>
      </c:barChart>
      <c:catAx>
        <c:axId val="302124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12443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40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PROV'!$C$211:$N$211</c:f>
              <c:numCache>
                <c:formatCode>General</c:formatCode>
                <c:ptCount val="12"/>
                <c:pt idx="0">
                  <c:v>14329</c:v>
                </c:pt>
                <c:pt idx="1">
                  <c:v>18558</c:v>
                </c:pt>
                <c:pt idx="2">
                  <c:v>22874</c:v>
                </c:pt>
                <c:pt idx="3">
                  <c:v>30419</c:v>
                </c:pt>
                <c:pt idx="4">
                  <c:v>34231</c:v>
                </c:pt>
                <c:pt idx="5">
                  <c:v>29580</c:v>
                </c:pt>
                <c:pt idx="6">
                  <c:v>32696</c:v>
                </c:pt>
                <c:pt idx="7">
                  <c:v>44268</c:v>
                </c:pt>
                <c:pt idx="8">
                  <c:v>34651</c:v>
                </c:pt>
                <c:pt idx="9">
                  <c:v>30016</c:v>
                </c:pt>
                <c:pt idx="10">
                  <c:v>20285</c:v>
                </c:pt>
                <c:pt idx="11">
                  <c:v>18111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PROV'!$C$212:$N$212</c:f>
              <c:numCache>
                <c:formatCode>General</c:formatCode>
                <c:ptCount val="12"/>
                <c:pt idx="0">
                  <c:v>25012</c:v>
                </c:pt>
                <c:pt idx="1">
                  <c:v>32669</c:v>
                </c:pt>
                <c:pt idx="2">
                  <c:v>42288</c:v>
                </c:pt>
                <c:pt idx="3">
                  <c:v>53643</c:v>
                </c:pt>
                <c:pt idx="4">
                  <c:v>55821</c:v>
                </c:pt>
                <c:pt idx="5">
                  <c:v>48301</c:v>
                </c:pt>
                <c:pt idx="6">
                  <c:v>58860</c:v>
                </c:pt>
                <c:pt idx="7">
                  <c:v>85073</c:v>
                </c:pt>
                <c:pt idx="8">
                  <c:v>56547</c:v>
                </c:pt>
                <c:pt idx="9">
                  <c:v>55410</c:v>
                </c:pt>
                <c:pt idx="10">
                  <c:v>37218</c:v>
                </c:pt>
                <c:pt idx="11">
                  <c:v>36652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125608"/>
        <c:axId val="302126000"/>
      </c:barChart>
      <c:catAx>
        <c:axId val="30212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126000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125608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615376"/>
        <c:axId val="302615768"/>
      </c:barChart>
      <c:catAx>
        <c:axId val="30261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61576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537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616160"/>
        <c:axId val="302616552"/>
      </c:barChart>
      <c:catAx>
        <c:axId val="30261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6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61655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61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PROV'!$C$271:$N$271</c:f>
              <c:numCache>
                <c:formatCode>General</c:formatCode>
                <c:ptCount val="12"/>
                <c:pt idx="0">
                  <c:v>49478</c:v>
                </c:pt>
                <c:pt idx="1">
                  <c:v>66502</c:v>
                </c:pt>
                <c:pt idx="2">
                  <c:v>76125</c:v>
                </c:pt>
                <c:pt idx="3">
                  <c:v>104745</c:v>
                </c:pt>
                <c:pt idx="4">
                  <c:v>95354</c:v>
                </c:pt>
                <c:pt idx="5">
                  <c:v>107924</c:v>
                </c:pt>
                <c:pt idx="6">
                  <c:v>96473</c:v>
                </c:pt>
                <c:pt idx="7">
                  <c:v>143178</c:v>
                </c:pt>
                <c:pt idx="8">
                  <c:v>111706</c:v>
                </c:pt>
                <c:pt idx="9">
                  <c:v>112208</c:v>
                </c:pt>
                <c:pt idx="10">
                  <c:v>77749</c:v>
                </c:pt>
                <c:pt idx="11">
                  <c:v>78020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PROV'!$C$272:$N$272</c:f>
              <c:numCache>
                <c:formatCode>General</c:formatCode>
                <c:ptCount val="12"/>
                <c:pt idx="0">
                  <c:v>80406</c:v>
                </c:pt>
                <c:pt idx="1">
                  <c:v>103641</c:v>
                </c:pt>
                <c:pt idx="2">
                  <c:v>131971</c:v>
                </c:pt>
                <c:pt idx="3">
                  <c:v>180189</c:v>
                </c:pt>
                <c:pt idx="4">
                  <c:v>185204</c:v>
                </c:pt>
                <c:pt idx="5">
                  <c:v>173553</c:v>
                </c:pt>
                <c:pt idx="6">
                  <c:v>179035</c:v>
                </c:pt>
                <c:pt idx="7">
                  <c:v>268459</c:v>
                </c:pt>
                <c:pt idx="8">
                  <c:v>208550</c:v>
                </c:pt>
                <c:pt idx="9">
                  <c:v>178485</c:v>
                </c:pt>
                <c:pt idx="10">
                  <c:v>133939</c:v>
                </c:pt>
                <c:pt idx="11">
                  <c:v>130614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617336"/>
        <c:axId val="302617728"/>
      </c:barChart>
      <c:catAx>
        <c:axId val="302617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617728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733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618512"/>
        <c:axId val="302618904"/>
      </c:barChart>
      <c:catAx>
        <c:axId val="302618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8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6189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6185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981320"/>
        <c:axId val="302981712"/>
      </c:barChart>
      <c:catAx>
        <c:axId val="302981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98171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13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[2]Mes!$D$235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[2]Mes!$D$236:$D$244</c:f>
              <c:numCache>
                <c:formatCode>General</c:formatCode>
                <c:ptCount val="9"/>
                <c:pt idx="0">
                  <c:v>24097</c:v>
                </c:pt>
                <c:pt idx="1">
                  <c:v>52771</c:v>
                </c:pt>
                <c:pt idx="2">
                  <c:v>55914</c:v>
                </c:pt>
                <c:pt idx="3">
                  <c:v>16323</c:v>
                </c:pt>
                <c:pt idx="4">
                  <c:v>71143</c:v>
                </c:pt>
                <c:pt idx="5">
                  <c:v>29841</c:v>
                </c:pt>
                <c:pt idx="6">
                  <c:v>15737</c:v>
                </c:pt>
                <c:pt idx="7">
                  <c:v>47058</c:v>
                </c:pt>
                <c:pt idx="8">
                  <c:v>18173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PROV'!$C$332:$N$332</c:f>
              <c:numCache>
                <c:formatCode>General</c:formatCode>
                <c:ptCount val="12"/>
                <c:pt idx="0">
                  <c:v>21217</c:v>
                </c:pt>
                <c:pt idx="1">
                  <c:v>34897</c:v>
                </c:pt>
                <c:pt idx="2">
                  <c:v>41105</c:v>
                </c:pt>
                <c:pt idx="3">
                  <c:v>54871</c:v>
                </c:pt>
                <c:pt idx="4">
                  <c:v>50417</c:v>
                </c:pt>
                <c:pt idx="5">
                  <c:v>53325</c:v>
                </c:pt>
                <c:pt idx="6">
                  <c:v>60967</c:v>
                </c:pt>
                <c:pt idx="7">
                  <c:v>65757</c:v>
                </c:pt>
                <c:pt idx="8">
                  <c:v>59189</c:v>
                </c:pt>
                <c:pt idx="9">
                  <c:v>60243</c:v>
                </c:pt>
                <c:pt idx="10">
                  <c:v>38088</c:v>
                </c:pt>
                <c:pt idx="11">
                  <c:v>41420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PROV'!$C$333:$N$333</c:f>
              <c:numCache>
                <c:formatCode>General</c:formatCode>
                <c:ptCount val="12"/>
                <c:pt idx="0">
                  <c:v>35786</c:v>
                </c:pt>
                <c:pt idx="1">
                  <c:v>53634</c:v>
                </c:pt>
                <c:pt idx="2">
                  <c:v>64851</c:v>
                </c:pt>
                <c:pt idx="3">
                  <c:v>89589</c:v>
                </c:pt>
                <c:pt idx="4">
                  <c:v>79099</c:v>
                </c:pt>
                <c:pt idx="5">
                  <c:v>83045</c:v>
                </c:pt>
                <c:pt idx="6">
                  <c:v>96730</c:v>
                </c:pt>
                <c:pt idx="7">
                  <c:v>124557</c:v>
                </c:pt>
                <c:pt idx="8">
                  <c:v>89233</c:v>
                </c:pt>
                <c:pt idx="9">
                  <c:v>100078</c:v>
                </c:pt>
                <c:pt idx="10">
                  <c:v>60934</c:v>
                </c:pt>
                <c:pt idx="11">
                  <c:v>65777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82496"/>
        <c:axId val="302982888"/>
      </c:barChart>
      <c:catAx>
        <c:axId val="3029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2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982888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2496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983672"/>
        <c:axId val="302984064"/>
      </c:barChart>
      <c:catAx>
        <c:axId val="302983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98406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836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783256"/>
        <c:axId val="302783648"/>
      </c:barChart>
      <c:catAx>
        <c:axId val="302783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7836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32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784432"/>
        <c:axId val="302784824"/>
      </c:barChart>
      <c:catAx>
        <c:axId val="302784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78482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44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785608"/>
        <c:axId val="302786000"/>
      </c:barChart>
      <c:catAx>
        <c:axId val="302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78600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56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PROV'!$C$390:$N$390</c:f>
              <c:numCache>
                <c:formatCode>General</c:formatCode>
                <c:ptCount val="12"/>
                <c:pt idx="0">
                  <c:v>12811</c:v>
                </c:pt>
                <c:pt idx="1">
                  <c:v>15590</c:v>
                </c:pt>
                <c:pt idx="2">
                  <c:v>20431</c:v>
                </c:pt>
                <c:pt idx="3">
                  <c:v>32964</c:v>
                </c:pt>
                <c:pt idx="4">
                  <c:v>26771</c:v>
                </c:pt>
                <c:pt idx="5">
                  <c:v>26819</c:v>
                </c:pt>
                <c:pt idx="6">
                  <c:v>37338</c:v>
                </c:pt>
                <c:pt idx="7">
                  <c:v>57232</c:v>
                </c:pt>
                <c:pt idx="8">
                  <c:v>31986</c:v>
                </c:pt>
                <c:pt idx="9">
                  <c:v>32603</c:v>
                </c:pt>
                <c:pt idx="10">
                  <c:v>22846</c:v>
                </c:pt>
                <c:pt idx="11">
                  <c:v>19184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PROV'!$C$391:$N$391</c:f>
              <c:numCache>
                <c:formatCode>General</c:formatCode>
                <c:ptCount val="12"/>
                <c:pt idx="0">
                  <c:v>22979</c:v>
                </c:pt>
                <c:pt idx="1">
                  <c:v>25378</c:v>
                </c:pt>
                <c:pt idx="2">
                  <c:v>34724</c:v>
                </c:pt>
                <c:pt idx="3">
                  <c:v>62505</c:v>
                </c:pt>
                <c:pt idx="4">
                  <c:v>47559</c:v>
                </c:pt>
                <c:pt idx="5">
                  <c:v>47783</c:v>
                </c:pt>
                <c:pt idx="6">
                  <c:v>72980</c:v>
                </c:pt>
                <c:pt idx="7">
                  <c:v>144293</c:v>
                </c:pt>
                <c:pt idx="8">
                  <c:v>54098</c:v>
                </c:pt>
                <c:pt idx="9">
                  <c:v>58291</c:v>
                </c:pt>
                <c:pt idx="10">
                  <c:v>39036</c:v>
                </c:pt>
                <c:pt idx="11">
                  <c:v>35991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786784"/>
        <c:axId val="302948088"/>
      </c:barChart>
      <c:catAx>
        <c:axId val="3027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48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948088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786784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PROV'!$C$450:$N$450</c:f>
              <c:numCache>
                <c:formatCode>General</c:formatCode>
                <c:ptCount val="12"/>
                <c:pt idx="0">
                  <c:v>37683</c:v>
                </c:pt>
                <c:pt idx="1">
                  <c:v>43072</c:v>
                </c:pt>
                <c:pt idx="2">
                  <c:v>51600</c:v>
                </c:pt>
                <c:pt idx="3">
                  <c:v>65060</c:v>
                </c:pt>
                <c:pt idx="4">
                  <c:v>69416</c:v>
                </c:pt>
                <c:pt idx="5">
                  <c:v>65579</c:v>
                </c:pt>
                <c:pt idx="6">
                  <c:v>63660</c:v>
                </c:pt>
                <c:pt idx="7">
                  <c:v>79907</c:v>
                </c:pt>
                <c:pt idx="8">
                  <c:v>75985</c:v>
                </c:pt>
                <c:pt idx="9">
                  <c:v>72993</c:v>
                </c:pt>
                <c:pt idx="10">
                  <c:v>54296</c:v>
                </c:pt>
                <c:pt idx="11">
                  <c:v>46395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PROV'!$C$451:$N$451</c:f>
              <c:numCache>
                <c:formatCode>General</c:formatCode>
                <c:ptCount val="12"/>
                <c:pt idx="0">
                  <c:v>65016</c:v>
                </c:pt>
                <c:pt idx="1">
                  <c:v>71907</c:v>
                </c:pt>
                <c:pt idx="2">
                  <c:v>91713</c:v>
                </c:pt>
                <c:pt idx="3">
                  <c:v>114733</c:v>
                </c:pt>
                <c:pt idx="4">
                  <c:v>116413</c:v>
                </c:pt>
                <c:pt idx="5">
                  <c:v>109354</c:v>
                </c:pt>
                <c:pt idx="6">
                  <c:v>108338</c:v>
                </c:pt>
                <c:pt idx="7">
                  <c:v>133136</c:v>
                </c:pt>
                <c:pt idx="8">
                  <c:v>123310</c:v>
                </c:pt>
                <c:pt idx="9">
                  <c:v>125567</c:v>
                </c:pt>
                <c:pt idx="10">
                  <c:v>96790</c:v>
                </c:pt>
                <c:pt idx="11">
                  <c:v>79407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48872"/>
        <c:axId val="302949264"/>
      </c:barChart>
      <c:catAx>
        <c:axId val="30294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4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949264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4887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[2]Mes!$C$21:$C$39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2950048"/>
        <c:axId val="302950440"/>
      </c:barChart>
      <c:catAx>
        <c:axId val="30295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5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95044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500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[2]Mes!$C$46:$C$60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2951224"/>
        <c:axId val="302951616"/>
      </c:barChart>
      <c:catAx>
        <c:axId val="302951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5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95161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29512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'[3]2.- M.V. PROV'!$D$199:$F$199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</c:strCache>
            </c:strRef>
          </c:cat>
          <c:val>
            <c:numRef>
              <c:f>'[3]2.- M.V. PROV'!$D$503:$F$503</c:f>
              <c:numCache>
                <c:formatCode>General</c:formatCode>
                <c:ptCount val="3"/>
                <c:pt idx="0">
                  <c:v>0.76927495091690801</c:v>
                </c:pt>
                <c:pt idx="1">
                  <c:v>3.8971008529826781E-2</c:v>
                </c:pt>
                <c:pt idx="2">
                  <c:v>0.19175404055326517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[2]Mes!$G$235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[2]Mes!$G$236:$G$244</c:f>
              <c:numCache>
                <c:formatCode>General</c:formatCode>
                <c:ptCount val="9"/>
                <c:pt idx="0">
                  <c:v>35300</c:v>
                </c:pt>
                <c:pt idx="1">
                  <c:v>79368</c:v>
                </c:pt>
                <c:pt idx="2">
                  <c:v>88075</c:v>
                </c:pt>
                <c:pt idx="3">
                  <c:v>29050</c:v>
                </c:pt>
                <c:pt idx="4">
                  <c:v>113824</c:v>
                </c:pt>
                <c:pt idx="5">
                  <c:v>42710</c:v>
                </c:pt>
                <c:pt idx="6">
                  <c:v>24440</c:v>
                </c:pt>
                <c:pt idx="7">
                  <c:v>77527</c:v>
                </c:pt>
                <c:pt idx="8">
                  <c:v>26138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PROV'!$C$508:$N$508</c:f>
              <c:numCache>
                <c:formatCode>General</c:formatCode>
                <c:ptCount val="12"/>
                <c:pt idx="0">
                  <c:v>15574</c:v>
                </c:pt>
                <c:pt idx="1">
                  <c:v>18113</c:v>
                </c:pt>
                <c:pt idx="2">
                  <c:v>21564</c:v>
                </c:pt>
                <c:pt idx="3">
                  <c:v>36453</c:v>
                </c:pt>
                <c:pt idx="4">
                  <c:v>30360</c:v>
                </c:pt>
                <c:pt idx="5">
                  <c:v>30777</c:v>
                </c:pt>
                <c:pt idx="6">
                  <c:v>37522</c:v>
                </c:pt>
                <c:pt idx="7">
                  <c:v>59783</c:v>
                </c:pt>
                <c:pt idx="8">
                  <c:v>34568</c:v>
                </c:pt>
                <c:pt idx="9">
                  <c:v>33455</c:v>
                </c:pt>
                <c:pt idx="10">
                  <c:v>21962</c:v>
                </c:pt>
                <c:pt idx="11">
                  <c:v>22010</c:v>
                </c:pt>
              </c:numCache>
            </c:numRef>
          </c:val>
        </c:ser>
        <c:ser>
          <c:idx val="1"/>
          <c:order val="1"/>
          <c:tx>
            <c:strRef>
              <c:f>'[3]1.-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'[3]2.- M.V. PROV'!$C$509:$N$509</c:f>
              <c:numCache>
                <c:formatCode>General</c:formatCode>
                <c:ptCount val="12"/>
                <c:pt idx="0">
                  <c:v>23477</c:v>
                </c:pt>
                <c:pt idx="1">
                  <c:v>26684</c:v>
                </c:pt>
                <c:pt idx="2">
                  <c:v>34571</c:v>
                </c:pt>
                <c:pt idx="3">
                  <c:v>61219</c:v>
                </c:pt>
                <c:pt idx="4">
                  <c:v>45618</c:v>
                </c:pt>
                <c:pt idx="5">
                  <c:v>49233</c:v>
                </c:pt>
                <c:pt idx="6">
                  <c:v>64602</c:v>
                </c:pt>
                <c:pt idx="7">
                  <c:v>110158</c:v>
                </c:pt>
                <c:pt idx="8">
                  <c:v>56563</c:v>
                </c:pt>
                <c:pt idx="9">
                  <c:v>54005</c:v>
                </c:pt>
                <c:pt idx="10">
                  <c:v>35307</c:v>
                </c:pt>
                <c:pt idx="11">
                  <c:v>33495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092304"/>
        <c:axId val="303092696"/>
      </c:barChart>
      <c:catAx>
        <c:axId val="3030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2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092696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230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093480"/>
        <c:axId val="303093872"/>
      </c:barChart>
      <c:catAx>
        <c:axId val="30309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09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34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094656"/>
        <c:axId val="303095048"/>
      </c:barChart>
      <c:catAx>
        <c:axId val="3030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5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095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0946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MESES'!$C$11:$C$13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MESES'!$D$11:$D$13</c:f>
              <c:numCache>
                <c:formatCode>General</c:formatCode>
                <c:ptCount val="3"/>
                <c:pt idx="0">
                  <c:v>452021</c:v>
                </c:pt>
                <c:pt idx="1">
                  <c:v>394144</c:v>
                </c:pt>
                <c:pt idx="2">
                  <c:v>57877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84816"/>
        <c:axId val="303685208"/>
      </c:barChart>
      <c:catAx>
        <c:axId val="3036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8520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4816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MESES'!$C$29:$C$31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MESES'!$D$29:$D$31</c:f>
              <c:numCache>
                <c:formatCode>General</c:formatCode>
                <c:ptCount val="3"/>
                <c:pt idx="0">
                  <c:v>524212</c:v>
                </c:pt>
                <c:pt idx="1">
                  <c:v>464898</c:v>
                </c:pt>
                <c:pt idx="2">
                  <c:v>59314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85992"/>
        <c:axId val="303686384"/>
      </c:barChart>
      <c:catAx>
        <c:axId val="30368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8638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59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MESES'!$C$26:$C$28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MESES'!$D$26:$D$28</c:f>
              <c:numCache>
                <c:formatCode>General</c:formatCode>
                <c:ptCount val="3"/>
                <c:pt idx="0">
                  <c:v>325379</c:v>
                </c:pt>
                <c:pt idx="1">
                  <c:v>289393</c:v>
                </c:pt>
                <c:pt idx="2">
                  <c:v>35986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87168"/>
        <c:axId val="303687560"/>
      </c:barChart>
      <c:catAx>
        <c:axId val="3036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87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6871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85544"/>
        <c:axId val="303385936"/>
      </c:barChart>
      <c:catAx>
        <c:axId val="30338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38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55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MESES'!$C$44:$C$46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MESES'!$D$44:$D$46</c:f>
              <c:numCache>
                <c:formatCode>General</c:formatCode>
                <c:ptCount val="3"/>
                <c:pt idx="0">
                  <c:v>407436</c:v>
                </c:pt>
                <c:pt idx="1">
                  <c:v>353895</c:v>
                </c:pt>
                <c:pt idx="2">
                  <c:v>53541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86720"/>
        <c:axId val="303387112"/>
      </c:barChart>
      <c:catAx>
        <c:axId val="3033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387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67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MESES'!$C$47:$C$49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MESES'!$D$47:$D$49</c:f>
              <c:numCache>
                <c:formatCode>General</c:formatCode>
                <c:ptCount val="3"/>
                <c:pt idx="0">
                  <c:v>676323</c:v>
                </c:pt>
                <c:pt idx="1">
                  <c:v>594001</c:v>
                </c:pt>
                <c:pt idx="2">
                  <c:v>82322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87896"/>
        <c:axId val="303388288"/>
      </c:barChart>
      <c:catAx>
        <c:axId val="30338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38828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78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89072"/>
        <c:axId val="303840080"/>
      </c:barChart>
      <c:catAx>
        <c:axId val="30338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84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4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3890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[2]Mes!$D$369:$D$377</c:f>
              <c:numCache>
                <c:formatCode>General</c:formatCode>
                <c:ptCount val="9"/>
                <c:pt idx="0">
                  <c:v>13071</c:v>
                </c:pt>
                <c:pt idx="1">
                  <c:v>7614</c:v>
                </c:pt>
                <c:pt idx="2">
                  <c:v>7938</c:v>
                </c:pt>
                <c:pt idx="3">
                  <c:v>3753</c:v>
                </c:pt>
                <c:pt idx="4">
                  <c:v>7646</c:v>
                </c:pt>
                <c:pt idx="5">
                  <c:v>10102</c:v>
                </c:pt>
                <c:pt idx="6">
                  <c:v>5449</c:v>
                </c:pt>
                <c:pt idx="7">
                  <c:v>4091</c:v>
                </c:pt>
                <c:pt idx="8">
                  <c:v>4040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MESES'!$C$62:$C$64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MESES'!$D$62:$D$64</c:f>
              <c:numCache>
                <c:formatCode>General</c:formatCode>
                <c:ptCount val="3"/>
                <c:pt idx="0">
                  <c:v>568837</c:v>
                </c:pt>
                <c:pt idx="1">
                  <c:v>472272</c:v>
                </c:pt>
                <c:pt idx="2">
                  <c:v>96565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40864"/>
        <c:axId val="303841256"/>
      </c:barChart>
      <c:catAx>
        <c:axId val="3038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3841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41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38408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MESES'!$C$65:$C$67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MESES'!$D$65:$D$67</c:f>
              <c:numCache>
                <c:formatCode>General</c:formatCode>
                <c:ptCount val="3"/>
                <c:pt idx="0">
                  <c:v>969416</c:v>
                </c:pt>
                <c:pt idx="1">
                  <c:v>831203</c:v>
                </c:pt>
                <c:pt idx="2">
                  <c:v>138213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42040"/>
        <c:axId val="303842432"/>
      </c:barChart>
      <c:catAx>
        <c:axId val="30384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38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42432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38420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43216"/>
        <c:axId val="303843608"/>
      </c:barChart>
      <c:catAx>
        <c:axId val="3038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84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43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8432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MESES'!$C$80:$C$82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MESES'!$D$80:$D$82</c:f>
              <c:numCache>
                <c:formatCode>General</c:formatCode>
                <c:ptCount val="3"/>
                <c:pt idx="0">
                  <c:v>553088</c:v>
                </c:pt>
                <c:pt idx="1">
                  <c:v>420974</c:v>
                </c:pt>
                <c:pt idx="2">
                  <c:v>132114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740576"/>
        <c:axId val="304740968"/>
      </c:barChart>
      <c:catAx>
        <c:axId val="3047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74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74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7405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MESES'!$C$83:$C$85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MESES'!$D$83:$D$85</c:f>
              <c:numCache>
                <c:formatCode>General</c:formatCode>
                <c:ptCount val="3"/>
                <c:pt idx="0">
                  <c:v>916206</c:v>
                </c:pt>
                <c:pt idx="1">
                  <c:v>725449</c:v>
                </c:pt>
                <c:pt idx="2">
                  <c:v>190757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741752"/>
        <c:axId val="304742144"/>
      </c:barChart>
      <c:catAx>
        <c:axId val="30474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7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74214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7417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742928"/>
        <c:axId val="304743320"/>
      </c:barChart>
      <c:catAx>
        <c:axId val="30474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74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743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7429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MESES'!$C$98:$C$100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MESES'!$D$98:$D$100</c:f>
              <c:numCache>
                <c:formatCode>General</c:formatCode>
                <c:ptCount val="3"/>
                <c:pt idx="0">
                  <c:v>557255</c:v>
                </c:pt>
                <c:pt idx="1">
                  <c:v>431324</c:v>
                </c:pt>
                <c:pt idx="2">
                  <c:v>125931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14464"/>
        <c:axId val="304414856"/>
      </c:barChart>
      <c:catAx>
        <c:axId val="3044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41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14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4144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MESES'!$C$101:$C$103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MESES'!$D$101:$D$103</c:f>
              <c:numCache>
                <c:formatCode>General</c:formatCode>
                <c:ptCount val="3"/>
                <c:pt idx="0">
                  <c:v>902900</c:v>
                </c:pt>
                <c:pt idx="1">
                  <c:v>717766</c:v>
                </c:pt>
                <c:pt idx="2">
                  <c:v>185134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15640"/>
        <c:axId val="304416032"/>
      </c:barChart>
      <c:catAx>
        <c:axId val="30441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41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1603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44156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16816"/>
        <c:axId val="304417208"/>
      </c:barChart>
      <c:catAx>
        <c:axId val="30441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7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17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68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17992"/>
        <c:axId val="304418384"/>
      </c:barChart>
      <c:catAx>
        <c:axId val="30441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1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79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[2]Mes!$G$368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[2]Mes!$G$369:$G$377</c:f>
              <c:numCache>
                <c:formatCode>General</c:formatCode>
                <c:ptCount val="9"/>
                <c:pt idx="0">
                  <c:v>23689</c:v>
                </c:pt>
                <c:pt idx="1">
                  <c:v>13243</c:v>
                </c:pt>
                <c:pt idx="2">
                  <c:v>15452</c:v>
                </c:pt>
                <c:pt idx="3">
                  <c:v>7801</c:v>
                </c:pt>
                <c:pt idx="4">
                  <c:v>15163</c:v>
                </c:pt>
                <c:pt idx="5">
                  <c:v>17153</c:v>
                </c:pt>
                <c:pt idx="6">
                  <c:v>10412</c:v>
                </c:pt>
                <c:pt idx="7">
                  <c:v>6371</c:v>
                </c:pt>
                <c:pt idx="8">
                  <c:v>6742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19560"/>
        <c:axId val="304419952"/>
      </c:barChart>
      <c:catAx>
        <c:axId val="30441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1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19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20344"/>
        <c:axId val="304420736"/>
      </c:barChart>
      <c:catAx>
        <c:axId val="30442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2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203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21520"/>
        <c:axId val="304421912"/>
      </c:barChart>
      <c:catAx>
        <c:axId val="30442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2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421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215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ser>
          <c:idx val="0"/>
          <c:order val="2"/>
          <c:tx>
            <c:strRef>
              <c:f>'[3]3.-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3"/>
          <c:tx>
            <c:strRef>
              <c:f>'[3]3.-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79744"/>
        <c:axId val="305080136"/>
      </c:barChart>
      <c:catAx>
        <c:axId val="305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08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0797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MESES'!$C$116:$C$118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MESES'!$D$116:$D$118</c:f>
              <c:numCache>
                <c:formatCode>General</c:formatCode>
                <c:ptCount val="3"/>
                <c:pt idx="0">
                  <c:v>625879</c:v>
                </c:pt>
                <c:pt idx="1">
                  <c:v>498719</c:v>
                </c:pt>
                <c:pt idx="2">
                  <c:v>127160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0920"/>
        <c:axId val="305081312"/>
      </c:barChart>
      <c:catAx>
        <c:axId val="30508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09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MESES'!$C$119:$C$121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MESES'!$D$119:$D$121</c:f>
              <c:numCache>
                <c:formatCode>General</c:formatCode>
                <c:ptCount val="3"/>
                <c:pt idx="0">
                  <c:v>1080472</c:v>
                </c:pt>
                <c:pt idx="1">
                  <c:v>880260</c:v>
                </c:pt>
                <c:pt idx="2">
                  <c:v>200212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2096"/>
        <c:axId val="305082488"/>
      </c:barChart>
      <c:catAx>
        <c:axId val="30508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2488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209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MESES'!$C$134:$C$136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MESES'!$D$134:$D$136</c:f>
              <c:numCache>
                <c:formatCode>General</c:formatCode>
                <c:ptCount val="3"/>
                <c:pt idx="0">
                  <c:v>849014</c:v>
                </c:pt>
                <c:pt idx="1">
                  <c:v>661345</c:v>
                </c:pt>
                <c:pt idx="2">
                  <c:v>187669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3272"/>
        <c:axId val="305083664"/>
      </c:barChart>
      <c:catAx>
        <c:axId val="305083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3272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MESES'!$C$137:$C$139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MESES'!$D$137:$D$139</c:f>
              <c:numCache>
                <c:formatCode>General</c:formatCode>
                <c:ptCount val="3"/>
                <c:pt idx="0">
                  <c:v>1623216</c:v>
                </c:pt>
                <c:pt idx="1">
                  <c:v>1332840</c:v>
                </c:pt>
                <c:pt idx="2">
                  <c:v>290376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4448"/>
        <c:axId val="305084840"/>
      </c:barChart>
      <c:catAx>
        <c:axId val="3050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4840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4448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MESES'!$C$152:$C$154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MESES'!$D$152:$D$154</c:f>
              <c:numCache>
                <c:formatCode>General</c:formatCode>
                <c:ptCount val="3"/>
                <c:pt idx="0">
                  <c:v>599911</c:v>
                </c:pt>
                <c:pt idx="1">
                  <c:v>469455</c:v>
                </c:pt>
                <c:pt idx="2">
                  <c:v>130456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5624"/>
        <c:axId val="305086016"/>
      </c:barChart>
      <c:catAx>
        <c:axId val="30508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08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56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MESES'!$C$155:$C$157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MESES'!$D$155:$D$157</c:f>
              <c:numCache>
                <c:formatCode>General</c:formatCode>
                <c:ptCount val="3"/>
                <c:pt idx="0">
                  <c:v>983912</c:v>
                </c:pt>
                <c:pt idx="1">
                  <c:v>787482</c:v>
                </c:pt>
                <c:pt idx="2">
                  <c:v>196430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86800"/>
        <c:axId val="305343272"/>
      </c:barChart>
      <c:catAx>
        <c:axId val="30508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3272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0868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[2]Mes!$A$407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([2]Mes!$B$406:$J$406,[2]Mes!$B$409:$D$409)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([2]Mes!$B$407:$J$407,[2]Mes!$B$410:$D$410)</c:f>
              <c:numCache>
                <c:formatCode>General</c:formatCode>
                <c:ptCount val="12"/>
                <c:pt idx="0">
                  <c:v>29721</c:v>
                </c:pt>
                <c:pt idx="1">
                  <c:v>44066</c:v>
                </c:pt>
                <c:pt idx="2">
                  <c:v>60203</c:v>
                </c:pt>
                <c:pt idx="3">
                  <c:v>88538</c:v>
                </c:pt>
                <c:pt idx="4">
                  <c:v>70684</c:v>
                </c:pt>
                <c:pt idx="5">
                  <c:v>64338</c:v>
                </c:pt>
                <c:pt idx="6">
                  <c:v>90398</c:v>
                </c:pt>
                <c:pt idx="7">
                  <c:v>109675</c:v>
                </c:pt>
                <c:pt idx="8">
                  <c:v>67619</c:v>
                </c:pt>
                <c:pt idx="9">
                  <c:v>85859</c:v>
                </c:pt>
                <c:pt idx="10">
                  <c:v>60871</c:v>
                </c:pt>
                <c:pt idx="11">
                  <c:v>72030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[2]Mes!$A$408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([2]Mes!$B$406:$J$406,[2]Mes!$B$409:$D$409)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([2]Mes!$B$408:$J$408,[2]Mes!$B$411:$D$411)</c:f>
              <c:numCache>
                <c:formatCode>General</c:formatCode>
                <c:ptCount val="12"/>
                <c:pt idx="0">
                  <c:v>31670</c:v>
                </c:pt>
                <c:pt idx="1">
                  <c:v>45429</c:v>
                </c:pt>
                <c:pt idx="2">
                  <c:v>63704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311096"/>
        <c:axId val="300310704"/>
      </c:lineChart>
      <c:catAx>
        <c:axId val="300311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31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031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311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MESES'!$C$170:$C$172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MESES'!$D$170:$D$172</c:f>
              <c:numCache>
                <c:formatCode>General</c:formatCode>
                <c:ptCount val="3"/>
                <c:pt idx="0">
                  <c:v>602519</c:v>
                </c:pt>
                <c:pt idx="1">
                  <c:v>501865</c:v>
                </c:pt>
                <c:pt idx="2">
                  <c:v>100654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4056"/>
        <c:axId val="305344448"/>
      </c:barChart>
      <c:catAx>
        <c:axId val="30534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40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MESES'!$C$173:$C$175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MESES'!$D$173:$D$175</c:f>
              <c:numCache>
                <c:formatCode>General</c:formatCode>
                <c:ptCount val="3"/>
                <c:pt idx="0">
                  <c:v>999533</c:v>
                </c:pt>
                <c:pt idx="1">
                  <c:v>844734</c:v>
                </c:pt>
                <c:pt idx="2">
                  <c:v>154799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5232"/>
        <c:axId val="305345624"/>
      </c:barChart>
      <c:catAx>
        <c:axId val="30534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562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52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MESES'!$C$188:$C$190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MESES'!$D$188:$D$190</c:f>
              <c:numCache>
                <c:formatCode>General</c:formatCode>
                <c:ptCount val="3"/>
                <c:pt idx="0">
                  <c:v>395026</c:v>
                </c:pt>
                <c:pt idx="1">
                  <c:v>346830</c:v>
                </c:pt>
                <c:pt idx="2">
                  <c:v>48196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6408"/>
        <c:axId val="305346800"/>
      </c:barChart>
      <c:catAx>
        <c:axId val="305346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64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MESES'!$C$191:$C$193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MESES'!$D$191:$D$193</c:f>
              <c:numCache>
                <c:formatCode>General</c:formatCode>
                <c:ptCount val="3"/>
                <c:pt idx="0">
                  <c:v>660201</c:v>
                </c:pt>
                <c:pt idx="1">
                  <c:v>573461</c:v>
                </c:pt>
                <c:pt idx="2">
                  <c:v>86740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7584"/>
        <c:axId val="305347976"/>
      </c:barChart>
      <c:catAx>
        <c:axId val="3053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7976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75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MESES'!$C$206:$C$208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</c:ser>
        <c:ser>
          <c:idx val="1"/>
          <c:order val="1"/>
          <c:tx>
            <c:strRef>
              <c:f>'[3]3.-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'[3]3.- M.V. Y P. MESES'!$D$206:$D$208</c:f>
              <c:numCache>
                <c:formatCode>General</c:formatCode>
                <c:ptCount val="3"/>
                <c:pt idx="0">
                  <c:v>383264</c:v>
                </c:pt>
                <c:pt idx="1">
                  <c:v>339762</c:v>
                </c:pt>
                <c:pt idx="2">
                  <c:v>43502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8760"/>
        <c:axId val="305349152"/>
      </c:barChart>
      <c:catAx>
        <c:axId val="30534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49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87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'[3]3.-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MESES'!$C$209:$C$211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</c:ser>
        <c:ser>
          <c:idx val="1"/>
          <c:order val="1"/>
          <c:tx>
            <c:strRef>
              <c:f>'[3]3.-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'[3]3.-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'[3]3.- M.V. Y P. MESES'!$D$209:$D$211</c:f>
              <c:numCache>
                <c:formatCode>General</c:formatCode>
                <c:ptCount val="3"/>
                <c:pt idx="0">
                  <c:v>649440</c:v>
                </c:pt>
                <c:pt idx="1">
                  <c:v>583793</c:v>
                </c:pt>
                <c:pt idx="2">
                  <c:v>65647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49936"/>
        <c:axId val="305350328"/>
      </c:barChart>
      <c:catAx>
        <c:axId val="3053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5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5032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53499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ALOJ.'!$C$54:$N$54</c:f>
              <c:numCache>
                <c:formatCode>General</c:formatCode>
                <c:ptCount val="12"/>
                <c:pt idx="0">
                  <c:v>4.648181684664749E-2</c:v>
                </c:pt>
                <c:pt idx="1">
                  <c:v>5.5603248647199281E-2</c:v>
                </c:pt>
                <c:pt idx="2">
                  <c:v>6.8517663889269539E-2</c:v>
                </c:pt>
                <c:pt idx="3">
                  <c:v>9.1416288177432234E-2</c:v>
                </c:pt>
                <c:pt idx="4">
                  <c:v>9.2330274898610357E-2</c:v>
                </c:pt>
                <c:pt idx="5">
                  <c:v>9.3668276078067006E-2</c:v>
                </c:pt>
                <c:pt idx="6">
                  <c:v>9.5958158990673531E-2</c:v>
                </c:pt>
                <c:pt idx="7">
                  <c:v>0.12565555810237347</c:v>
                </c:pt>
                <c:pt idx="8">
                  <c:v>0.10151070001509656</c:v>
                </c:pt>
                <c:pt idx="9">
                  <c:v>0.10071224187095663</c:v>
                </c:pt>
                <c:pt idx="10">
                  <c:v>6.621753908153552E-2</c:v>
                </c:pt>
                <c:pt idx="11">
                  <c:v>6.1928233402138384E-2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ALOJ.'!$C$55:$N$55</c:f>
              <c:numCache>
                <c:formatCode>General</c:formatCode>
                <c:ptCount val="12"/>
                <c:pt idx="0">
                  <c:v>4.8009687227733785E-2</c:v>
                </c:pt>
                <c:pt idx="1">
                  <c:v>5.4140463500792844E-2</c:v>
                </c:pt>
                <c:pt idx="2">
                  <c:v>6.8964238331308658E-2</c:v>
                </c:pt>
                <c:pt idx="3">
                  <c:v>9.1332833182268619E-2</c:v>
                </c:pt>
                <c:pt idx="4">
                  <c:v>9.3764530353595527E-2</c:v>
                </c:pt>
                <c:pt idx="5">
                  <c:v>9.0951148080935976E-2</c:v>
                </c:pt>
                <c:pt idx="6">
                  <c:v>9.4099627229126223E-2</c:v>
                </c:pt>
                <c:pt idx="7">
                  <c:v>0.12725899214571965</c:v>
                </c:pt>
                <c:pt idx="8">
                  <c:v>0.10173319912107018</c:v>
                </c:pt>
                <c:pt idx="9">
                  <c:v>0.10110699090163182</c:v>
                </c:pt>
                <c:pt idx="10">
                  <c:v>6.7173714870948656E-2</c:v>
                </c:pt>
                <c:pt idx="11">
                  <c:v>6.1464575054868048E-2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ALOJ.'!$C$87:$K$87</c:f>
              <c:numCache>
                <c:formatCode>General</c:formatCode>
                <c:ptCount val="9"/>
                <c:pt idx="0">
                  <c:v>359221</c:v>
                </c:pt>
                <c:pt idx="1">
                  <c:v>878087</c:v>
                </c:pt>
                <c:pt idx="2">
                  <c:v>853807</c:v>
                </c:pt>
                <c:pt idx="3">
                  <c:v>265799</c:v>
                </c:pt>
                <c:pt idx="4">
                  <c:v>970244</c:v>
                </c:pt>
                <c:pt idx="5">
                  <c:v>424036</c:v>
                </c:pt>
                <c:pt idx="6">
                  <c:v>219816</c:v>
                </c:pt>
                <c:pt idx="7">
                  <c:v>643788</c:v>
                </c:pt>
                <c:pt idx="8">
                  <c:v>267111</c:v>
                </c:pt>
              </c:numCache>
            </c:numRef>
          </c:val>
        </c:ser>
        <c:ser>
          <c:idx val="1"/>
          <c:order val="1"/>
          <c:tx>
            <c:strRef>
              <c:f>'[3]1.-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ALOJ.'!$C$90:$K$90</c:f>
              <c:numCache>
                <c:formatCode>General</c:formatCode>
                <c:ptCount val="9"/>
                <c:pt idx="0">
                  <c:v>577303</c:v>
                </c:pt>
                <c:pt idx="1">
                  <c:v>1290849</c:v>
                </c:pt>
                <c:pt idx="2">
                  <c:v>1287971</c:v>
                </c:pt>
                <c:pt idx="3">
                  <c:v>442965</c:v>
                </c:pt>
                <c:pt idx="4">
                  <c:v>1638801</c:v>
                </c:pt>
                <c:pt idx="5">
                  <c:v>642967</c:v>
                </c:pt>
                <c:pt idx="6">
                  <c:v>363951</c:v>
                </c:pt>
                <c:pt idx="7">
                  <c:v>1051198</c:v>
                </c:pt>
                <c:pt idx="8">
                  <c:v>388340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67328"/>
        <c:axId val="306167720"/>
      </c:barChart>
      <c:catAx>
        <c:axId val="30616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67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167720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6732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ALOJ.'!$C$183:$N$183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68504"/>
        <c:axId val="306168896"/>
      </c:barChart>
      <c:catAx>
        <c:axId val="306168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68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6168896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6850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[2]Mes!$A$429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([2]Mes!$B$428:$J$428,[2]Mes!$B$431:$D$431)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([2]Mes!$B$429:$J$429,[2]Mes!$B$432:$D$432)</c:f>
              <c:numCache>
                <c:formatCode>General</c:formatCode>
                <c:ptCount val="12"/>
                <c:pt idx="0">
                  <c:v>57455</c:v>
                </c:pt>
                <c:pt idx="1">
                  <c:v>81206</c:v>
                </c:pt>
                <c:pt idx="2">
                  <c:v>112243</c:v>
                </c:pt>
                <c:pt idx="3">
                  <c:v>191706</c:v>
                </c:pt>
                <c:pt idx="4">
                  <c:v>130947</c:v>
                </c:pt>
                <c:pt idx="5">
                  <c:v>119934</c:v>
                </c:pt>
                <c:pt idx="6">
                  <c:v>193634</c:v>
                </c:pt>
                <c:pt idx="7">
                  <c:v>306461</c:v>
                </c:pt>
                <c:pt idx="8">
                  <c:v>124339</c:v>
                </c:pt>
                <c:pt idx="9">
                  <c:v>172713</c:v>
                </c:pt>
                <c:pt idx="10">
                  <c:v>110164</c:v>
                </c:pt>
                <c:pt idx="11">
                  <c:v>152369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[2]Mes!$A$430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([2]Mes!$B$428:$J$428,[2]Mes!$B$431:$D$431)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([2]Mes!$B$430:$J$430,[2]Mes!$B$433:$D$433)</c:f>
              <c:numCache>
                <c:formatCode>General</c:formatCode>
                <c:ptCount val="12"/>
                <c:pt idx="0">
                  <c:v>58075</c:v>
                </c:pt>
                <c:pt idx="1">
                  <c:v>80573</c:v>
                </c:pt>
                <c:pt idx="2">
                  <c:v>116026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311880"/>
        <c:axId val="300312664"/>
      </c:lineChart>
      <c:catAx>
        <c:axId val="300311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312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0312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0311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'[3]1.-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ALOJ.'!$C$186:$N$186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69680"/>
        <c:axId val="306170072"/>
      </c:barChart>
      <c:catAx>
        <c:axId val="30616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70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6170072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69680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ALOJ.'!$C$205:$K$205</c:f>
              <c:numCache>
                <c:formatCode>General</c:formatCode>
                <c:ptCount val="9"/>
                <c:pt idx="0">
                  <c:v>0.14575140253107935</c:v>
                </c:pt>
                <c:pt idx="1">
                  <c:v>0.18341565243322833</c:v>
                </c:pt>
                <c:pt idx="2">
                  <c:v>0.21901105250405384</c:v>
                </c:pt>
                <c:pt idx="3">
                  <c:v>2.0047341248392449E-2</c:v>
                </c:pt>
                <c:pt idx="4">
                  <c:v>0.14710826980783925</c:v>
                </c:pt>
                <c:pt idx="5">
                  <c:v>6.6937543101038152E-2</c:v>
                </c:pt>
                <c:pt idx="6">
                  <c:v>0.10263731757776826</c:v>
                </c:pt>
                <c:pt idx="7">
                  <c:v>6.2482992563323576E-2</c:v>
                </c:pt>
                <c:pt idx="8">
                  <c:v>5.2608428233276799E-2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ALOJ.'!$C$206:$K$206</c:f>
              <c:numCache>
                <c:formatCode>General</c:formatCode>
                <c:ptCount val="9"/>
                <c:pt idx="0">
                  <c:v>0.12808536562851922</c:v>
                </c:pt>
                <c:pt idx="1">
                  <c:v>0.19451880296121254</c:v>
                </c:pt>
                <c:pt idx="2">
                  <c:v>0.24524002929212743</c:v>
                </c:pt>
                <c:pt idx="3">
                  <c:v>1.6041439744986185E-2</c:v>
                </c:pt>
                <c:pt idx="4">
                  <c:v>0.12345924025082923</c:v>
                </c:pt>
                <c:pt idx="5">
                  <c:v>6.0075014922985087E-2</c:v>
                </c:pt>
                <c:pt idx="6">
                  <c:v>0.12870997716937127</c:v>
                </c:pt>
                <c:pt idx="7">
                  <c:v>4.9288927452754136E-2</c:v>
                </c:pt>
                <c:pt idx="8">
                  <c:v>5.458120257721491E-2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ALOJ.'!$C$255:$N$255</c:f>
              <c:numCache>
                <c:formatCode>General</c:formatCode>
                <c:ptCount val="12"/>
                <c:pt idx="0">
                  <c:v>3.5214371529925285E-2</c:v>
                </c:pt>
                <c:pt idx="1">
                  <c:v>5.2210776751713858E-2</c:v>
                </c:pt>
                <c:pt idx="2">
                  <c:v>7.1330399690995999E-2</c:v>
                </c:pt>
                <c:pt idx="3">
                  <c:v>0.10490259501754735</c:v>
                </c:pt>
                <c:pt idx="4">
                  <c:v>8.3748616709439075E-2</c:v>
                </c:pt>
                <c:pt idx="5">
                  <c:v>7.6229677180859767E-2</c:v>
                </c:pt>
                <c:pt idx="6">
                  <c:v>0.10710638126449937</c:v>
                </c:pt>
                <c:pt idx="7">
                  <c:v>0.12994637453465749</c:v>
                </c:pt>
                <c:pt idx="8">
                  <c:v>8.0117108727230504E-2</c:v>
                </c:pt>
                <c:pt idx="9">
                  <c:v>0.10172843192314711</c:v>
                </c:pt>
                <c:pt idx="10">
                  <c:v>7.2121867009793811E-2</c:v>
                </c:pt>
                <c:pt idx="11">
                  <c:v>8.5343399660190375E-2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'[3]4.- M.V. TIPO ALOJ.'!$C$256:$N$256</c:f>
              <c:numCache>
                <c:formatCode>General</c:formatCode>
                <c:ptCount val="12"/>
                <c:pt idx="0">
                  <c:v>3.277204562475651E-2</c:v>
                </c:pt>
                <c:pt idx="1">
                  <c:v>4.6319497641701811E-2</c:v>
                </c:pt>
                <c:pt idx="2">
                  <c:v>6.4022847742747288E-2</c:v>
                </c:pt>
                <c:pt idx="3">
                  <c:v>0.10934814687215337</c:v>
                </c:pt>
                <c:pt idx="4">
                  <c:v>7.4691516115655582E-2</c:v>
                </c:pt>
                <c:pt idx="5">
                  <c:v>6.8409755808189851E-2</c:v>
                </c:pt>
                <c:pt idx="6">
                  <c:v>0.11044786846234624</c:v>
                </c:pt>
                <c:pt idx="7">
                  <c:v>0.17480382689423907</c:v>
                </c:pt>
                <c:pt idx="8">
                  <c:v>7.092234585217301E-2</c:v>
                </c:pt>
                <c:pt idx="9">
                  <c:v>9.8514634339719284E-2</c:v>
                </c:pt>
                <c:pt idx="10">
                  <c:v>6.2836996505189743E-2</c:v>
                </c:pt>
                <c:pt idx="11">
                  <c:v>8.6910518141128282E-2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ALOJ.'!$C$281:$K$281</c:f>
              <c:numCache>
                <c:formatCode>General</c:formatCode>
                <c:ptCount val="9"/>
                <c:pt idx="0">
                  <c:v>167148</c:v>
                </c:pt>
                <c:pt idx="1">
                  <c:v>99729</c:v>
                </c:pt>
                <c:pt idx="2">
                  <c:v>106896</c:v>
                </c:pt>
                <c:pt idx="3">
                  <c:v>52957</c:v>
                </c:pt>
                <c:pt idx="4">
                  <c:v>94381</c:v>
                </c:pt>
                <c:pt idx="5">
                  <c:v>125213</c:v>
                </c:pt>
                <c:pt idx="6">
                  <c:v>85365</c:v>
                </c:pt>
                <c:pt idx="7">
                  <c:v>42871</c:v>
                </c:pt>
                <c:pt idx="8">
                  <c:v>69442</c:v>
                </c:pt>
              </c:numCache>
            </c:numRef>
          </c:val>
        </c:ser>
        <c:ser>
          <c:idx val="1"/>
          <c:order val="1"/>
          <c:tx>
            <c:strRef>
              <c:f>'[3]1.-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'[3]4.- M.V. TIPO ALOJ.'!$C$284:$K$284</c:f>
              <c:numCache>
                <c:formatCode>General</c:formatCode>
                <c:ptCount val="9"/>
                <c:pt idx="0">
                  <c:v>350109</c:v>
                </c:pt>
                <c:pt idx="1">
                  <c:v>207943</c:v>
                </c:pt>
                <c:pt idx="2">
                  <c:v>237088</c:v>
                </c:pt>
                <c:pt idx="3">
                  <c:v>118346</c:v>
                </c:pt>
                <c:pt idx="4">
                  <c:v>203513</c:v>
                </c:pt>
                <c:pt idx="5">
                  <c:v>235445</c:v>
                </c:pt>
                <c:pt idx="6">
                  <c:v>182307</c:v>
                </c:pt>
                <c:pt idx="7">
                  <c:v>77685</c:v>
                </c:pt>
                <c:pt idx="8">
                  <c:v>140735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72424"/>
        <c:axId val="306172816"/>
      </c:barChart>
      <c:catAx>
        <c:axId val="306172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7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6172816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172424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'[3]5.-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'[3]5.-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'[3]5.- M.V. PROC'!$H$18:$I$18</c:f>
              <c:numCache>
                <c:formatCode>General</c:formatCode>
                <c:ptCount val="2"/>
                <c:pt idx="0">
                  <c:v>0.83638194908301056</c:v>
                </c:pt>
                <c:pt idx="1">
                  <c:v>0.16361805091698944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'[3]5.-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'[3]5.-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'[3]5.-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'[3]5.- M.V. PROC'!$C$53:$C$56</c:f>
              <c:numCache>
                <c:formatCode>General</c:formatCode>
                <c:ptCount val="4"/>
                <c:pt idx="0">
                  <c:v>0.80072238429434506</c:v>
                </c:pt>
                <c:pt idx="1">
                  <c:v>0.72782882597431642</c:v>
                </c:pt>
                <c:pt idx="2">
                  <c:v>0.95114111104002119</c:v>
                </c:pt>
                <c:pt idx="3">
                  <c:v>0.81823204744155809</c:v>
                </c:pt>
              </c:numCache>
            </c:numRef>
          </c:val>
        </c:ser>
        <c:ser>
          <c:idx val="0"/>
          <c:order val="1"/>
          <c:tx>
            <c:strRef>
              <c:f>'[3]5.-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'[3]5.- M.V. PROC'!$D$53:$D$56</c:f>
              <c:numCache>
                <c:formatCode>General</c:formatCode>
                <c:ptCount val="4"/>
                <c:pt idx="0">
                  <c:v>0.199277615705655</c:v>
                </c:pt>
                <c:pt idx="1">
                  <c:v>0.27217117402568358</c:v>
                </c:pt>
                <c:pt idx="2">
                  <c:v>4.8858888959978766E-2</c:v>
                </c:pt>
                <c:pt idx="3">
                  <c:v>0.18176795255844194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7377808"/>
        <c:axId val="307378200"/>
      </c:barChart>
      <c:catAx>
        <c:axId val="30737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78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78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77808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'[3]5.- M.V. PROC'!$A$90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'[3]5.- M.V. PROC'!$C$90:$L$90</c:f>
              <c:numCache>
                <c:formatCode>General</c:formatCode>
                <c:ptCount val="10"/>
                <c:pt idx="0">
                  <c:v>0.89522249627912054</c:v>
                </c:pt>
                <c:pt idx="1">
                  <c:v>0.71418706484674055</c:v>
                </c:pt>
                <c:pt idx="2">
                  <c:v>0.83037916969366754</c:v>
                </c:pt>
                <c:pt idx="3">
                  <c:v>0.86881624638656074</c:v>
                </c:pt>
                <c:pt idx="4">
                  <c:v>0.76247876211966104</c:v>
                </c:pt>
                <c:pt idx="5">
                  <c:v>0.85294997729992983</c:v>
                </c:pt>
                <c:pt idx="6">
                  <c:v>0.93254400950753913</c:v>
                </c:pt>
                <c:pt idx="7">
                  <c:v>0.83475138014954953</c:v>
                </c:pt>
                <c:pt idx="8">
                  <c:v>0.89556001667858653</c:v>
                </c:pt>
                <c:pt idx="9">
                  <c:v>0.81823204744155809</c:v>
                </c:pt>
              </c:numCache>
            </c:numRef>
          </c:val>
        </c:ser>
        <c:ser>
          <c:idx val="0"/>
          <c:order val="1"/>
          <c:tx>
            <c:strRef>
              <c:f>'[3]5.- M.V. PROC'!$A$91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'[3]5.- M.V. PROC'!$C$91:$L$91</c:f>
              <c:numCache>
                <c:formatCode>General</c:formatCode>
                <c:ptCount val="10"/>
                <c:pt idx="0">
                  <c:v>0.1047775037208795</c:v>
                </c:pt>
                <c:pt idx="1">
                  <c:v>0.28581293515325945</c:v>
                </c:pt>
                <c:pt idx="2">
                  <c:v>0.16962083030633249</c:v>
                </c:pt>
                <c:pt idx="3">
                  <c:v>0.13118375361343926</c:v>
                </c:pt>
                <c:pt idx="4">
                  <c:v>0.23752123788033894</c:v>
                </c:pt>
                <c:pt idx="5">
                  <c:v>0.14705002270007017</c:v>
                </c:pt>
                <c:pt idx="6">
                  <c:v>6.7455990492460816E-2</c:v>
                </c:pt>
                <c:pt idx="7">
                  <c:v>0.1652486198504505</c:v>
                </c:pt>
                <c:pt idx="8">
                  <c:v>0.10443998332141348</c:v>
                </c:pt>
                <c:pt idx="9">
                  <c:v>0.18176795255844194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7378984"/>
        <c:axId val="307379376"/>
      </c:barChart>
      <c:catAx>
        <c:axId val="30737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7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7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78984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5.xml"/><Relationship Id="rId170" Type="http://schemas.openxmlformats.org/officeDocument/2006/relationships/chart" Target="../charts/chart166.xml"/><Relationship Id="rId191" Type="http://schemas.openxmlformats.org/officeDocument/2006/relationships/chart" Target="../charts/chart187.xml"/><Relationship Id="rId205" Type="http://schemas.openxmlformats.org/officeDocument/2006/relationships/chart" Target="../charts/chart201.xml"/><Relationship Id="rId226" Type="http://schemas.openxmlformats.org/officeDocument/2006/relationships/chart" Target="../charts/chart222.xml"/><Relationship Id="rId247" Type="http://schemas.openxmlformats.org/officeDocument/2006/relationships/chart" Target="../charts/chart243.xml"/><Relationship Id="rId107" Type="http://schemas.openxmlformats.org/officeDocument/2006/relationships/chart" Target="../charts/chart104.xml"/><Relationship Id="rId268" Type="http://schemas.openxmlformats.org/officeDocument/2006/relationships/chart" Target="../charts/chart264.xml"/><Relationship Id="rId289" Type="http://schemas.openxmlformats.org/officeDocument/2006/relationships/chart" Target="../charts/chart285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image" Target="../media/image4.jpeg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6.xml"/><Relationship Id="rId181" Type="http://schemas.openxmlformats.org/officeDocument/2006/relationships/chart" Target="../charts/chart177.xml"/><Relationship Id="rId216" Type="http://schemas.openxmlformats.org/officeDocument/2006/relationships/chart" Target="../charts/chart212.xml"/><Relationship Id="rId237" Type="http://schemas.openxmlformats.org/officeDocument/2006/relationships/chart" Target="../charts/chart233.xml"/><Relationship Id="rId258" Type="http://schemas.openxmlformats.org/officeDocument/2006/relationships/chart" Target="../charts/chart254.xml"/><Relationship Id="rId279" Type="http://schemas.openxmlformats.org/officeDocument/2006/relationships/chart" Target="../charts/chart275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290" Type="http://schemas.openxmlformats.org/officeDocument/2006/relationships/chart" Target="../charts/chart286.xml"/><Relationship Id="rId85" Type="http://schemas.openxmlformats.org/officeDocument/2006/relationships/chart" Target="../charts/chart82.xml"/><Relationship Id="rId150" Type="http://schemas.openxmlformats.org/officeDocument/2006/relationships/chart" Target="../charts/chart146.xml"/><Relationship Id="rId171" Type="http://schemas.openxmlformats.org/officeDocument/2006/relationships/chart" Target="../charts/chart167.xml"/><Relationship Id="rId192" Type="http://schemas.openxmlformats.org/officeDocument/2006/relationships/chart" Target="../charts/chart188.xml"/><Relationship Id="rId206" Type="http://schemas.openxmlformats.org/officeDocument/2006/relationships/chart" Target="../charts/chart202.xml"/><Relationship Id="rId227" Type="http://schemas.openxmlformats.org/officeDocument/2006/relationships/chart" Target="../charts/chart223.xml"/><Relationship Id="rId248" Type="http://schemas.openxmlformats.org/officeDocument/2006/relationships/chart" Target="../charts/chart244.xml"/><Relationship Id="rId269" Type="http://schemas.openxmlformats.org/officeDocument/2006/relationships/chart" Target="../charts/chart265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280" Type="http://schemas.openxmlformats.org/officeDocument/2006/relationships/chart" Target="../charts/chart27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7.xml"/><Relationship Id="rId182" Type="http://schemas.openxmlformats.org/officeDocument/2006/relationships/chart" Target="../charts/chart178.xml"/><Relationship Id="rId217" Type="http://schemas.openxmlformats.org/officeDocument/2006/relationships/chart" Target="../charts/chart213.xml"/><Relationship Id="rId6" Type="http://schemas.openxmlformats.org/officeDocument/2006/relationships/chart" Target="../charts/chart3.xml"/><Relationship Id="rId238" Type="http://schemas.openxmlformats.org/officeDocument/2006/relationships/chart" Target="../charts/chart234.xml"/><Relationship Id="rId259" Type="http://schemas.openxmlformats.org/officeDocument/2006/relationships/chart" Target="../charts/chart255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6.xml"/><Relationship Id="rId291" Type="http://schemas.openxmlformats.org/officeDocument/2006/relationships/chart" Target="../charts/chart287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7.xml"/><Relationship Id="rId172" Type="http://schemas.openxmlformats.org/officeDocument/2006/relationships/chart" Target="../charts/chart168.xml"/><Relationship Id="rId193" Type="http://schemas.openxmlformats.org/officeDocument/2006/relationships/chart" Target="../charts/chart189.xml"/><Relationship Id="rId207" Type="http://schemas.openxmlformats.org/officeDocument/2006/relationships/chart" Target="../charts/chart203.xml"/><Relationship Id="rId228" Type="http://schemas.openxmlformats.org/officeDocument/2006/relationships/chart" Target="../charts/chart224.xml"/><Relationship Id="rId249" Type="http://schemas.openxmlformats.org/officeDocument/2006/relationships/chart" Target="../charts/chart24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6.xml"/><Relationship Id="rId281" Type="http://schemas.openxmlformats.org/officeDocument/2006/relationships/chart" Target="../charts/chart277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3.xml"/><Relationship Id="rId188" Type="http://schemas.openxmlformats.org/officeDocument/2006/relationships/chart" Target="../charts/chart18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8.xml"/><Relationship Id="rId183" Type="http://schemas.openxmlformats.org/officeDocument/2006/relationships/chart" Target="../charts/chart179.xml"/><Relationship Id="rId213" Type="http://schemas.openxmlformats.org/officeDocument/2006/relationships/chart" Target="../charts/chart209.xml"/><Relationship Id="rId218" Type="http://schemas.openxmlformats.org/officeDocument/2006/relationships/chart" Target="../charts/chart214.xml"/><Relationship Id="rId234" Type="http://schemas.openxmlformats.org/officeDocument/2006/relationships/chart" Target="../charts/chart230.xml"/><Relationship Id="rId239" Type="http://schemas.openxmlformats.org/officeDocument/2006/relationships/chart" Target="../charts/chart235.xml"/><Relationship Id="rId2" Type="http://schemas.openxmlformats.org/officeDocument/2006/relationships/image" Target="../media/image2.jpeg"/><Relationship Id="rId29" Type="http://schemas.openxmlformats.org/officeDocument/2006/relationships/chart" Target="../charts/chart26.xml"/><Relationship Id="rId250" Type="http://schemas.openxmlformats.org/officeDocument/2006/relationships/chart" Target="../charts/chart246.xml"/><Relationship Id="rId255" Type="http://schemas.openxmlformats.org/officeDocument/2006/relationships/chart" Target="../charts/chart251.xml"/><Relationship Id="rId271" Type="http://schemas.openxmlformats.org/officeDocument/2006/relationships/chart" Target="../charts/chart267.xml"/><Relationship Id="rId276" Type="http://schemas.openxmlformats.org/officeDocument/2006/relationships/chart" Target="../charts/chart272.xml"/><Relationship Id="rId292" Type="http://schemas.openxmlformats.org/officeDocument/2006/relationships/chart" Target="../charts/chart288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3.xml"/><Relationship Id="rId178" Type="http://schemas.openxmlformats.org/officeDocument/2006/relationships/chart" Target="../charts/chart174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8.xml"/><Relationship Id="rId173" Type="http://schemas.openxmlformats.org/officeDocument/2006/relationships/chart" Target="../charts/chart169.xml"/><Relationship Id="rId194" Type="http://schemas.openxmlformats.org/officeDocument/2006/relationships/chart" Target="../charts/chart190.xml"/><Relationship Id="rId199" Type="http://schemas.openxmlformats.org/officeDocument/2006/relationships/chart" Target="../charts/chart195.xml"/><Relationship Id="rId203" Type="http://schemas.openxmlformats.org/officeDocument/2006/relationships/chart" Target="../charts/chart199.xml"/><Relationship Id="rId208" Type="http://schemas.openxmlformats.org/officeDocument/2006/relationships/chart" Target="../charts/chart204.xml"/><Relationship Id="rId229" Type="http://schemas.openxmlformats.org/officeDocument/2006/relationships/chart" Target="../charts/chart225.xml"/><Relationship Id="rId19" Type="http://schemas.openxmlformats.org/officeDocument/2006/relationships/chart" Target="../charts/chart16.xml"/><Relationship Id="rId224" Type="http://schemas.openxmlformats.org/officeDocument/2006/relationships/chart" Target="../charts/chart220.xml"/><Relationship Id="rId240" Type="http://schemas.openxmlformats.org/officeDocument/2006/relationships/chart" Target="../charts/chart236.xml"/><Relationship Id="rId245" Type="http://schemas.openxmlformats.org/officeDocument/2006/relationships/chart" Target="../charts/chart241.xml"/><Relationship Id="rId261" Type="http://schemas.openxmlformats.org/officeDocument/2006/relationships/chart" Target="../charts/chart257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4.xml"/><Relationship Id="rId282" Type="http://schemas.openxmlformats.org/officeDocument/2006/relationships/chart" Target="../charts/chart278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59.xml"/><Relationship Id="rId184" Type="http://schemas.openxmlformats.org/officeDocument/2006/relationships/chart" Target="../charts/chart180.xml"/><Relationship Id="rId189" Type="http://schemas.openxmlformats.org/officeDocument/2006/relationships/chart" Target="../charts/chart185.xml"/><Relationship Id="rId219" Type="http://schemas.openxmlformats.org/officeDocument/2006/relationships/chart" Target="../charts/chart215.xml"/><Relationship Id="rId3" Type="http://schemas.openxmlformats.org/officeDocument/2006/relationships/image" Target="../media/image3.jpeg"/><Relationship Id="rId214" Type="http://schemas.openxmlformats.org/officeDocument/2006/relationships/chart" Target="../charts/chart210.xml"/><Relationship Id="rId230" Type="http://schemas.openxmlformats.org/officeDocument/2006/relationships/chart" Target="../charts/chart226.xml"/><Relationship Id="rId235" Type="http://schemas.openxmlformats.org/officeDocument/2006/relationships/chart" Target="../charts/chart231.xml"/><Relationship Id="rId251" Type="http://schemas.openxmlformats.org/officeDocument/2006/relationships/chart" Target="../charts/chart247.xml"/><Relationship Id="rId256" Type="http://schemas.openxmlformats.org/officeDocument/2006/relationships/chart" Target="../charts/chart252.xml"/><Relationship Id="rId277" Type="http://schemas.openxmlformats.org/officeDocument/2006/relationships/chart" Target="../charts/chart273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4.xml"/><Relationship Id="rId272" Type="http://schemas.openxmlformats.org/officeDocument/2006/relationships/chart" Target="../charts/chart268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49.xml"/><Relationship Id="rId174" Type="http://schemas.openxmlformats.org/officeDocument/2006/relationships/chart" Target="../charts/chart170.xml"/><Relationship Id="rId179" Type="http://schemas.openxmlformats.org/officeDocument/2006/relationships/chart" Target="../charts/chart175.xml"/><Relationship Id="rId195" Type="http://schemas.openxmlformats.org/officeDocument/2006/relationships/chart" Target="../charts/chart191.xml"/><Relationship Id="rId209" Type="http://schemas.openxmlformats.org/officeDocument/2006/relationships/chart" Target="../charts/chart205.xml"/><Relationship Id="rId190" Type="http://schemas.openxmlformats.org/officeDocument/2006/relationships/chart" Target="../charts/chart186.xml"/><Relationship Id="rId204" Type="http://schemas.openxmlformats.org/officeDocument/2006/relationships/chart" Target="../charts/chart200.xml"/><Relationship Id="rId220" Type="http://schemas.openxmlformats.org/officeDocument/2006/relationships/chart" Target="../charts/chart216.xml"/><Relationship Id="rId225" Type="http://schemas.openxmlformats.org/officeDocument/2006/relationships/chart" Target="../charts/chart221.xml"/><Relationship Id="rId241" Type="http://schemas.openxmlformats.org/officeDocument/2006/relationships/chart" Target="../charts/chart237.xml"/><Relationship Id="rId246" Type="http://schemas.openxmlformats.org/officeDocument/2006/relationships/chart" Target="../charts/chart242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262" Type="http://schemas.openxmlformats.org/officeDocument/2006/relationships/chart" Target="../charts/chart258.xml"/><Relationship Id="rId283" Type="http://schemas.openxmlformats.org/officeDocument/2006/relationships/chart" Target="../charts/chart279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0.xml"/><Relationship Id="rId169" Type="http://schemas.openxmlformats.org/officeDocument/2006/relationships/chart" Target="../charts/chart165.xml"/><Relationship Id="rId185" Type="http://schemas.openxmlformats.org/officeDocument/2006/relationships/chart" Target="../charts/chart181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6.xml"/><Relationship Id="rId210" Type="http://schemas.openxmlformats.org/officeDocument/2006/relationships/chart" Target="../charts/chart206.xml"/><Relationship Id="rId215" Type="http://schemas.openxmlformats.org/officeDocument/2006/relationships/chart" Target="../charts/chart211.xml"/><Relationship Id="rId236" Type="http://schemas.openxmlformats.org/officeDocument/2006/relationships/chart" Target="../charts/chart232.xml"/><Relationship Id="rId257" Type="http://schemas.openxmlformats.org/officeDocument/2006/relationships/chart" Target="../charts/chart253.xml"/><Relationship Id="rId278" Type="http://schemas.openxmlformats.org/officeDocument/2006/relationships/chart" Target="../charts/chart274.xml"/><Relationship Id="rId26" Type="http://schemas.openxmlformats.org/officeDocument/2006/relationships/chart" Target="../charts/chart23.xml"/><Relationship Id="rId231" Type="http://schemas.openxmlformats.org/officeDocument/2006/relationships/chart" Target="../charts/chart227.xml"/><Relationship Id="rId252" Type="http://schemas.openxmlformats.org/officeDocument/2006/relationships/chart" Target="../charts/chart248.xml"/><Relationship Id="rId273" Type="http://schemas.openxmlformats.org/officeDocument/2006/relationships/chart" Target="../charts/chart269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0.xml"/><Relationship Id="rId175" Type="http://schemas.openxmlformats.org/officeDocument/2006/relationships/chart" Target="../charts/chart171.xml"/><Relationship Id="rId196" Type="http://schemas.openxmlformats.org/officeDocument/2006/relationships/chart" Target="../charts/chart192.xml"/><Relationship Id="rId200" Type="http://schemas.openxmlformats.org/officeDocument/2006/relationships/chart" Target="../charts/chart196.xml"/><Relationship Id="rId16" Type="http://schemas.openxmlformats.org/officeDocument/2006/relationships/chart" Target="../charts/chart13.xml"/><Relationship Id="rId221" Type="http://schemas.openxmlformats.org/officeDocument/2006/relationships/chart" Target="../charts/chart217.xml"/><Relationship Id="rId242" Type="http://schemas.openxmlformats.org/officeDocument/2006/relationships/chart" Target="../charts/chart238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1.xml"/><Relationship Id="rId186" Type="http://schemas.openxmlformats.org/officeDocument/2006/relationships/chart" Target="../charts/chart182.xml"/><Relationship Id="rId211" Type="http://schemas.openxmlformats.org/officeDocument/2006/relationships/chart" Target="../charts/chart207.xml"/><Relationship Id="rId232" Type="http://schemas.openxmlformats.org/officeDocument/2006/relationships/chart" Target="../charts/chart228.xml"/><Relationship Id="rId253" Type="http://schemas.openxmlformats.org/officeDocument/2006/relationships/chart" Target="../charts/chart249.xml"/><Relationship Id="rId274" Type="http://schemas.openxmlformats.org/officeDocument/2006/relationships/chart" Target="../charts/chart270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1.xml"/><Relationship Id="rId176" Type="http://schemas.openxmlformats.org/officeDocument/2006/relationships/chart" Target="../charts/chart172.xml"/><Relationship Id="rId197" Type="http://schemas.openxmlformats.org/officeDocument/2006/relationships/chart" Target="../charts/chart193.xml"/><Relationship Id="rId201" Type="http://schemas.openxmlformats.org/officeDocument/2006/relationships/chart" Target="../charts/chart197.xml"/><Relationship Id="rId222" Type="http://schemas.openxmlformats.org/officeDocument/2006/relationships/chart" Target="../charts/chart218.xml"/><Relationship Id="rId243" Type="http://schemas.openxmlformats.org/officeDocument/2006/relationships/chart" Target="../charts/chart239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2.xml"/><Relationship Id="rId187" Type="http://schemas.openxmlformats.org/officeDocument/2006/relationships/chart" Target="../charts/chart183.xml"/><Relationship Id="rId1" Type="http://schemas.openxmlformats.org/officeDocument/2006/relationships/image" Target="../media/image1.jpeg"/><Relationship Id="rId212" Type="http://schemas.openxmlformats.org/officeDocument/2006/relationships/chart" Target="../charts/chart208.xml"/><Relationship Id="rId233" Type="http://schemas.openxmlformats.org/officeDocument/2006/relationships/chart" Target="../charts/chart229.xml"/><Relationship Id="rId254" Type="http://schemas.openxmlformats.org/officeDocument/2006/relationships/chart" Target="../charts/chart25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2.xml"/><Relationship Id="rId177" Type="http://schemas.openxmlformats.org/officeDocument/2006/relationships/chart" Target="../charts/chart173.xml"/><Relationship Id="rId198" Type="http://schemas.openxmlformats.org/officeDocument/2006/relationships/chart" Target="../charts/chart194.xml"/><Relationship Id="rId202" Type="http://schemas.openxmlformats.org/officeDocument/2006/relationships/chart" Target="../charts/chart198.xml"/><Relationship Id="rId223" Type="http://schemas.openxmlformats.org/officeDocument/2006/relationships/chart" Target="../charts/chart219.xml"/><Relationship Id="rId244" Type="http://schemas.openxmlformats.org/officeDocument/2006/relationships/chart" Target="../charts/chart24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18</xdr:row>
      <xdr:rowOff>142875</xdr:rowOff>
    </xdr:from>
    <xdr:to>
      <xdr:col>11</xdr:col>
      <xdr:colOff>228600</xdr:colOff>
      <xdr:row>47</xdr:row>
      <xdr:rowOff>57150</xdr:rowOff>
    </xdr:to>
    <xdr:pic>
      <xdr:nvPicPr>
        <xdr:cNvPr id="2" name="Picture 34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057525"/>
          <a:ext cx="8839200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1066800</xdr:colOff>
      <xdr:row>86</xdr:row>
      <xdr:rowOff>66675</xdr:rowOff>
    </xdr:from>
    <xdr:to>
      <xdr:col>3</xdr:col>
      <xdr:colOff>171450</xdr:colOff>
      <xdr:row>95</xdr:row>
      <xdr:rowOff>0</xdr:rowOff>
    </xdr:to>
    <xdr:pic>
      <xdr:nvPicPr>
        <xdr:cNvPr id="3" name="Picture 35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7211675"/>
          <a:ext cx="2524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119</xdr:row>
      <xdr:rowOff>0</xdr:rowOff>
    </xdr:from>
    <xdr:to>
      <xdr:col>14</xdr:col>
      <xdr:colOff>11906</xdr:colOff>
      <xdr:row>256</xdr:row>
      <xdr:rowOff>47625</xdr:rowOff>
    </xdr:to>
    <xdr:pic>
      <xdr:nvPicPr>
        <xdr:cNvPr id="4" name="Picture 36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026688"/>
          <a:ext cx="13830300" cy="22883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5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6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11</xdr:col>
      <xdr:colOff>9525</xdr:colOff>
      <xdr:row>2595</xdr:row>
      <xdr:rowOff>0</xdr:rowOff>
    </xdr:to>
    <xdr:graphicFrame macro="">
      <xdr:nvGraphicFramePr>
        <xdr:cNvPr id="7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733425</xdr:colOff>
      <xdr:row>2595</xdr:row>
      <xdr:rowOff>0</xdr:rowOff>
    </xdr:to>
    <xdr:graphicFrame macro="">
      <xdr:nvGraphicFramePr>
        <xdr:cNvPr id="8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190500</xdr:colOff>
      <xdr:row>2595</xdr:row>
      <xdr:rowOff>0</xdr:rowOff>
    </xdr:from>
    <xdr:to>
      <xdr:col>11</xdr:col>
      <xdr:colOff>638175</xdr:colOff>
      <xdr:row>2595</xdr:row>
      <xdr:rowOff>0</xdr:rowOff>
    </xdr:to>
    <xdr:graphicFrame macro="">
      <xdr:nvGraphicFramePr>
        <xdr:cNvPr id="9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2595</xdr:row>
      <xdr:rowOff>0</xdr:rowOff>
    </xdr:from>
    <xdr:to>
      <xdr:col>5</xdr:col>
      <xdr:colOff>0</xdr:colOff>
      <xdr:row>2595</xdr:row>
      <xdr:rowOff>0</xdr:rowOff>
    </xdr:to>
    <xdr:graphicFrame macro="">
      <xdr:nvGraphicFramePr>
        <xdr:cNvPr id="10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314325</xdr:colOff>
      <xdr:row>2595</xdr:row>
      <xdr:rowOff>0</xdr:rowOff>
    </xdr:from>
    <xdr:to>
      <xdr:col>11</xdr:col>
      <xdr:colOff>714375</xdr:colOff>
      <xdr:row>2595</xdr:row>
      <xdr:rowOff>0</xdr:rowOff>
    </xdr:to>
    <xdr:graphicFrame macro="">
      <xdr:nvGraphicFramePr>
        <xdr:cNvPr id="11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419100</xdr:colOff>
      <xdr:row>2595</xdr:row>
      <xdr:rowOff>0</xdr:rowOff>
    </xdr:to>
    <xdr:graphicFrame macro="">
      <xdr:nvGraphicFramePr>
        <xdr:cNvPr id="12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485775</xdr:colOff>
      <xdr:row>2595</xdr:row>
      <xdr:rowOff>0</xdr:rowOff>
    </xdr:to>
    <xdr:graphicFrame macro="">
      <xdr:nvGraphicFramePr>
        <xdr:cNvPr id="13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723900</xdr:colOff>
      <xdr:row>2595</xdr:row>
      <xdr:rowOff>0</xdr:rowOff>
    </xdr:to>
    <xdr:graphicFrame macro="">
      <xdr:nvGraphicFramePr>
        <xdr:cNvPr id="14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419100</xdr:colOff>
      <xdr:row>2595</xdr:row>
      <xdr:rowOff>0</xdr:rowOff>
    </xdr:from>
    <xdr:to>
      <xdr:col>11</xdr:col>
      <xdr:colOff>742950</xdr:colOff>
      <xdr:row>2595</xdr:row>
      <xdr:rowOff>0</xdr:rowOff>
    </xdr:to>
    <xdr:graphicFrame macro="">
      <xdr:nvGraphicFramePr>
        <xdr:cNvPr id="15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323850</xdr:colOff>
      <xdr:row>2595</xdr:row>
      <xdr:rowOff>0</xdr:rowOff>
    </xdr:to>
    <xdr:graphicFrame macro="">
      <xdr:nvGraphicFramePr>
        <xdr:cNvPr id="16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333375</xdr:colOff>
      <xdr:row>2595</xdr:row>
      <xdr:rowOff>0</xdr:rowOff>
    </xdr:to>
    <xdr:graphicFrame macro="">
      <xdr:nvGraphicFramePr>
        <xdr:cNvPr id="17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723900</xdr:colOff>
      <xdr:row>2595</xdr:row>
      <xdr:rowOff>0</xdr:rowOff>
    </xdr:to>
    <xdr:graphicFrame macro="">
      <xdr:nvGraphicFramePr>
        <xdr:cNvPr id="18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12</xdr:col>
      <xdr:colOff>485775</xdr:colOff>
      <xdr:row>2595</xdr:row>
      <xdr:rowOff>0</xdr:rowOff>
    </xdr:to>
    <xdr:graphicFrame macro="">
      <xdr:nvGraphicFramePr>
        <xdr:cNvPr id="19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676275</xdr:colOff>
      <xdr:row>2595</xdr:row>
      <xdr:rowOff>0</xdr:rowOff>
    </xdr:to>
    <xdr:graphicFrame macro="">
      <xdr:nvGraphicFramePr>
        <xdr:cNvPr id="20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12</xdr:col>
      <xdr:colOff>428625</xdr:colOff>
      <xdr:row>2595</xdr:row>
      <xdr:rowOff>0</xdr:rowOff>
    </xdr:to>
    <xdr:graphicFrame macro="">
      <xdr:nvGraphicFramePr>
        <xdr:cNvPr id="21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819150</xdr:colOff>
      <xdr:row>2595</xdr:row>
      <xdr:rowOff>0</xdr:rowOff>
    </xdr:to>
    <xdr:graphicFrame macro="">
      <xdr:nvGraphicFramePr>
        <xdr:cNvPr id="22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2595</xdr:row>
      <xdr:rowOff>0</xdr:rowOff>
    </xdr:from>
    <xdr:to>
      <xdr:col>12</xdr:col>
      <xdr:colOff>485775</xdr:colOff>
      <xdr:row>2595</xdr:row>
      <xdr:rowOff>0</xdr:rowOff>
    </xdr:to>
    <xdr:graphicFrame macro="">
      <xdr:nvGraphicFramePr>
        <xdr:cNvPr id="23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123825</xdr:colOff>
      <xdr:row>2595</xdr:row>
      <xdr:rowOff>0</xdr:rowOff>
    </xdr:from>
    <xdr:to>
      <xdr:col>11</xdr:col>
      <xdr:colOff>752475</xdr:colOff>
      <xdr:row>2595</xdr:row>
      <xdr:rowOff>0</xdr:rowOff>
    </xdr:to>
    <xdr:graphicFrame macro="">
      <xdr:nvGraphicFramePr>
        <xdr:cNvPr id="24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866775</xdr:colOff>
      <xdr:row>2595</xdr:row>
      <xdr:rowOff>0</xdr:rowOff>
    </xdr:to>
    <xdr:graphicFrame macro="">
      <xdr:nvGraphicFramePr>
        <xdr:cNvPr id="25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2595</xdr:row>
      <xdr:rowOff>0</xdr:rowOff>
    </xdr:from>
    <xdr:to>
      <xdr:col>12</xdr:col>
      <xdr:colOff>485775</xdr:colOff>
      <xdr:row>2595</xdr:row>
      <xdr:rowOff>0</xdr:rowOff>
    </xdr:to>
    <xdr:graphicFrame macro="">
      <xdr:nvGraphicFramePr>
        <xdr:cNvPr id="26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714375</xdr:colOff>
      <xdr:row>2595</xdr:row>
      <xdr:rowOff>0</xdr:rowOff>
    </xdr:to>
    <xdr:graphicFrame macro="">
      <xdr:nvGraphicFramePr>
        <xdr:cNvPr id="27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733425</xdr:colOff>
      <xdr:row>2595</xdr:row>
      <xdr:rowOff>0</xdr:rowOff>
    </xdr:to>
    <xdr:graphicFrame macro="">
      <xdr:nvGraphicFramePr>
        <xdr:cNvPr id="28" name="Gráfico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838200</xdr:colOff>
      <xdr:row>2595</xdr:row>
      <xdr:rowOff>0</xdr:rowOff>
    </xdr:to>
    <xdr:graphicFrame macro="">
      <xdr:nvGraphicFramePr>
        <xdr:cNvPr id="29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30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31" name="Gráfico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723900</xdr:colOff>
      <xdr:row>2595</xdr:row>
      <xdr:rowOff>0</xdr:rowOff>
    </xdr:to>
    <xdr:graphicFrame macro="">
      <xdr:nvGraphicFramePr>
        <xdr:cNvPr id="32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33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34" name="Gráfic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714375</xdr:colOff>
      <xdr:row>2595</xdr:row>
      <xdr:rowOff>0</xdr:rowOff>
    </xdr:to>
    <xdr:graphicFrame macro="">
      <xdr:nvGraphicFramePr>
        <xdr:cNvPr id="35" name="Gráfic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36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37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714375</xdr:colOff>
      <xdr:row>2595</xdr:row>
      <xdr:rowOff>0</xdr:rowOff>
    </xdr:to>
    <xdr:graphicFrame macro="">
      <xdr:nvGraphicFramePr>
        <xdr:cNvPr id="38" name="Gráfico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39" name="Gráfico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40" name="Gráfico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647700</xdr:colOff>
      <xdr:row>2595</xdr:row>
      <xdr:rowOff>0</xdr:rowOff>
    </xdr:to>
    <xdr:graphicFrame macro="">
      <xdr:nvGraphicFramePr>
        <xdr:cNvPr id="41" name="Gráfico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42" name="Gráfico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43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638175</xdr:colOff>
      <xdr:row>2595</xdr:row>
      <xdr:rowOff>0</xdr:rowOff>
    </xdr:to>
    <xdr:graphicFrame macro="">
      <xdr:nvGraphicFramePr>
        <xdr:cNvPr id="44" name="Gráfico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45" name="Gráfico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46" name="Gráfico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47" name="Gráfico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48" name="Gráfico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523875</xdr:colOff>
      <xdr:row>2595</xdr:row>
      <xdr:rowOff>0</xdr:rowOff>
    </xdr:to>
    <xdr:graphicFrame macro="">
      <xdr:nvGraphicFramePr>
        <xdr:cNvPr id="49" name="Gráfico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638175</xdr:colOff>
      <xdr:row>2595</xdr:row>
      <xdr:rowOff>0</xdr:rowOff>
    </xdr:to>
    <xdr:graphicFrame macro="">
      <xdr:nvGraphicFramePr>
        <xdr:cNvPr id="50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638175</xdr:colOff>
      <xdr:row>2595</xdr:row>
      <xdr:rowOff>0</xdr:rowOff>
    </xdr:from>
    <xdr:to>
      <xdr:col>10</xdr:col>
      <xdr:colOff>504825</xdr:colOff>
      <xdr:row>2595</xdr:row>
      <xdr:rowOff>0</xdr:rowOff>
    </xdr:to>
    <xdr:graphicFrame macro="">
      <xdr:nvGraphicFramePr>
        <xdr:cNvPr id="51" name="Gráfico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</xdr:col>
      <xdr:colOff>0</xdr:colOff>
      <xdr:row>2595</xdr:row>
      <xdr:rowOff>0</xdr:rowOff>
    </xdr:from>
    <xdr:to>
      <xdr:col>10</xdr:col>
      <xdr:colOff>485775</xdr:colOff>
      <xdr:row>2595</xdr:row>
      <xdr:rowOff>0</xdr:rowOff>
    </xdr:to>
    <xdr:graphicFrame macro="">
      <xdr:nvGraphicFramePr>
        <xdr:cNvPr id="52" name="Gráfico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</xdr:col>
      <xdr:colOff>552450</xdr:colOff>
      <xdr:row>2595</xdr:row>
      <xdr:rowOff>0</xdr:rowOff>
    </xdr:from>
    <xdr:to>
      <xdr:col>12</xdr:col>
      <xdr:colOff>838200</xdr:colOff>
      <xdr:row>2595</xdr:row>
      <xdr:rowOff>0</xdr:rowOff>
    </xdr:to>
    <xdr:graphicFrame macro="">
      <xdr:nvGraphicFramePr>
        <xdr:cNvPr id="53" name="Gráfico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600075</xdr:colOff>
      <xdr:row>2595</xdr:row>
      <xdr:rowOff>0</xdr:rowOff>
    </xdr:to>
    <xdr:graphicFrame macro="">
      <xdr:nvGraphicFramePr>
        <xdr:cNvPr id="54" name="Gráfico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55" name="Gráfico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952500</xdr:colOff>
      <xdr:row>2595</xdr:row>
      <xdr:rowOff>0</xdr:rowOff>
    </xdr:to>
    <xdr:graphicFrame macro="">
      <xdr:nvGraphicFramePr>
        <xdr:cNvPr id="56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28575</xdr:colOff>
      <xdr:row>2595</xdr:row>
      <xdr:rowOff>0</xdr:rowOff>
    </xdr:to>
    <xdr:graphicFrame macro="">
      <xdr:nvGraphicFramePr>
        <xdr:cNvPr id="57" name="Gráfico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9525</xdr:colOff>
      <xdr:row>2595</xdr:row>
      <xdr:rowOff>0</xdr:rowOff>
    </xdr:to>
    <xdr:graphicFrame macro="">
      <xdr:nvGraphicFramePr>
        <xdr:cNvPr id="58" name="Gráfico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28575</xdr:colOff>
      <xdr:row>2595</xdr:row>
      <xdr:rowOff>0</xdr:rowOff>
    </xdr:to>
    <xdr:graphicFrame macro="">
      <xdr:nvGraphicFramePr>
        <xdr:cNvPr id="59" name="Gráfico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60" name="Gráfico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904875</xdr:colOff>
      <xdr:row>2595</xdr:row>
      <xdr:rowOff>0</xdr:rowOff>
    </xdr:to>
    <xdr:graphicFrame macro="">
      <xdr:nvGraphicFramePr>
        <xdr:cNvPr id="61" name="Gráfico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9525</xdr:colOff>
      <xdr:row>2595</xdr:row>
      <xdr:rowOff>0</xdr:rowOff>
    </xdr:from>
    <xdr:to>
      <xdr:col>12</xdr:col>
      <xdr:colOff>847725</xdr:colOff>
      <xdr:row>2595</xdr:row>
      <xdr:rowOff>0</xdr:rowOff>
    </xdr:to>
    <xdr:graphicFrame macro="">
      <xdr:nvGraphicFramePr>
        <xdr:cNvPr id="62" name="Gráfico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63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942975</xdr:colOff>
      <xdr:row>2595</xdr:row>
      <xdr:rowOff>0</xdr:rowOff>
    </xdr:to>
    <xdr:graphicFrame macro="">
      <xdr:nvGraphicFramePr>
        <xdr:cNvPr id="64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65" name="Gráfico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66" name="Gráfico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0</xdr:colOff>
      <xdr:row>2595</xdr:row>
      <xdr:rowOff>0</xdr:rowOff>
    </xdr:to>
    <xdr:graphicFrame macro="">
      <xdr:nvGraphicFramePr>
        <xdr:cNvPr id="67" name="Gráfico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68" name="Gráfico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69" name="Gráfico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0</xdr:colOff>
      <xdr:row>2595</xdr:row>
      <xdr:rowOff>0</xdr:rowOff>
    </xdr:to>
    <xdr:graphicFrame macro="">
      <xdr:nvGraphicFramePr>
        <xdr:cNvPr id="70" name="Gráfico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38100</xdr:colOff>
      <xdr:row>2595</xdr:row>
      <xdr:rowOff>0</xdr:rowOff>
    </xdr:from>
    <xdr:to>
      <xdr:col>13</xdr:col>
      <xdr:colOff>28575</xdr:colOff>
      <xdr:row>2595</xdr:row>
      <xdr:rowOff>0</xdr:rowOff>
    </xdr:to>
    <xdr:graphicFrame macro="">
      <xdr:nvGraphicFramePr>
        <xdr:cNvPr id="71" name="Gráfico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2" name="Gráfico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3" name="Gráfico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4" name="Gráfico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5" name="Gráfico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6" name="Gráfico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447675</xdr:colOff>
      <xdr:row>2595</xdr:row>
      <xdr:rowOff>0</xdr:rowOff>
    </xdr:to>
    <xdr:graphicFrame macro="">
      <xdr:nvGraphicFramePr>
        <xdr:cNvPr id="77" name="Gráfico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28575</xdr:colOff>
      <xdr:row>2595</xdr:row>
      <xdr:rowOff>0</xdr:rowOff>
    </xdr:to>
    <xdr:graphicFrame macro="">
      <xdr:nvGraphicFramePr>
        <xdr:cNvPr id="78" name="Gráfico 1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28575</xdr:colOff>
      <xdr:row>2595</xdr:row>
      <xdr:rowOff>0</xdr:rowOff>
    </xdr:to>
    <xdr:graphicFrame macro="">
      <xdr:nvGraphicFramePr>
        <xdr:cNvPr id="79" name="Gráfico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952500</xdr:colOff>
      <xdr:row>2595</xdr:row>
      <xdr:rowOff>0</xdr:rowOff>
    </xdr:to>
    <xdr:graphicFrame macro="">
      <xdr:nvGraphicFramePr>
        <xdr:cNvPr id="80" name="Gráfico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81" name="Gráfico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9525</xdr:colOff>
      <xdr:row>2595</xdr:row>
      <xdr:rowOff>0</xdr:rowOff>
    </xdr:to>
    <xdr:graphicFrame macro="">
      <xdr:nvGraphicFramePr>
        <xdr:cNvPr id="82" name="Gráfico 1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83" name="Gráfico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4</xdr:col>
      <xdr:colOff>942975</xdr:colOff>
      <xdr:row>2595</xdr:row>
      <xdr:rowOff>0</xdr:rowOff>
    </xdr:to>
    <xdr:graphicFrame macro="">
      <xdr:nvGraphicFramePr>
        <xdr:cNvPr id="84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85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0</xdr:colOff>
      <xdr:row>2595</xdr:row>
      <xdr:rowOff>0</xdr:rowOff>
    </xdr:to>
    <xdr:graphicFrame macro="">
      <xdr:nvGraphicFramePr>
        <xdr:cNvPr id="86" name="Gráfico 1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12</xdr:col>
      <xdr:colOff>838200</xdr:colOff>
      <xdr:row>2595</xdr:row>
      <xdr:rowOff>0</xdr:rowOff>
    </xdr:to>
    <xdr:graphicFrame macro="">
      <xdr:nvGraphicFramePr>
        <xdr:cNvPr id="87" name="Gráfico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28575</xdr:colOff>
      <xdr:row>2595</xdr:row>
      <xdr:rowOff>0</xdr:rowOff>
    </xdr:to>
    <xdr:graphicFrame macro="">
      <xdr:nvGraphicFramePr>
        <xdr:cNvPr id="88" name="Gráfico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0</xdr:colOff>
      <xdr:row>2595</xdr:row>
      <xdr:rowOff>0</xdr:rowOff>
    </xdr:from>
    <xdr:to>
      <xdr:col>13</xdr:col>
      <xdr:colOff>0</xdr:colOff>
      <xdr:row>2595</xdr:row>
      <xdr:rowOff>0</xdr:rowOff>
    </xdr:to>
    <xdr:graphicFrame macro="">
      <xdr:nvGraphicFramePr>
        <xdr:cNvPr id="89" name="Gráfico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762000</xdr:colOff>
      <xdr:row>2595</xdr:row>
      <xdr:rowOff>0</xdr:rowOff>
    </xdr:to>
    <xdr:graphicFrame macro="">
      <xdr:nvGraphicFramePr>
        <xdr:cNvPr id="90" name="Gráfico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466725</xdr:colOff>
      <xdr:row>2595</xdr:row>
      <xdr:rowOff>0</xdr:rowOff>
    </xdr:from>
    <xdr:to>
      <xdr:col>13</xdr:col>
      <xdr:colOff>295275</xdr:colOff>
      <xdr:row>2595</xdr:row>
      <xdr:rowOff>0</xdr:rowOff>
    </xdr:to>
    <xdr:graphicFrame macro="">
      <xdr:nvGraphicFramePr>
        <xdr:cNvPr id="91" name="Gráfico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11</xdr:col>
      <xdr:colOff>752475</xdr:colOff>
      <xdr:row>2595</xdr:row>
      <xdr:rowOff>0</xdr:rowOff>
    </xdr:to>
    <xdr:graphicFrame macro="">
      <xdr:nvGraphicFramePr>
        <xdr:cNvPr id="92" name="Gráfico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9525</xdr:colOff>
      <xdr:row>2595</xdr:row>
      <xdr:rowOff>0</xdr:rowOff>
    </xdr:to>
    <xdr:graphicFrame macro="">
      <xdr:nvGraphicFramePr>
        <xdr:cNvPr id="93" name="Gráfico 1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0</xdr:colOff>
      <xdr:row>2595</xdr:row>
      <xdr:rowOff>0</xdr:rowOff>
    </xdr:to>
    <xdr:graphicFrame macro="">
      <xdr:nvGraphicFramePr>
        <xdr:cNvPr id="94" name="Gráfico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504825</xdr:colOff>
      <xdr:row>2595</xdr:row>
      <xdr:rowOff>0</xdr:rowOff>
    </xdr:to>
    <xdr:graphicFrame macro="">
      <xdr:nvGraphicFramePr>
        <xdr:cNvPr id="95" name="Gráfico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28575</xdr:colOff>
      <xdr:row>2595</xdr:row>
      <xdr:rowOff>0</xdr:rowOff>
    </xdr:from>
    <xdr:to>
      <xdr:col>13</xdr:col>
      <xdr:colOff>304800</xdr:colOff>
      <xdr:row>2595</xdr:row>
      <xdr:rowOff>0</xdr:rowOff>
    </xdr:to>
    <xdr:graphicFrame macro="">
      <xdr:nvGraphicFramePr>
        <xdr:cNvPr id="96" name="Gráfico 1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790575</xdr:colOff>
      <xdr:row>2595</xdr:row>
      <xdr:rowOff>0</xdr:rowOff>
    </xdr:to>
    <xdr:graphicFrame macro="">
      <xdr:nvGraphicFramePr>
        <xdr:cNvPr id="97" name="Gráfico 2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180975</xdr:colOff>
      <xdr:row>2595</xdr:row>
      <xdr:rowOff>0</xdr:rowOff>
    </xdr:from>
    <xdr:to>
      <xdr:col>13</xdr:col>
      <xdr:colOff>190500</xdr:colOff>
      <xdr:row>2595</xdr:row>
      <xdr:rowOff>0</xdr:rowOff>
    </xdr:to>
    <xdr:graphicFrame macro="">
      <xdr:nvGraphicFramePr>
        <xdr:cNvPr id="98" name="Gráfico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11</xdr:col>
      <xdr:colOff>762000</xdr:colOff>
      <xdr:row>2595</xdr:row>
      <xdr:rowOff>0</xdr:rowOff>
    </xdr:to>
    <xdr:graphicFrame macro="">
      <xdr:nvGraphicFramePr>
        <xdr:cNvPr id="99" name="Gráfico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752475</xdr:colOff>
      <xdr:row>2595</xdr:row>
      <xdr:rowOff>0</xdr:rowOff>
    </xdr:to>
    <xdr:graphicFrame macro="">
      <xdr:nvGraphicFramePr>
        <xdr:cNvPr id="100" name="Gráfico 2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542925</xdr:colOff>
      <xdr:row>2595</xdr:row>
      <xdr:rowOff>0</xdr:rowOff>
    </xdr:from>
    <xdr:to>
      <xdr:col>13</xdr:col>
      <xdr:colOff>276225</xdr:colOff>
      <xdr:row>2595</xdr:row>
      <xdr:rowOff>0</xdr:rowOff>
    </xdr:to>
    <xdr:graphicFrame macro="">
      <xdr:nvGraphicFramePr>
        <xdr:cNvPr id="101" name="Gráfico 2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28575</xdr:colOff>
      <xdr:row>2595</xdr:row>
      <xdr:rowOff>0</xdr:rowOff>
    </xdr:to>
    <xdr:graphicFrame macro="">
      <xdr:nvGraphicFramePr>
        <xdr:cNvPr id="102" name="Gráfico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11</xdr:col>
      <xdr:colOff>762000</xdr:colOff>
      <xdr:row>2595</xdr:row>
      <xdr:rowOff>0</xdr:rowOff>
    </xdr:to>
    <xdr:graphicFrame macro="">
      <xdr:nvGraphicFramePr>
        <xdr:cNvPr id="103" name="Gráfico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13</xdr:col>
      <xdr:colOff>38100</xdr:colOff>
      <xdr:row>2595</xdr:row>
      <xdr:rowOff>0</xdr:rowOff>
    </xdr:to>
    <xdr:graphicFrame macro="">
      <xdr:nvGraphicFramePr>
        <xdr:cNvPr id="104" name="Gráfico 2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13</xdr:col>
      <xdr:colOff>9525</xdr:colOff>
      <xdr:row>2595</xdr:row>
      <xdr:rowOff>0</xdr:rowOff>
    </xdr:to>
    <xdr:graphicFrame macro="">
      <xdr:nvGraphicFramePr>
        <xdr:cNvPr id="105" name="Gráfico 2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838200</xdr:colOff>
      <xdr:row>2595</xdr:row>
      <xdr:rowOff>0</xdr:rowOff>
    </xdr:to>
    <xdr:graphicFrame macro="">
      <xdr:nvGraphicFramePr>
        <xdr:cNvPr id="106" name="Gráfico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12</xdr:col>
      <xdr:colOff>838200</xdr:colOff>
      <xdr:row>2595</xdr:row>
      <xdr:rowOff>0</xdr:rowOff>
    </xdr:to>
    <xdr:graphicFrame macro="">
      <xdr:nvGraphicFramePr>
        <xdr:cNvPr id="107" name="Gráfico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171450</xdr:colOff>
      <xdr:row>2595</xdr:row>
      <xdr:rowOff>0</xdr:rowOff>
    </xdr:from>
    <xdr:to>
      <xdr:col>13</xdr:col>
      <xdr:colOff>704850</xdr:colOff>
      <xdr:row>2595</xdr:row>
      <xdr:rowOff>0</xdr:rowOff>
    </xdr:to>
    <xdr:graphicFrame macro="">
      <xdr:nvGraphicFramePr>
        <xdr:cNvPr id="108" name="Gráfico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190500</xdr:colOff>
      <xdr:row>2595</xdr:row>
      <xdr:rowOff>0</xdr:rowOff>
    </xdr:from>
    <xdr:to>
      <xdr:col>13</xdr:col>
      <xdr:colOff>714375</xdr:colOff>
      <xdr:row>2595</xdr:row>
      <xdr:rowOff>0</xdr:rowOff>
    </xdr:to>
    <xdr:graphicFrame macro="">
      <xdr:nvGraphicFramePr>
        <xdr:cNvPr id="109" name="Gráfico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142875</xdr:colOff>
      <xdr:row>2595</xdr:row>
      <xdr:rowOff>0</xdr:rowOff>
    </xdr:from>
    <xdr:to>
      <xdr:col>13</xdr:col>
      <xdr:colOff>714375</xdr:colOff>
      <xdr:row>2595</xdr:row>
      <xdr:rowOff>0</xdr:rowOff>
    </xdr:to>
    <xdr:graphicFrame macro="">
      <xdr:nvGraphicFramePr>
        <xdr:cNvPr id="110" name="Gráfico 2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123825</xdr:colOff>
      <xdr:row>2595</xdr:row>
      <xdr:rowOff>0</xdr:rowOff>
    </xdr:from>
    <xdr:to>
      <xdr:col>13</xdr:col>
      <xdr:colOff>752475</xdr:colOff>
      <xdr:row>2595</xdr:row>
      <xdr:rowOff>0</xdr:rowOff>
    </xdr:to>
    <xdr:graphicFrame macro="">
      <xdr:nvGraphicFramePr>
        <xdr:cNvPr id="111" name="Gráfico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142875</xdr:colOff>
      <xdr:row>2595</xdr:row>
      <xdr:rowOff>0</xdr:rowOff>
    </xdr:from>
    <xdr:to>
      <xdr:col>13</xdr:col>
      <xdr:colOff>685800</xdr:colOff>
      <xdr:row>2595</xdr:row>
      <xdr:rowOff>0</xdr:rowOff>
    </xdr:to>
    <xdr:graphicFrame macro="">
      <xdr:nvGraphicFramePr>
        <xdr:cNvPr id="112" name="Gráfico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219075</xdr:colOff>
      <xdr:row>2595</xdr:row>
      <xdr:rowOff>0</xdr:rowOff>
    </xdr:from>
    <xdr:to>
      <xdr:col>13</xdr:col>
      <xdr:colOff>638175</xdr:colOff>
      <xdr:row>2595</xdr:row>
      <xdr:rowOff>0</xdr:rowOff>
    </xdr:to>
    <xdr:graphicFrame macro="">
      <xdr:nvGraphicFramePr>
        <xdr:cNvPr id="113" name="Gráfico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</xdr:col>
      <xdr:colOff>200025</xdr:colOff>
      <xdr:row>2595</xdr:row>
      <xdr:rowOff>0</xdr:rowOff>
    </xdr:from>
    <xdr:to>
      <xdr:col>13</xdr:col>
      <xdr:colOff>676275</xdr:colOff>
      <xdr:row>2595</xdr:row>
      <xdr:rowOff>0</xdr:rowOff>
    </xdr:to>
    <xdr:graphicFrame macro="">
      <xdr:nvGraphicFramePr>
        <xdr:cNvPr id="114" name="Gráfico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180975</xdr:colOff>
      <xdr:row>2595</xdr:row>
      <xdr:rowOff>0</xdr:rowOff>
    </xdr:from>
    <xdr:to>
      <xdr:col>13</xdr:col>
      <xdr:colOff>695325</xdr:colOff>
      <xdr:row>2595</xdr:row>
      <xdr:rowOff>0</xdr:rowOff>
    </xdr:to>
    <xdr:graphicFrame macro="">
      <xdr:nvGraphicFramePr>
        <xdr:cNvPr id="115" name="Gráfico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13</xdr:col>
      <xdr:colOff>28575</xdr:colOff>
      <xdr:row>2595</xdr:row>
      <xdr:rowOff>0</xdr:rowOff>
    </xdr:to>
    <xdr:graphicFrame macro="">
      <xdr:nvGraphicFramePr>
        <xdr:cNvPr id="116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13</xdr:col>
      <xdr:colOff>28575</xdr:colOff>
      <xdr:row>2595</xdr:row>
      <xdr:rowOff>0</xdr:rowOff>
    </xdr:to>
    <xdr:graphicFrame macro="">
      <xdr:nvGraphicFramePr>
        <xdr:cNvPr id="117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6</xdr:col>
      <xdr:colOff>523875</xdr:colOff>
      <xdr:row>2595</xdr:row>
      <xdr:rowOff>0</xdr:rowOff>
    </xdr:to>
    <xdr:graphicFrame macro="">
      <xdr:nvGraphicFramePr>
        <xdr:cNvPr id="118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676275</xdr:colOff>
      <xdr:row>2595</xdr:row>
      <xdr:rowOff>0</xdr:rowOff>
    </xdr:from>
    <xdr:to>
      <xdr:col>13</xdr:col>
      <xdr:colOff>647700</xdr:colOff>
      <xdr:row>2595</xdr:row>
      <xdr:rowOff>0</xdr:rowOff>
    </xdr:to>
    <xdr:graphicFrame macro="">
      <xdr:nvGraphicFramePr>
        <xdr:cNvPr id="119" name="Gráfico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6</xdr:col>
      <xdr:colOff>600075</xdr:colOff>
      <xdr:row>2595</xdr:row>
      <xdr:rowOff>0</xdr:rowOff>
    </xdr:to>
    <xdr:graphicFrame macro="">
      <xdr:nvGraphicFramePr>
        <xdr:cNvPr id="120" name="Gráfico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38100</xdr:colOff>
      <xdr:row>2595</xdr:row>
      <xdr:rowOff>0</xdr:rowOff>
    </xdr:from>
    <xdr:to>
      <xdr:col>13</xdr:col>
      <xdr:colOff>714375</xdr:colOff>
      <xdr:row>2595</xdr:row>
      <xdr:rowOff>0</xdr:rowOff>
    </xdr:to>
    <xdr:graphicFrame macro="">
      <xdr:nvGraphicFramePr>
        <xdr:cNvPr id="121" name="Gráfico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13</xdr:col>
      <xdr:colOff>9525</xdr:colOff>
      <xdr:row>2595</xdr:row>
      <xdr:rowOff>0</xdr:rowOff>
    </xdr:to>
    <xdr:graphicFrame macro="">
      <xdr:nvGraphicFramePr>
        <xdr:cNvPr id="122" name="Gráfico 2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238125</xdr:colOff>
      <xdr:row>2595</xdr:row>
      <xdr:rowOff>0</xdr:rowOff>
    </xdr:from>
    <xdr:to>
      <xdr:col>13</xdr:col>
      <xdr:colOff>676275</xdr:colOff>
      <xdr:row>2595</xdr:row>
      <xdr:rowOff>0</xdr:rowOff>
    </xdr:to>
    <xdr:graphicFrame macro="">
      <xdr:nvGraphicFramePr>
        <xdr:cNvPr id="123" name="Gráfico 2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5</xdr:col>
      <xdr:colOff>923925</xdr:colOff>
      <xdr:row>2595</xdr:row>
      <xdr:rowOff>0</xdr:rowOff>
    </xdr:to>
    <xdr:graphicFrame macro="">
      <xdr:nvGraphicFramePr>
        <xdr:cNvPr id="124" name="Gráfico 2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409575</xdr:colOff>
      <xdr:row>2595</xdr:row>
      <xdr:rowOff>0</xdr:rowOff>
    </xdr:from>
    <xdr:to>
      <xdr:col>13</xdr:col>
      <xdr:colOff>666750</xdr:colOff>
      <xdr:row>2595</xdr:row>
      <xdr:rowOff>0</xdr:rowOff>
    </xdr:to>
    <xdr:graphicFrame macro="">
      <xdr:nvGraphicFramePr>
        <xdr:cNvPr id="125" name="Gráfico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6</xdr:col>
      <xdr:colOff>495300</xdr:colOff>
      <xdr:row>2595</xdr:row>
      <xdr:rowOff>0</xdr:rowOff>
    </xdr:to>
    <xdr:graphicFrame macro="">
      <xdr:nvGraphicFramePr>
        <xdr:cNvPr id="126" name="Gráfico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28575</xdr:colOff>
      <xdr:row>2595</xdr:row>
      <xdr:rowOff>0</xdr:rowOff>
    </xdr:from>
    <xdr:to>
      <xdr:col>13</xdr:col>
      <xdr:colOff>609600</xdr:colOff>
      <xdr:row>2595</xdr:row>
      <xdr:rowOff>0</xdr:rowOff>
    </xdr:to>
    <xdr:graphicFrame macro="">
      <xdr:nvGraphicFramePr>
        <xdr:cNvPr id="127" name="Gráfico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2595</xdr:row>
      <xdr:rowOff>0</xdr:rowOff>
    </xdr:from>
    <xdr:to>
      <xdr:col>6</xdr:col>
      <xdr:colOff>447675</xdr:colOff>
      <xdr:row>2595</xdr:row>
      <xdr:rowOff>0</xdr:rowOff>
    </xdr:to>
    <xdr:graphicFrame macro="">
      <xdr:nvGraphicFramePr>
        <xdr:cNvPr id="128" name="Gráfico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0</xdr:colOff>
      <xdr:row>2595</xdr:row>
      <xdr:rowOff>0</xdr:rowOff>
    </xdr:from>
    <xdr:to>
      <xdr:col>13</xdr:col>
      <xdr:colOff>609600</xdr:colOff>
      <xdr:row>2595</xdr:row>
      <xdr:rowOff>0</xdr:rowOff>
    </xdr:to>
    <xdr:graphicFrame macro="">
      <xdr:nvGraphicFramePr>
        <xdr:cNvPr id="129" name="Gráfico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447675</xdr:colOff>
      <xdr:row>802</xdr:row>
      <xdr:rowOff>0</xdr:rowOff>
    </xdr:to>
    <xdr:graphicFrame macro="">
      <xdr:nvGraphicFramePr>
        <xdr:cNvPr id="130" name="Gráfico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447675</xdr:colOff>
      <xdr:row>841</xdr:row>
      <xdr:rowOff>0</xdr:rowOff>
    </xdr:to>
    <xdr:graphicFrame macro="">
      <xdr:nvGraphicFramePr>
        <xdr:cNvPr id="131" name="Gráfico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869</xdr:row>
      <xdr:rowOff>0</xdr:rowOff>
    </xdr:from>
    <xdr:to>
      <xdr:col>4</xdr:col>
      <xdr:colOff>447675</xdr:colOff>
      <xdr:row>869</xdr:row>
      <xdr:rowOff>0</xdr:rowOff>
    </xdr:to>
    <xdr:graphicFrame macro="">
      <xdr:nvGraphicFramePr>
        <xdr:cNvPr id="132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909</xdr:row>
      <xdr:rowOff>0</xdr:rowOff>
    </xdr:from>
    <xdr:to>
      <xdr:col>4</xdr:col>
      <xdr:colOff>447675</xdr:colOff>
      <xdr:row>909</xdr:row>
      <xdr:rowOff>0</xdr:rowOff>
    </xdr:to>
    <xdr:graphicFrame macro="">
      <xdr:nvGraphicFramePr>
        <xdr:cNvPr id="133" name="Gráfico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938</xdr:row>
      <xdr:rowOff>0</xdr:rowOff>
    </xdr:from>
    <xdr:to>
      <xdr:col>4</xdr:col>
      <xdr:colOff>447675</xdr:colOff>
      <xdr:row>938</xdr:row>
      <xdr:rowOff>0</xdr:rowOff>
    </xdr:to>
    <xdr:graphicFrame macro="">
      <xdr:nvGraphicFramePr>
        <xdr:cNvPr id="134" name="Gráfico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979</xdr:row>
      <xdr:rowOff>0</xdr:rowOff>
    </xdr:from>
    <xdr:to>
      <xdr:col>4</xdr:col>
      <xdr:colOff>447675</xdr:colOff>
      <xdr:row>979</xdr:row>
      <xdr:rowOff>0</xdr:rowOff>
    </xdr:to>
    <xdr:graphicFrame macro="">
      <xdr:nvGraphicFramePr>
        <xdr:cNvPr id="135" name="Gráfico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1008</xdr:row>
      <xdr:rowOff>0</xdr:rowOff>
    </xdr:from>
    <xdr:to>
      <xdr:col>4</xdr:col>
      <xdr:colOff>447675</xdr:colOff>
      <xdr:row>1008</xdr:row>
      <xdr:rowOff>0</xdr:rowOff>
    </xdr:to>
    <xdr:graphicFrame macro="">
      <xdr:nvGraphicFramePr>
        <xdr:cNvPr id="136" name="Gráfico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1049</xdr:row>
      <xdr:rowOff>0</xdr:rowOff>
    </xdr:from>
    <xdr:to>
      <xdr:col>4</xdr:col>
      <xdr:colOff>447675</xdr:colOff>
      <xdr:row>1049</xdr:row>
      <xdr:rowOff>0</xdr:rowOff>
    </xdr:to>
    <xdr:graphicFrame macro="">
      <xdr:nvGraphicFramePr>
        <xdr:cNvPr id="137" name="Gráfico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1078</xdr:row>
      <xdr:rowOff>0</xdr:rowOff>
    </xdr:from>
    <xdr:to>
      <xdr:col>4</xdr:col>
      <xdr:colOff>447675</xdr:colOff>
      <xdr:row>1078</xdr:row>
      <xdr:rowOff>0</xdr:rowOff>
    </xdr:to>
    <xdr:graphicFrame macro="">
      <xdr:nvGraphicFramePr>
        <xdr:cNvPr id="138" name="Gráfico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0</xdr:colOff>
      <xdr:row>1119</xdr:row>
      <xdr:rowOff>0</xdr:rowOff>
    </xdr:from>
    <xdr:to>
      <xdr:col>4</xdr:col>
      <xdr:colOff>447675</xdr:colOff>
      <xdr:row>1119</xdr:row>
      <xdr:rowOff>0</xdr:rowOff>
    </xdr:to>
    <xdr:graphicFrame macro="">
      <xdr:nvGraphicFramePr>
        <xdr:cNvPr id="139" name="Gráfico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1148</xdr:row>
      <xdr:rowOff>0</xdr:rowOff>
    </xdr:from>
    <xdr:to>
      <xdr:col>4</xdr:col>
      <xdr:colOff>447675</xdr:colOff>
      <xdr:row>1148</xdr:row>
      <xdr:rowOff>0</xdr:rowOff>
    </xdr:to>
    <xdr:graphicFrame macro="">
      <xdr:nvGraphicFramePr>
        <xdr:cNvPr id="140" name="Gráfico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5</xdr:col>
      <xdr:colOff>723900</xdr:colOff>
      <xdr:row>2399</xdr:row>
      <xdr:rowOff>0</xdr:rowOff>
    </xdr:to>
    <xdr:graphicFrame macro="">
      <xdr:nvGraphicFramePr>
        <xdr:cNvPr id="141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0</xdr:colOff>
      <xdr:row>2399</xdr:row>
      <xdr:rowOff>0</xdr:rowOff>
    </xdr:from>
    <xdr:to>
      <xdr:col>12</xdr:col>
      <xdr:colOff>485775</xdr:colOff>
      <xdr:row>2399</xdr:row>
      <xdr:rowOff>0</xdr:rowOff>
    </xdr:to>
    <xdr:graphicFrame macro="">
      <xdr:nvGraphicFramePr>
        <xdr:cNvPr id="142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5</xdr:col>
      <xdr:colOff>676275</xdr:colOff>
      <xdr:row>2399</xdr:row>
      <xdr:rowOff>0</xdr:rowOff>
    </xdr:to>
    <xdr:graphicFrame macro="">
      <xdr:nvGraphicFramePr>
        <xdr:cNvPr id="143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0</xdr:colOff>
      <xdr:row>2399</xdr:row>
      <xdr:rowOff>0</xdr:rowOff>
    </xdr:from>
    <xdr:to>
      <xdr:col>12</xdr:col>
      <xdr:colOff>428625</xdr:colOff>
      <xdr:row>2399</xdr:row>
      <xdr:rowOff>0</xdr:rowOff>
    </xdr:to>
    <xdr:graphicFrame macro="">
      <xdr:nvGraphicFramePr>
        <xdr:cNvPr id="144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5</xdr:col>
      <xdr:colOff>819150</xdr:colOff>
      <xdr:row>2399</xdr:row>
      <xdr:rowOff>0</xdr:rowOff>
    </xdr:to>
    <xdr:graphicFrame macro="">
      <xdr:nvGraphicFramePr>
        <xdr:cNvPr id="145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2399</xdr:row>
      <xdr:rowOff>0</xdr:rowOff>
    </xdr:from>
    <xdr:to>
      <xdr:col>12</xdr:col>
      <xdr:colOff>485775</xdr:colOff>
      <xdr:row>2399</xdr:row>
      <xdr:rowOff>0</xdr:rowOff>
    </xdr:to>
    <xdr:graphicFrame macro="">
      <xdr:nvGraphicFramePr>
        <xdr:cNvPr id="146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123825</xdr:colOff>
      <xdr:row>2399</xdr:row>
      <xdr:rowOff>0</xdr:rowOff>
    </xdr:from>
    <xdr:to>
      <xdr:col>11</xdr:col>
      <xdr:colOff>752475</xdr:colOff>
      <xdr:row>2399</xdr:row>
      <xdr:rowOff>0</xdr:rowOff>
    </xdr:to>
    <xdr:graphicFrame macro="">
      <xdr:nvGraphicFramePr>
        <xdr:cNvPr id="147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5</xdr:col>
      <xdr:colOff>866775</xdr:colOff>
      <xdr:row>2399</xdr:row>
      <xdr:rowOff>0</xdr:rowOff>
    </xdr:to>
    <xdr:graphicFrame macro="">
      <xdr:nvGraphicFramePr>
        <xdr:cNvPr id="148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0</xdr:colOff>
      <xdr:row>2399</xdr:row>
      <xdr:rowOff>0</xdr:rowOff>
    </xdr:from>
    <xdr:to>
      <xdr:col>12</xdr:col>
      <xdr:colOff>485775</xdr:colOff>
      <xdr:row>2399</xdr:row>
      <xdr:rowOff>0</xdr:rowOff>
    </xdr:to>
    <xdr:graphicFrame macro="">
      <xdr:nvGraphicFramePr>
        <xdr:cNvPr id="149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2540</xdr:row>
      <xdr:rowOff>66675</xdr:rowOff>
    </xdr:from>
    <xdr:to>
      <xdr:col>10</xdr:col>
      <xdr:colOff>723900</xdr:colOff>
      <xdr:row>2559</xdr:row>
      <xdr:rowOff>104775</xdr:rowOff>
    </xdr:to>
    <xdr:pic>
      <xdr:nvPicPr>
        <xdr:cNvPr id="150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680370750"/>
          <a:ext cx="884872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1624</xdr:row>
      <xdr:rowOff>0</xdr:rowOff>
    </xdr:from>
    <xdr:to>
      <xdr:col>11</xdr:col>
      <xdr:colOff>762000</xdr:colOff>
      <xdr:row>1624</xdr:row>
      <xdr:rowOff>0</xdr:rowOff>
    </xdr:to>
    <xdr:graphicFrame macro="">
      <xdr:nvGraphicFramePr>
        <xdr:cNvPr id="151" name="Gráfico 5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6</xdr:col>
      <xdr:colOff>0</xdr:colOff>
      <xdr:row>2399</xdr:row>
      <xdr:rowOff>0</xdr:rowOff>
    </xdr:to>
    <xdr:graphicFrame macro="">
      <xdr:nvGraphicFramePr>
        <xdr:cNvPr id="152" name="Gráfico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200025</xdr:colOff>
      <xdr:row>2399</xdr:row>
      <xdr:rowOff>0</xdr:rowOff>
    </xdr:from>
    <xdr:to>
      <xdr:col>13</xdr:col>
      <xdr:colOff>514350</xdr:colOff>
      <xdr:row>2399</xdr:row>
      <xdr:rowOff>0</xdr:rowOff>
    </xdr:to>
    <xdr:graphicFrame macro="">
      <xdr:nvGraphicFramePr>
        <xdr:cNvPr id="153" name="Gráfico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6</xdr:col>
      <xdr:colOff>104775</xdr:colOff>
      <xdr:row>2399</xdr:row>
      <xdr:rowOff>0</xdr:rowOff>
    </xdr:to>
    <xdr:graphicFrame macro="">
      <xdr:nvGraphicFramePr>
        <xdr:cNvPr id="154" name="Gráfico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447675</xdr:colOff>
      <xdr:row>2399</xdr:row>
      <xdr:rowOff>0</xdr:rowOff>
    </xdr:from>
    <xdr:to>
      <xdr:col>13</xdr:col>
      <xdr:colOff>571500</xdr:colOff>
      <xdr:row>2399</xdr:row>
      <xdr:rowOff>0</xdr:rowOff>
    </xdr:to>
    <xdr:graphicFrame macro="">
      <xdr:nvGraphicFramePr>
        <xdr:cNvPr id="155" name="Gráfico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6</xdr:col>
      <xdr:colOff>161925</xdr:colOff>
      <xdr:row>2399</xdr:row>
      <xdr:rowOff>0</xdr:rowOff>
    </xdr:to>
    <xdr:graphicFrame macro="">
      <xdr:nvGraphicFramePr>
        <xdr:cNvPr id="156" name="Gráfico 6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542925</xdr:colOff>
      <xdr:row>2399</xdr:row>
      <xdr:rowOff>0</xdr:rowOff>
    </xdr:from>
    <xdr:to>
      <xdr:col>13</xdr:col>
      <xdr:colOff>581025</xdr:colOff>
      <xdr:row>2399</xdr:row>
      <xdr:rowOff>0</xdr:rowOff>
    </xdr:to>
    <xdr:graphicFrame macro="">
      <xdr:nvGraphicFramePr>
        <xdr:cNvPr id="157" name="Gráfico 6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447675</xdr:colOff>
      <xdr:row>841</xdr:row>
      <xdr:rowOff>0</xdr:rowOff>
    </xdr:to>
    <xdr:graphicFrame macro="">
      <xdr:nvGraphicFramePr>
        <xdr:cNvPr id="158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447675</xdr:colOff>
      <xdr:row>802</xdr:row>
      <xdr:rowOff>0</xdr:rowOff>
    </xdr:to>
    <xdr:graphicFrame macro="">
      <xdr:nvGraphicFramePr>
        <xdr:cNvPr id="159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0</xdr:colOff>
      <xdr:row>774</xdr:row>
      <xdr:rowOff>0</xdr:rowOff>
    </xdr:from>
    <xdr:to>
      <xdr:col>4</xdr:col>
      <xdr:colOff>447675</xdr:colOff>
      <xdr:row>774</xdr:row>
      <xdr:rowOff>0</xdr:rowOff>
    </xdr:to>
    <xdr:graphicFrame macro="">
      <xdr:nvGraphicFramePr>
        <xdr:cNvPr id="160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1643</xdr:row>
      <xdr:rowOff>0</xdr:rowOff>
    </xdr:from>
    <xdr:to>
      <xdr:col>11</xdr:col>
      <xdr:colOff>819150</xdr:colOff>
      <xdr:row>1643</xdr:row>
      <xdr:rowOff>0</xdr:rowOff>
    </xdr:to>
    <xdr:graphicFrame macro="">
      <xdr:nvGraphicFramePr>
        <xdr:cNvPr id="171" name="Gráfico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5</xdr:col>
      <xdr:colOff>447675</xdr:colOff>
      <xdr:row>2399</xdr:row>
      <xdr:rowOff>0</xdr:rowOff>
    </xdr:to>
    <xdr:graphicFrame macro="">
      <xdr:nvGraphicFramePr>
        <xdr:cNvPr id="179" name="Gráfico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5</xdr:col>
      <xdr:colOff>581025</xdr:colOff>
      <xdr:row>2399</xdr:row>
      <xdr:rowOff>0</xdr:rowOff>
    </xdr:from>
    <xdr:to>
      <xdr:col>13</xdr:col>
      <xdr:colOff>723900</xdr:colOff>
      <xdr:row>2399</xdr:row>
      <xdr:rowOff>0</xdr:rowOff>
    </xdr:to>
    <xdr:graphicFrame macro="">
      <xdr:nvGraphicFramePr>
        <xdr:cNvPr id="180" name="Gráfico 7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7</xdr:col>
      <xdr:colOff>552450</xdr:colOff>
      <xdr:row>2399</xdr:row>
      <xdr:rowOff>0</xdr:rowOff>
    </xdr:to>
    <xdr:graphicFrame macro="">
      <xdr:nvGraphicFramePr>
        <xdr:cNvPr id="181" name="Gráfico 7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723900</xdr:colOff>
      <xdr:row>2399</xdr:row>
      <xdr:rowOff>0</xdr:rowOff>
    </xdr:from>
    <xdr:to>
      <xdr:col>13</xdr:col>
      <xdr:colOff>704850</xdr:colOff>
      <xdr:row>2399</xdr:row>
      <xdr:rowOff>0</xdr:rowOff>
    </xdr:to>
    <xdr:graphicFrame macro="">
      <xdr:nvGraphicFramePr>
        <xdr:cNvPr id="182" name="Gráfico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7</xdr:col>
      <xdr:colOff>466725</xdr:colOff>
      <xdr:row>2399</xdr:row>
      <xdr:rowOff>0</xdr:rowOff>
    </xdr:to>
    <xdr:graphicFrame macro="">
      <xdr:nvGraphicFramePr>
        <xdr:cNvPr id="183" name="Gráfico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676275</xdr:colOff>
      <xdr:row>2399</xdr:row>
      <xdr:rowOff>0</xdr:rowOff>
    </xdr:from>
    <xdr:to>
      <xdr:col>13</xdr:col>
      <xdr:colOff>609600</xdr:colOff>
      <xdr:row>2399</xdr:row>
      <xdr:rowOff>0</xdr:rowOff>
    </xdr:to>
    <xdr:graphicFrame macro="">
      <xdr:nvGraphicFramePr>
        <xdr:cNvPr id="184" name="Gráfico 7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2399</xdr:row>
      <xdr:rowOff>0</xdr:rowOff>
    </xdr:from>
    <xdr:to>
      <xdr:col>7</xdr:col>
      <xdr:colOff>466725</xdr:colOff>
      <xdr:row>2399</xdr:row>
      <xdr:rowOff>0</xdr:rowOff>
    </xdr:to>
    <xdr:graphicFrame macro="">
      <xdr:nvGraphicFramePr>
        <xdr:cNvPr id="185" name="Gráfico 7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704850</xdr:colOff>
      <xdr:row>2399</xdr:row>
      <xdr:rowOff>0</xdr:rowOff>
    </xdr:from>
    <xdr:to>
      <xdr:col>13</xdr:col>
      <xdr:colOff>609600</xdr:colOff>
      <xdr:row>2399</xdr:row>
      <xdr:rowOff>0</xdr:rowOff>
    </xdr:to>
    <xdr:graphicFrame macro="">
      <xdr:nvGraphicFramePr>
        <xdr:cNvPr id="186" name="Gráfico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1743075</xdr:colOff>
      <xdr:row>2399</xdr:row>
      <xdr:rowOff>0</xdr:rowOff>
    </xdr:from>
    <xdr:to>
      <xdr:col>8</xdr:col>
      <xdr:colOff>352425</xdr:colOff>
      <xdr:row>2399</xdr:row>
      <xdr:rowOff>0</xdr:rowOff>
    </xdr:to>
    <xdr:graphicFrame macro="">
      <xdr:nvGraphicFramePr>
        <xdr:cNvPr id="187" name="Gráfico 7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1964</xdr:row>
      <xdr:rowOff>0</xdr:rowOff>
    </xdr:from>
    <xdr:to>
      <xdr:col>12</xdr:col>
      <xdr:colOff>19050</xdr:colOff>
      <xdr:row>1964</xdr:row>
      <xdr:rowOff>0</xdr:rowOff>
    </xdr:to>
    <xdr:graphicFrame macro="">
      <xdr:nvGraphicFramePr>
        <xdr:cNvPr id="238" name="Gráfico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5</xdr:col>
      <xdr:colOff>19050</xdr:colOff>
      <xdr:row>2214</xdr:row>
      <xdr:rowOff>0</xdr:rowOff>
    </xdr:to>
    <xdr:graphicFrame macro="">
      <xdr:nvGraphicFramePr>
        <xdr:cNvPr id="244" name="Gráfico 9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5</xdr:col>
      <xdr:colOff>428625</xdr:colOff>
      <xdr:row>2214</xdr:row>
      <xdr:rowOff>0</xdr:rowOff>
    </xdr:from>
    <xdr:to>
      <xdr:col>13</xdr:col>
      <xdr:colOff>657225</xdr:colOff>
      <xdr:row>2214</xdr:row>
      <xdr:rowOff>0</xdr:rowOff>
    </xdr:to>
    <xdr:graphicFrame macro="">
      <xdr:nvGraphicFramePr>
        <xdr:cNvPr id="245" name="Gráfico 9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5</xdr:col>
      <xdr:colOff>19050</xdr:colOff>
      <xdr:row>2214</xdr:row>
      <xdr:rowOff>0</xdr:rowOff>
    </xdr:to>
    <xdr:graphicFrame macro="">
      <xdr:nvGraphicFramePr>
        <xdr:cNvPr id="246" name="Gráfico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5</xdr:col>
      <xdr:colOff>438150</xdr:colOff>
      <xdr:row>2214</xdr:row>
      <xdr:rowOff>0</xdr:rowOff>
    </xdr:from>
    <xdr:to>
      <xdr:col>13</xdr:col>
      <xdr:colOff>628650</xdr:colOff>
      <xdr:row>2214</xdr:row>
      <xdr:rowOff>0</xdr:rowOff>
    </xdr:to>
    <xdr:graphicFrame macro="">
      <xdr:nvGraphicFramePr>
        <xdr:cNvPr id="247" name="Gráfico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19050</xdr:colOff>
      <xdr:row>2214</xdr:row>
      <xdr:rowOff>0</xdr:rowOff>
    </xdr:to>
    <xdr:graphicFrame macro="">
      <xdr:nvGraphicFramePr>
        <xdr:cNvPr id="248" name="Gráfico 9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8</xdr:col>
      <xdr:colOff>171450</xdr:colOff>
      <xdr:row>2214</xdr:row>
      <xdr:rowOff>0</xdr:rowOff>
    </xdr:from>
    <xdr:to>
      <xdr:col>13</xdr:col>
      <xdr:colOff>695325</xdr:colOff>
      <xdr:row>2214</xdr:row>
      <xdr:rowOff>0</xdr:rowOff>
    </xdr:to>
    <xdr:graphicFrame macro="">
      <xdr:nvGraphicFramePr>
        <xdr:cNvPr id="249" name="Gráfico 9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47625</xdr:colOff>
      <xdr:row>2214</xdr:row>
      <xdr:rowOff>0</xdr:rowOff>
    </xdr:from>
    <xdr:to>
      <xdr:col>13</xdr:col>
      <xdr:colOff>19050</xdr:colOff>
      <xdr:row>2214</xdr:row>
      <xdr:rowOff>0</xdr:rowOff>
    </xdr:to>
    <xdr:graphicFrame macro="">
      <xdr:nvGraphicFramePr>
        <xdr:cNvPr id="250" name="Gráfico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28575</xdr:colOff>
      <xdr:row>2214</xdr:row>
      <xdr:rowOff>0</xdr:rowOff>
    </xdr:to>
    <xdr:graphicFrame macro="">
      <xdr:nvGraphicFramePr>
        <xdr:cNvPr id="251" name="Gráfico 9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0</xdr:colOff>
      <xdr:row>2214</xdr:row>
      <xdr:rowOff>0</xdr:rowOff>
    </xdr:to>
    <xdr:graphicFrame macro="">
      <xdr:nvGraphicFramePr>
        <xdr:cNvPr id="252" name="Gráfico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28575</xdr:colOff>
      <xdr:row>2214</xdr:row>
      <xdr:rowOff>0</xdr:rowOff>
    </xdr:to>
    <xdr:graphicFrame macro="">
      <xdr:nvGraphicFramePr>
        <xdr:cNvPr id="253" name="Gráfico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3</xdr:col>
      <xdr:colOff>0</xdr:colOff>
      <xdr:row>2214</xdr:row>
      <xdr:rowOff>0</xdr:rowOff>
    </xdr:from>
    <xdr:to>
      <xdr:col>10</xdr:col>
      <xdr:colOff>19050</xdr:colOff>
      <xdr:row>2214</xdr:row>
      <xdr:rowOff>0</xdr:rowOff>
    </xdr:to>
    <xdr:graphicFrame macro="">
      <xdr:nvGraphicFramePr>
        <xdr:cNvPr id="254" name="Gráfico 9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19050</xdr:colOff>
      <xdr:row>2214</xdr:row>
      <xdr:rowOff>0</xdr:rowOff>
    </xdr:to>
    <xdr:graphicFrame macro="">
      <xdr:nvGraphicFramePr>
        <xdr:cNvPr id="255" name="Gráfico 9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13</xdr:col>
      <xdr:colOff>28575</xdr:colOff>
      <xdr:row>2214</xdr:row>
      <xdr:rowOff>0</xdr:rowOff>
    </xdr:to>
    <xdr:graphicFrame macro="">
      <xdr:nvGraphicFramePr>
        <xdr:cNvPr id="256" name="Gráfico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12</xdr:col>
      <xdr:colOff>923925</xdr:colOff>
      <xdr:row>2214</xdr:row>
      <xdr:rowOff>0</xdr:rowOff>
    </xdr:to>
    <xdr:graphicFrame macro="">
      <xdr:nvGraphicFramePr>
        <xdr:cNvPr id="257" name="Gráfico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5</xdr:col>
      <xdr:colOff>904875</xdr:colOff>
      <xdr:row>2214</xdr:row>
      <xdr:rowOff>0</xdr:rowOff>
    </xdr:to>
    <xdr:graphicFrame macro="">
      <xdr:nvGraphicFramePr>
        <xdr:cNvPr id="258" name="Gráfico 9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685800</xdr:colOff>
      <xdr:row>2214</xdr:row>
      <xdr:rowOff>0</xdr:rowOff>
    </xdr:from>
    <xdr:to>
      <xdr:col>13</xdr:col>
      <xdr:colOff>0</xdr:colOff>
      <xdr:row>2214</xdr:row>
      <xdr:rowOff>0</xdr:rowOff>
    </xdr:to>
    <xdr:graphicFrame macro="">
      <xdr:nvGraphicFramePr>
        <xdr:cNvPr id="259" name="Gráfico 9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7</xdr:col>
      <xdr:colOff>361950</xdr:colOff>
      <xdr:row>2214</xdr:row>
      <xdr:rowOff>0</xdr:rowOff>
    </xdr:to>
    <xdr:graphicFrame macro="">
      <xdr:nvGraphicFramePr>
        <xdr:cNvPr id="260" name="Gráfico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600075</xdr:colOff>
      <xdr:row>2214</xdr:row>
      <xdr:rowOff>0</xdr:rowOff>
    </xdr:from>
    <xdr:to>
      <xdr:col>13</xdr:col>
      <xdr:colOff>514350</xdr:colOff>
      <xdr:row>2214</xdr:row>
      <xdr:rowOff>0</xdr:rowOff>
    </xdr:to>
    <xdr:graphicFrame macro="">
      <xdr:nvGraphicFramePr>
        <xdr:cNvPr id="261" name="Gráfico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2214</xdr:row>
      <xdr:rowOff>0</xdr:rowOff>
    </xdr:from>
    <xdr:to>
      <xdr:col>7</xdr:col>
      <xdr:colOff>352425</xdr:colOff>
      <xdr:row>2214</xdr:row>
      <xdr:rowOff>0</xdr:rowOff>
    </xdr:to>
    <xdr:graphicFrame macro="">
      <xdr:nvGraphicFramePr>
        <xdr:cNvPr id="262" name="Gráfico 9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657225</xdr:colOff>
      <xdr:row>2214</xdr:row>
      <xdr:rowOff>0</xdr:rowOff>
    </xdr:from>
    <xdr:to>
      <xdr:col>13</xdr:col>
      <xdr:colOff>542925</xdr:colOff>
      <xdr:row>2214</xdr:row>
      <xdr:rowOff>0</xdr:rowOff>
    </xdr:to>
    <xdr:graphicFrame macro="">
      <xdr:nvGraphicFramePr>
        <xdr:cNvPr id="263" name="Gráfico 9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0</xdr:colOff>
      <xdr:row>355</xdr:row>
      <xdr:rowOff>309561</xdr:rowOff>
    </xdr:from>
    <xdr:to>
      <xdr:col>13</xdr:col>
      <xdr:colOff>11906</xdr:colOff>
      <xdr:row>365</xdr:row>
      <xdr:rowOff>309561</xdr:rowOff>
    </xdr:to>
    <xdr:graphicFrame macro="">
      <xdr:nvGraphicFramePr>
        <xdr:cNvPr id="278" name="Gráfico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0</xdr:colOff>
      <xdr:row>369</xdr:row>
      <xdr:rowOff>-1</xdr:rowOff>
    </xdr:from>
    <xdr:to>
      <xdr:col>13</xdr:col>
      <xdr:colOff>11905</xdr:colOff>
      <xdr:row>379</xdr:row>
      <xdr:rowOff>11905</xdr:rowOff>
    </xdr:to>
    <xdr:graphicFrame macro="">
      <xdr:nvGraphicFramePr>
        <xdr:cNvPr id="285" name="Gráfico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5</xdr:col>
      <xdr:colOff>416717</xdr:colOff>
      <xdr:row>409</xdr:row>
      <xdr:rowOff>0</xdr:rowOff>
    </xdr:from>
    <xdr:to>
      <xdr:col>12</xdr:col>
      <xdr:colOff>190499</xdr:colOff>
      <xdr:row>418</xdr:row>
      <xdr:rowOff>297656</xdr:rowOff>
    </xdr:to>
    <xdr:graphicFrame macro="">
      <xdr:nvGraphicFramePr>
        <xdr:cNvPr id="286" name="Gráfico 1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0</xdr:colOff>
      <xdr:row>428</xdr:row>
      <xdr:rowOff>0</xdr:rowOff>
    </xdr:from>
    <xdr:to>
      <xdr:col>12</xdr:col>
      <xdr:colOff>916780</xdr:colOff>
      <xdr:row>437</xdr:row>
      <xdr:rowOff>297656</xdr:rowOff>
    </xdr:to>
    <xdr:graphicFrame macro="">
      <xdr:nvGraphicFramePr>
        <xdr:cNvPr id="287" name="Gráfico 2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5</xdr:col>
      <xdr:colOff>595313</xdr:colOff>
      <xdr:row>443</xdr:row>
      <xdr:rowOff>0</xdr:rowOff>
    </xdr:from>
    <xdr:to>
      <xdr:col>12</xdr:col>
      <xdr:colOff>261937</xdr:colOff>
      <xdr:row>453</xdr:row>
      <xdr:rowOff>11906</xdr:rowOff>
    </xdr:to>
    <xdr:graphicFrame macro="">
      <xdr:nvGraphicFramePr>
        <xdr:cNvPr id="288" name="Gráfico 3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462</xdr:row>
      <xdr:rowOff>0</xdr:rowOff>
    </xdr:from>
    <xdr:to>
      <xdr:col>13</xdr:col>
      <xdr:colOff>11905</xdr:colOff>
      <xdr:row>472</xdr:row>
      <xdr:rowOff>0</xdr:rowOff>
    </xdr:to>
    <xdr:graphicFrame macro="">
      <xdr:nvGraphicFramePr>
        <xdr:cNvPr id="289" name="Gráfico 4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5</xdr:col>
      <xdr:colOff>631030</xdr:colOff>
      <xdr:row>475</xdr:row>
      <xdr:rowOff>297656</xdr:rowOff>
    </xdr:from>
    <xdr:to>
      <xdr:col>12</xdr:col>
      <xdr:colOff>297655</xdr:colOff>
      <xdr:row>485</xdr:row>
      <xdr:rowOff>297656</xdr:rowOff>
    </xdr:to>
    <xdr:graphicFrame macro="">
      <xdr:nvGraphicFramePr>
        <xdr:cNvPr id="290" name="Gráfico 5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494</xdr:row>
      <xdr:rowOff>297657</xdr:rowOff>
    </xdr:from>
    <xdr:to>
      <xdr:col>13</xdr:col>
      <xdr:colOff>11905</xdr:colOff>
      <xdr:row>505</xdr:row>
      <xdr:rowOff>47625</xdr:rowOff>
    </xdr:to>
    <xdr:graphicFrame macro="">
      <xdr:nvGraphicFramePr>
        <xdr:cNvPr id="291" name="Gráfico 6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5</xdr:col>
      <xdr:colOff>642937</xdr:colOff>
      <xdr:row>510</xdr:row>
      <xdr:rowOff>0</xdr:rowOff>
    </xdr:from>
    <xdr:to>
      <xdr:col>12</xdr:col>
      <xdr:colOff>250031</xdr:colOff>
      <xdr:row>519</xdr:row>
      <xdr:rowOff>297656</xdr:rowOff>
    </xdr:to>
    <xdr:graphicFrame macro="">
      <xdr:nvGraphicFramePr>
        <xdr:cNvPr id="292" name="Gráfico 7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0</xdr:colOff>
      <xdr:row>529</xdr:row>
      <xdr:rowOff>0</xdr:rowOff>
    </xdr:from>
    <xdr:to>
      <xdr:col>12</xdr:col>
      <xdr:colOff>916780</xdr:colOff>
      <xdr:row>539</xdr:row>
      <xdr:rowOff>0</xdr:rowOff>
    </xdr:to>
    <xdr:graphicFrame macro="">
      <xdr:nvGraphicFramePr>
        <xdr:cNvPr id="293" name="Gráfico 8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5</xdr:col>
      <xdr:colOff>702468</xdr:colOff>
      <xdr:row>545</xdr:row>
      <xdr:rowOff>297656</xdr:rowOff>
    </xdr:from>
    <xdr:to>
      <xdr:col>12</xdr:col>
      <xdr:colOff>226218</xdr:colOff>
      <xdr:row>556</xdr:row>
      <xdr:rowOff>23811</xdr:rowOff>
    </xdr:to>
    <xdr:graphicFrame macro="">
      <xdr:nvGraphicFramePr>
        <xdr:cNvPr id="295" name="Gráfico 9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0</xdr:colOff>
      <xdr:row>565</xdr:row>
      <xdr:rowOff>0</xdr:rowOff>
    </xdr:from>
    <xdr:to>
      <xdr:col>13</xdr:col>
      <xdr:colOff>11905</xdr:colOff>
      <xdr:row>575</xdr:row>
      <xdr:rowOff>11906</xdr:rowOff>
    </xdr:to>
    <xdr:graphicFrame macro="">
      <xdr:nvGraphicFramePr>
        <xdr:cNvPr id="296" name="Gráfico 10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5</xdr:col>
      <xdr:colOff>666750</xdr:colOff>
      <xdr:row>580</xdr:row>
      <xdr:rowOff>0</xdr:rowOff>
    </xdr:from>
    <xdr:to>
      <xdr:col>12</xdr:col>
      <xdr:colOff>250031</xdr:colOff>
      <xdr:row>590</xdr:row>
      <xdr:rowOff>11906</xdr:rowOff>
    </xdr:to>
    <xdr:graphicFrame macro="">
      <xdr:nvGraphicFramePr>
        <xdr:cNvPr id="206" name="Gráfico 11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0</xdr:colOff>
      <xdr:row>599</xdr:row>
      <xdr:rowOff>0</xdr:rowOff>
    </xdr:from>
    <xdr:to>
      <xdr:col>12</xdr:col>
      <xdr:colOff>928686</xdr:colOff>
      <xdr:row>609</xdr:row>
      <xdr:rowOff>35718</xdr:rowOff>
    </xdr:to>
    <xdr:graphicFrame macro="">
      <xdr:nvGraphicFramePr>
        <xdr:cNvPr id="207" name="Gráfico 12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5</xdr:col>
      <xdr:colOff>642937</xdr:colOff>
      <xdr:row>616</xdr:row>
      <xdr:rowOff>0</xdr:rowOff>
    </xdr:from>
    <xdr:to>
      <xdr:col>12</xdr:col>
      <xdr:colOff>261937</xdr:colOff>
      <xdr:row>625</xdr:row>
      <xdr:rowOff>297656</xdr:rowOff>
    </xdr:to>
    <xdr:graphicFrame macro="">
      <xdr:nvGraphicFramePr>
        <xdr:cNvPr id="208" name="Gráfico 13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0</xdr:colOff>
      <xdr:row>635</xdr:row>
      <xdr:rowOff>0</xdr:rowOff>
    </xdr:from>
    <xdr:to>
      <xdr:col>12</xdr:col>
      <xdr:colOff>916780</xdr:colOff>
      <xdr:row>645</xdr:row>
      <xdr:rowOff>23812</xdr:rowOff>
    </xdr:to>
    <xdr:graphicFrame macro="">
      <xdr:nvGraphicFramePr>
        <xdr:cNvPr id="209" name="Gráfico 14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5</xdr:col>
      <xdr:colOff>678656</xdr:colOff>
      <xdr:row>650</xdr:row>
      <xdr:rowOff>-1</xdr:rowOff>
    </xdr:from>
    <xdr:to>
      <xdr:col>12</xdr:col>
      <xdr:colOff>273843</xdr:colOff>
      <xdr:row>660</xdr:row>
      <xdr:rowOff>11905</xdr:rowOff>
    </xdr:to>
    <xdr:graphicFrame macro="">
      <xdr:nvGraphicFramePr>
        <xdr:cNvPr id="210" name="Gráfico 15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0</xdr:colOff>
      <xdr:row>669</xdr:row>
      <xdr:rowOff>0</xdr:rowOff>
    </xdr:from>
    <xdr:to>
      <xdr:col>12</xdr:col>
      <xdr:colOff>928686</xdr:colOff>
      <xdr:row>678</xdr:row>
      <xdr:rowOff>297656</xdr:rowOff>
    </xdr:to>
    <xdr:graphicFrame macro="">
      <xdr:nvGraphicFramePr>
        <xdr:cNvPr id="211" name="Gráfico 16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5</xdr:col>
      <xdr:colOff>595313</xdr:colOff>
      <xdr:row>686</xdr:row>
      <xdr:rowOff>0</xdr:rowOff>
    </xdr:from>
    <xdr:to>
      <xdr:col>12</xdr:col>
      <xdr:colOff>238125</xdr:colOff>
      <xdr:row>696</xdr:row>
      <xdr:rowOff>-1</xdr:rowOff>
    </xdr:to>
    <xdr:graphicFrame macro="">
      <xdr:nvGraphicFramePr>
        <xdr:cNvPr id="212" name="Gráfico 17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0</xdr:colOff>
      <xdr:row>705</xdr:row>
      <xdr:rowOff>0</xdr:rowOff>
    </xdr:from>
    <xdr:to>
      <xdr:col>13</xdr:col>
      <xdr:colOff>11905</xdr:colOff>
      <xdr:row>715</xdr:row>
      <xdr:rowOff>11906</xdr:rowOff>
    </xdr:to>
    <xdr:graphicFrame macro="">
      <xdr:nvGraphicFramePr>
        <xdr:cNvPr id="213" name="Gráfico 18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0</xdr:colOff>
      <xdr:row>773</xdr:row>
      <xdr:rowOff>0</xdr:rowOff>
    </xdr:from>
    <xdr:to>
      <xdr:col>4</xdr:col>
      <xdr:colOff>869155</xdr:colOff>
      <xdr:row>782</xdr:row>
      <xdr:rowOff>23812</xdr:rowOff>
    </xdr:to>
    <xdr:graphicFrame macro="">
      <xdr:nvGraphicFramePr>
        <xdr:cNvPr id="214" name="Gráfico 17">
          <a:extLst>
            <a:ext uri="{FF2B5EF4-FFF2-40B4-BE49-F238E27FC236}">
              <a16:creationId xmlns=""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1012030</xdr:colOff>
      <xdr:row>772</xdr:row>
      <xdr:rowOff>309561</xdr:rowOff>
    </xdr:from>
    <xdr:to>
      <xdr:col>12</xdr:col>
      <xdr:colOff>916780</xdr:colOff>
      <xdr:row>781</xdr:row>
      <xdr:rowOff>297656</xdr:rowOff>
    </xdr:to>
    <xdr:graphicFrame macro="">
      <xdr:nvGraphicFramePr>
        <xdr:cNvPr id="215" name="Gráfico 28">
          <a:extLst>
            <a:ext uri="{FF2B5EF4-FFF2-40B4-BE49-F238E27FC236}">
              <a16:creationId xmlns="" xmlns:a16="http://schemas.microsoft.com/office/drawing/2014/main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869156</xdr:colOff>
      <xdr:row>810</xdr:row>
      <xdr:rowOff>297656</xdr:rowOff>
    </xdr:to>
    <xdr:graphicFrame macro="">
      <xdr:nvGraphicFramePr>
        <xdr:cNvPr id="216" name="Gráfico 36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1012030</xdr:colOff>
      <xdr:row>801</xdr:row>
      <xdr:rowOff>309561</xdr:rowOff>
    </xdr:from>
    <xdr:to>
      <xdr:col>12</xdr:col>
      <xdr:colOff>916780</xdr:colOff>
      <xdr:row>811</xdr:row>
      <xdr:rowOff>11905</xdr:rowOff>
    </xdr:to>
    <xdr:graphicFrame macro="">
      <xdr:nvGraphicFramePr>
        <xdr:cNvPr id="217" name="Gráfico 39">
          <a:extLst>
            <a:ext uri="{FF2B5EF4-FFF2-40B4-BE49-F238E27FC236}">
              <a16:creationId xmlns="" xmlns:a16="http://schemas.microsoft.com/office/drawing/2014/main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0</xdr:colOff>
      <xdr:row>840</xdr:row>
      <xdr:rowOff>0</xdr:rowOff>
    </xdr:from>
    <xdr:to>
      <xdr:col>5</xdr:col>
      <xdr:colOff>11906</xdr:colOff>
      <xdr:row>848</xdr:row>
      <xdr:rowOff>297656</xdr:rowOff>
    </xdr:to>
    <xdr:graphicFrame macro="">
      <xdr:nvGraphicFramePr>
        <xdr:cNvPr id="218" name="Gráfico 45">
          <a:extLst>
            <a:ext uri="{FF2B5EF4-FFF2-40B4-BE49-F238E27FC236}">
              <a16:creationId xmlns="" xmlns:a16="http://schemas.microsoft.com/office/drawing/2014/main" id="{00000000-0008-0000-0200-00000F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1012030</xdr:colOff>
      <xdr:row>840</xdr:row>
      <xdr:rowOff>0</xdr:rowOff>
    </xdr:from>
    <xdr:to>
      <xdr:col>12</xdr:col>
      <xdr:colOff>916780</xdr:colOff>
      <xdr:row>848</xdr:row>
      <xdr:rowOff>297656</xdr:rowOff>
    </xdr:to>
    <xdr:graphicFrame macro="">
      <xdr:nvGraphicFramePr>
        <xdr:cNvPr id="219" name="Gráfico 48">
          <a:extLst>
            <a:ext uri="{FF2B5EF4-FFF2-40B4-BE49-F238E27FC236}">
              <a16:creationId xmlns="" xmlns:a16="http://schemas.microsoft.com/office/drawing/2014/main" id="{00000000-0008-0000-0200-00001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0</xdr:colOff>
      <xdr:row>869</xdr:row>
      <xdr:rowOff>0</xdr:rowOff>
    </xdr:from>
    <xdr:to>
      <xdr:col>5</xdr:col>
      <xdr:colOff>11906</xdr:colOff>
      <xdr:row>878</xdr:row>
      <xdr:rowOff>11906</xdr:rowOff>
    </xdr:to>
    <xdr:graphicFrame macro="">
      <xdr:nvGraphicFramePr>
        <xdr:cNvPr id="220" name="Gráfico 54">
          <a:extLst>
            <a:ext uri="{FF2B5EF4-FFF2-40B4-BE49-F238E27FC236}">
              <a16:creationId xmlns="" xmlns:a16="http://schemas.microsoft.com/office/drawing/2014/main" id="{00000000-0008-0000-0200-00001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1012030</xdr:colOff>
      <xdr:row>868</xdr:row>
      <xdr:rowOff>309561</xdr:rowOff>
    </xdr:from>
    <xdr:to>
      <xdr:col>13</xdr:col>
      <xdr:colOff>11905</xdr:colOff>
      <xdr:row>878</xdr:row>
      <xdr:rowOff>35717</xdr:rowOff>
    </xdr:to>
    <xdr:graphicFrame macro="">
      <xdr:nvGraphicFramePr>
        <xdr:cNvPr id="221" name="Gráfico 57">
          <a:extLst>
            <a:ext uri="{FF2B5EF4-FFF2-40B4-BE49-F238E27FC236}">
              <a16:creationId xmlns="" xmlns:a16="http://schemas.microsoft.com/office/drawing/2014/main" id="{00000000-0008-0000-0200-00001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910</xdr:row>
      <xdr:rowOff>1</xdr:rowOff>
    </xdr:from>
    <xdr:to>
      <xdr:col>5</xdr:col>
      <xdr:colOff>-1</xdr:colOff>
      <xdr:row>919</xdr:row>
      <xdr:rowOff>23813</xdr:rowOff>
    </xdr:to>
    <xdr:graphicFrame macro="">
      <xdr:nvGraphicFramePr>
        <xdr:cNvPr id="222" name="Gráfico 72">
          <a:extLst>
            <a:ext uri="{FF2B5EF4-FFF2-40B4-BE49-F238E27FC236}">
              <a16:creationId xmlns="" xmlns:a16="http://schemas.microsoft.com/office/drawing/2014/main" id="{00000000-0008-0000-0200-00002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1012030</xdr:colOff>
      <xdr:row>910</xdr:row>
      <xdr:rowOff>0</xdr:rowOff>
    </xdr:from>
    <xdr:to>
      <xdr:col>12</xdr:col>
      <xdr:colOff>916780</xdr:colOff>
      <xdr:row>919</xdr:row>
      <xdr:rowOff>0</xdr:rowOff>
    </xdr:to>
    <xdr:graphicFrame macro="">
      <xdr:nvGraphicFramePr>
        <xdr:cNvPr id="223" name="Gráfico 75">
          <a:extLst>
            <a:ext uri="{FF2B5EF4-FFF2-40B4-BE49-F238E27FC236}">
              <a16:creationId xmlns="" xmlns:a16="http://schemas.microsoft.com/office/drawing/2014/main" id="{00000000-0008-0000-0200-00002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0</xdr:colOff>
      <xdr:row>939</xdr:row>
      <xdr:rowOff>0</xdr:rowOff>
    </xdr:from>
    <xdr:to>
      <xdr:col>5</xdr:col>
      <xdr:colOff>-1</xdr:colOff>
      <xdr:row>947</xdr:row>
      <xdr:rowOff>297656</xdr:rowOff>
    </xdr:to>
    <xdr:graphicFrame macro="">
      <xdr:nvGraphicFramePr>
        <xdr:cNvPr id="224" name="Gráfico 81">
          <a:extLst>
            <a:ext uri="{FF2B5EF4-FFF2-40B4-BE49-F238E27FC236}">
              <a16:creationId xmlns="" xmlns:a16="http://schemas.microsoft.com/office/drawing/2014/main" id="{00000000-0008-0000-0200-00002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1012030</xdr:colOff>
      <xdr:row>939</xdr:row>
      <xdr:rowOff>0</xdr:rowOff>
    </xdr:from>
    <xdr:to>
      <xdr:col>12</xdr:col>
      <xdr:colOff>928686</xdr:colOff>
      <xdr:row>948</xdr:row>
      <xdr:rowOff>0</xdr:rowOff>
    </xdr:to>
    <xdr:graphicFrame macro="">
      <xdr:nvGraphicFramePr>
        <xdr:cNvPr id="225" name="Gráfico 84">
          <a:extLst>
            <a:ext uri="{FF2B5EF4-FFF2-40B4-BE49-F238E27FC236}">
              <a16:creationId xmlns="" xmlns:a16="http://schemas.microsoft.com/office/drawing/2014/main" id="{00000000-0008-0000-0200-00002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0</xdr:colOff>
      <xdr:row>980</xdr:row>
      <xdr:rowOff>0</xdr:rowOff>
    </xdr:from>
    <xdr:to>
      <xdr:col>5</xdr:col>
      <xdr:colOff>-1</xdr:colOff>
      <xdr:row>988</xdr:row>
      <xdr:rowOff>297656</xdr:rowOff>
    </xdr:to>
    <xdr:graphicFrame macro="">
      <xdr:nvGraphicFramePr>
        <xdr:cNvPr id="226" name="Gráfico 90">
          <a:extLst>
            <a:ext uri="{FF2B5EF4-FFF2-40B4-BE49-F238E27FC236}">
              <a16:creationId xmlns="" xmlns:a16="http://schemas.microsoft.com/office/drawing/2014/main" id="{00000000-0008-0000-0200-00003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1012030</xdr:colOff>
      <xdr:row>980</xdr:row>
      <xdr:rowOff>0</xdr:rowOff>
    </xdr:from>
    <xdr:to>
      <xdr:col>12</xdr:col>
      <xdr:colOff>928686</xdr:colOff>
      <xdr:row>989</xdr:row>
      <xdr:rowOff>59531</xdr:rowOff>
    </xdr:to>
    <xdr:graphicFrame macro="">
      <xdr:nvGraphicFramePr>
        <xdr:cNvPr id="227" name="Gráfico 93">
          <a:extLst>
            <a:ext uri="{FF2B5EF4-FFF2-40B4-BE49-F238E27FC236}">
              <a16:creationId xmlns="" xmlns:a16="http://schemas.microsoft.com/office/drawing/2014/main" id="{00000000-0008-0000-0200-00003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1009</xdr:row>
      <xdr:rowOff>0</xdr:rowOff>
    </xdr:from>
    <xdr:to>
      <xdr:col>5</xdr:col>
      <xdr:colOff>-1</xdr:colOff>
      <xdr:row>1017</xdr:row>
      <xdr:rowOff>297656</xdr:rowOff>
    </xdr:to>
    <xdr:graphicFrame macro="">
      <xdr:nvGraphicFramePr>
        <xdr:cNvPr id="228" name="Gráfico 99">
          <a:extLst>
            <a:ext uri="{FF2B5EF4-FFF2-40B4-BE49-F238E27FC236}">
              <a16:creationId xmlns="" xmlns:a16="http://schemas.microsoft.com/office/drawing/2014/main" id="{00000000-0008-0000-0200-00003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1012030</xdr:colOff>
      <xdr:row>1008</xdr:row>
      <xdr:rowOff>309561</xdr:rowOff>
    </xdr:from>
    <xdr:to>
      <xdr:col>13</xdr:col>
      <xdr:colOff>11905</xdr:colOff>
      <xdr:row>1018</xdr:row>
      <xdr:rowOff>11905</xdr:rowOff>
    </xdr:to>
    <xdr:graphicFrame macro="">
      <xdr:nvGraphicFramePr>
        <xdr:cNvPr id="229" name="Gráfico 102">
          <a:extLst>
            <a:ext uri="{FF2B5EF4-FFF2-40B4-BE49-F238E27FC236}">
              <a16:creationId xmlns="" xmlns:a16="http://schemas.microsoft.com/office/drawing/2014/main" id="{00000000-0008-0000-0200-00003F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0</xdr:colOff>
      <xdr:row>1050</xdr:row>
      <xdr:rowOff>0</xdr:rowOff>
    </xdr:from>
    <xdr:to>
      <xdr:col>4</xdr:col>
      <xdr:colOff>869156</xdr:colOff>
      <xdr:row>1059</xdr:row>
      <xdr:rowOff>23812</xdr:rowOff>
    </xdr:to>
    <xdr:graphicFrame macro="">
      <xdr:nvGraphicFramePr>
        <xdr:cNvPr id="230" name="Gráfico 108">
          <a:extLst>
            <a:ext uri="{FF2B5EF4-FFF2-40B4-BE49-F238E27FC236}">
              <a16:creationId xmlns="" xmlns:a16="http://schemas.microsoft.com/office/drawing/2014/main" id="{00000000-0008-0000-0200-00004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1012030</xdr:colOff>
      <xdr:row>1050</xdr:row>
      <xdr:rowOff>0</xdr:rowOff>
    </xdr:from>
    <xdr:to>
      <xdr:col>12</xdr:col>
      <xdr:colOff>916780</xdr:colOff>
      <xdr:row>1059</xdr:row>
      <xdr:rowOff>0</xdr:rowOff>
    </xdr:to>
    <xdr:graphicFrame macro="">
      <xdr:nvGraphicFramePr>
        <xdr:cNvPr id="233" name="Gráfico 111">
          <a:extLst>
            <a:ext uri="{FF2B5EF4-FFF2-40B4-BE49-F238E27FC236}">
              <a16:creationId xmlns="" xmlns:a16="http://schemas.microsoft.com/office/drawing/2014/main" id="{00000000-0008-0000-0200-00004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0</xdr:colOff>
      <xdr:row>1079</xdr:row>
      <xdr:rowOff>0</xdr:rowOff>
    </xdr:from>
    <xdr:to>
      <xdr:col>4</xdr:col>
      <xdr:colOff>869156</xdr:colOff>
      <xdr:row>1087</xdr:row>
      <xdr:rowOff>285749</xdr:rowOff>
    </xdr:to>
    <xdr:graphicFrame macro="">
      <xdr:nvGraphicFramePr>
        <xdr:cNvPr id="234" name="Gráfico 117">
          <a:extLst>
            <a:ext uri="{FF2B5EF4-FFF2-40B4-BE49-F238E27FC236}">
              <a16:creationId xmlns="" xmlns:a16="http://schemas.microsoft.com/office/drawing/2014/main" id="{00000000-0008-0000-0200-00004E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1012030</xdr:colOff>
      <xdr:row>1079</xdr:row>
      <xdr:rowOff>0</xdr:rowOff>
    </xdr:from>
    <xdr:to>
      <xdr:col>12</xdr:col>
      <xdr:colOff>916780</xdr:colOff>
      <xdr:row>1088</xdr:row>
      <xdr:rowOff>11906</xdr:rowOff>
    </xdr:to>
    <xdr:graphicFrame macro="">
      <xdr:nvGraphicFramePr>
        <xdr:cNvPr id="235" name="Gráfico 120">
          <a:extLst>
            <a:ext uri="{FF2B5EF4-FFF2-40B4-BE49-F238E27FC236}">
              <a16:creationId xmlns="" xmlns:a16="http://schemas.microsoft.com/office/drawing/2014/main" id="{00000000-0008-0000-0200-00005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0</xdr:colOff>
      <xdr:row>1120</xdr:row>
      <xdr:rowOff>0</xdr:rowOff>
    </xdr:from>
    <xdr:to>
      <xdr:col>4</xdr:col>
      <xdr:colOff>869156</xdr:colOff>
      <xdr:row>1128</xdr:row>
      <xdr:rowOff>285750</xdr:rowOff>
    </xdr:to>
    <xdr:graphicFrame macro="">
      <xdr:nvGraphicFramePr>
        <xdr:cNvPr id="236" name="Gráfico 126">
          <a:extLst>
            <a:ext uri="{FF2B5EF4-FFF2-40B4-BE49-F238E27FC236}">
              <a16:creationId xmlns="" xmlns:a16="http://schemas.microsoft.com/office/drawing/2014/main" id="{00000000-0008-0000-0200-00005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1012030</xdr:colOff>
      <xdr:row>1120</xdr:row>
      <xdr:rowOff>0</xdr:rowOff>
    </xdr:from>
    <xdr:to>
      <xdr:col>13</xdr:col>
      <xdr:colOff>11905</xdr:colOff>
      <xdr:row>1129</xdr:row>
      <xdr:rowOff>-1</xdr:rowOff>
    </xdr:to>
    <xdr:graphicFrame macro="">
      <xdr:nvGraphicFramePr>
        <xdr:cNvPr id="237" name="Gráfico 129">
          <a:extLst>
            <a:ext uri="{FF2B5EF4-FFF2-40B4-BE49-F238E27FC236}">
              <a16:creationId xmlns="" xmlns:a16="http://schemas.microsoft.com/office/drawing/2014/main" id="{00000000-0008-0000-0200-00005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0</xdr:colOff>
      <xdr:row>1149</xdr:row>
      <xdr:rowOff>0</xdr:rowOff>
    </xdr:from>
    <xdr:to>
      <xdr:col>5</xdr:col>
      <xdr:colOff>-1</xdr:colOff>
      <xdr:row>1157</xdr:row>
      <xdr:rowOff>297656</xdr:rowOff>
    </xdr:to>
    <xdr:graphicFrame macro="">
      <xdr:nvGraphicFramePr>
        <xdr:cNvPr id="239" name="Gráfico 135">
          <a:extLst>
            <a:ext uri="{FF2B5EF4-FFF2-40B4-BE49-F238E27FC236}">
              <a16:creationId xmlns="" xmlns:a16="http://schemas.microsoft.com/office/drawing/2014/main" id="{00000000-0008-0000-0200-000060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1012030</xdr:colOff>
      <xdr:row>1149</xdr:row>
      <xdr:rowOff>0</xdr:rowOff>
    </xdr:from>
    <xdr:to>
      <xdr:col>12</xdr:col>
      <xdr:colOff>928686</xdr:colOff>
      <xdr:row>1157</xdr:row>
      <xdr:rowOff>297656</xdr:rowOff>
    </xdr:to>
    <xdr:graphicFrame macro="">
      <xdr:nvGraphicFramePr>
        <xdr:cNvPr id="240" name="Gráfico 138">
          <a:extLst>
            <a:ext uri="{FF2B5EF4-FFF2-40B4-BE49-F238E27FC236}">
              <a16:creationId xmlns="" xmlns:a16="http://schemas.microsoft.com/office/drawing/2014/main" id="{00000000-0008-0000-0200-00006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1204</xdr:row>
      <xdr:rowOff>0</xdr:rowOff>
    </xdr:from>
    <xdr:to>
      <xdr:col>6</xdr:col>
      <xdr:colOff>11905</xdr:colOff>
      <xdr:row>1214</xdr:row>
      <xdr:rowOff>11906</xdr:rowOff>
    </xdr:to>
    <xdr:graphicFrame macro="">
      <xdr:nvGraphicFramePr>
        <xdr:cNvPr id="241" name="Gráfico 1">
          <a:extLst>
            <a:ext uri="{FF2B5EF4-FFF2-40B4-BE49-F238E27FC236}">
              <a16:creationId xmlns:a16="http://schemas.microsoft.com/office/drawing/2014/main" xmlns="" id="{00000000-0008-0000-0300-00009730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619125</xdr:colOff>
      <xdr:row>1204</xdr:row>
      <xdr:rowOff>0</xdr:rowOff>
    </xdr:from>
    <xdr:to>
      <xdr:col>13</xdr:col>
      <xdr:colOff>547687</xdr:colOff>
      <xdr:row>1214</xdr:row>
      <xdr:rowOff>11906</xdr:rowOff>
    </xdr:to>
    <xdr:graphicFrame macro="">
      <xdr:nvGraphicFramePr>
        <xdr:cNvPr id="242" name="Gráfico 2">
          <a:extLst>
            <a:ext uri="{FF2B5EF4-FFF2-40B4-BE49-F238E27FC236}">
              <a16:creationId xmlns:a16="http://schemas.microsoft.com/office/drawing/2014/main" xmlns="" id="{00000000-0008-0000-0300-00009830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1227</xdr:row>
      <xdr:rowOff>261939</xdr:rowOff>
    </xdr:from>
    <xdr:to>
      <xdr:col>11</xdr:col>
      <xdr:colOff>11906</xdr:colOff>
      <xdr:row>1238</xdr:row>
      <xdr:rowOff>23813</xdr:rowOff>
    </xdr:to>
    <xdr:graphicFrame macro="">
      <xdr:nvGraphicFramePr>
        <xdr:cNvPr id="243" name="Gráfico 3">
          <a:extLst>
            <a:ext uri="{FF2B5EF4-FFF2-40B4-BE49-F238E27FC236}">
              <a16:creationId xmlns:a16="http://schemas.microsoft.com/office/drawing/2014/main" xmlns="" id="{00000000-0008-0000-0300-00009930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1272</xdr:row>
      <xdr:rowOff>0</xdr:rowOff>
    </xdr:from>
    <xdr:to>
      <xdr:col>5</xdr:col>
      <xdr:colOff>916781</xdr:colOff>
      <xdr:row>1282</xdr:row>
      <xdr:rowOff>0</xdr:rowOff>
    </xdr:to>
    <xdr:graphicFrame macro="">
      <xdr:nvGraphicFramePr>
        <xdr:cNvPr id="2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583406</xdr:colOff>
      <xdr:row>1271</xdr:row>
      <xdr:rowOff>309561</xdr:rowOff>
    </xdr:from>
    <xdr:to>
      <xdr:col>13</xdr:col>
      <xdr:colOff>452438</xdr:colOff>
      <xdr:row>1282</xdr:row>
      <xdr:rowOff>11905</xdr:rowOff>
    </xdr:to>
    <xdr:graphicFrame macro="">
      <xdr:nvGraphicFramePr>
        <xdr:cNvPr id="2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0</xdr:colOff>
      <xdr:row>1296</xdr:row>
      <xdr:rowOff>0</xdr:rowOff>
    </xdr:from>
    <xdr:to>
      <xdr:col>10</xdr:col>
      <xdr:colOff>869155</xdr:colOff>
      <xdr:row>1306</xdr:row>
      <xdr:rowOff>11906</xdr:rowOff>
    </xdr:to>
    <xdr:graphicFrame macro="">
      <xdr:nvGraphicFramePr>
        <xdr:cNvPr id="26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0</xdr:colOff>
      <xdr:row>1342</xdr:row>
      <xdr:rowOff>0</xdr:rowOff>
    </xdr:from>
    <xdr:to>
      <xdr:col>6</xdr:col>
      <xdr:colOff>11906</xdr:colOff>
      <xdr:row>1351</xdr:row>
      <xdr:rowOff>285750</xdr:rowOff>
    </xdr:to>
    <xdr:graphicFrame macro="">
      <xdr:nvGraphicFramePr>
        <xdr:cNvPr id="2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595313</xdr:colOff>
      <xdr:row>1342</xdr:row>
      <xdr:rowOff>1</xdr:rowOff>
    </xdr:from>
    <xdr:to>
      <xdr:col>13</xdr:col>
      <xdr:colOff>440530</xdr:colOff>
      <xdr:row>1351</xdr:row>
      <xdr:rowOff>297657</xdr:rowOff>
    </xdr:to>
    <xdr:graphicFrame macro="">
      <xdr:nvGraphicFramePr>
        <xdr:cNvPr id="26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1366</xdr:row>
      <xdr:rowOff>0</xdr:rowOff>
    </xdr:from>
    <xdr:to>
      <xdr:col>10</xdr:col>
      <xdr:colOff>881062</xdr:colOff>
      <xdr:row>1376</xdr:row>
      <xdr:rowOff>47625</xdr:rowOff>
    </xdr:to>
    <xdr:graphicFrame macro="">
      <xdr:nvGraphicFramePr>
        <xdr:cNvPr id="26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1412</xdr:row>
      <xdr:rowOff>0</xdr:rowOff>
    </xdr:from>
    <xdr:to>
      <xdr:col>6</xdr:col>
      <xdr:colOff>0</xdr:colOff>
      <xdr:row>1422</xdr:row>
      <xdr:rowOff>-1</xdr:rowOff>
    </xdr:to>
    <xdr:graphicFrame macro="">
      <xdr:nvGraphicFramePr>
        <xdr:cNvPr id="27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6</xdr:col>
      <xdr:colOff>631031</xdr:colOff>
      <xdr:row>1412</xdr:row>
      <xdr:rowOff>0</xdr:rowOff>
    </xdr:from>
    <xdr:to>
      <xdr:col>13</xdr:col>
      <xdr:colOff>392906</xdr:colOff>
      <xdr:row>1422</xdr:row>
      <xdr:rowOff>-1</xdr:rowOff>
    </xdr:to>
    <xdr:graphicFrame macro="">
      <xdr:nvGraphicFramePr>
        <xdr:cNvPr id="271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0</xdr:colOff>
      <xdr:row>1436</xdr:row>
      <xdr:rowOff>1</xdr:rowOff>
    </xdr:from>
    <xdr:to>
      <xdr:col>11</xdr:col>
      <xdr:colOff>23812</xdr:colOff>
      <xdr:row>1445</xdr:row>
      <xdr:rowOff>297657</xdr:rowOff>
    </xdr:to>
    <xdr:graphicFrame macro="">
      <xdr:nvGraphicFramePr>
        <xdr:cNvPr id="27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0</xdr:colOff>
      <xdr:row>1482</xdr:row>
      <xdr:rowOff>0</xdr:rowOff>
    </xdr:from>
    <xdr:to>
      <xdr:col>6</xdr:col>
      <xdr:colOff>11906</xdr:colOff>
      <xdr:row>1491</xdr:row>
      <xdr:rowOff>285750</xdr:rowOff>
    </xdr:to>
    <xdr:graphicFrame macro="">
      <xdr:nvGraphicFramePr>
        <xdr:cNvPr id="273" name="Gráfico 2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6</xdr:col>
      <xdr:colOff>631031</xdr:colOff>
      <xdr:row>1482</xdr:row>
      <xdr:rowOff>0</xdr:rowOff>
    </xdr:from>
    <xdr:to>
      <xdr:col>13</xdr:col>
      <xdr:colOff>500063</xdr:colOff>
      <xdr:row>1491</xdr:row>
      <xdr:rowOff>285750</xdr:rowOff>
    </xdr:to>
    <xdr:graphicFrame macro="">
      <xdr:nvGraphicFramePr>
        <xdr:cNvPr id="274" name="Gráfico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0</xdr:colOff>
      <xdr:row>1506</xdr:row>
      <xdr:rowOff>1</xdr:rowOff>
    </xdr:from>
    <xdr:to>
      <xdr:col>10</xdr:col>
      <xdr:colOff>869156</xdr:colOff>
      <xdr:row>1515</xdr:row>
      <xdr:rowOff>297657</xdr:rowOff>
    </xdr:to>
    <xdr:graphicFrame macro="">
      <xdr:nvGraphicFramePr>
        <xdr:cNvPr id="275" name="Gráfico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0</xdr:colOff>
      <xdr:row>1535</xdr:row>
      <xdr:rowOff>0</xdr:rowOff>
    </xdr:from>
    <xdr:to>
      <xdr:col>5</xdr:col>
      <xdr:colOff>726281</xdr:colOff>
      <xdr:row>1542</xdr:row>
      <xdr:rowOff>235743</xdr:rowOff>
    </xdr:to>
    <xdr:graphicFrame macro="">
      <xdr:nvGraphicFramePr>
        <xdr:cNvPr id="276" name="Gráfico 1">
          <a:extLst>
            <a:ext uri="{FF2B5EF4-FFF2-40B4-BE49-F238E27FC236}">
              <a16:creationId xmlns:a16="http://schemas.microsoft.com/office/drawing/2014/main" xmlns="" id="{00000000-0008-0000-0400-000001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6</xdr:col>
      <xdr:colOff>654844</xdr:colOff>
      <xdr:row>1534</xdr:row>
      <xdr:rowOff>261937</xdr:rowOff>
    </xdr:from>
    <xdr:to>
      <xdr:col>13</xdr:col>
      <xdr:colOff>297656</xdr:colOff>
      <xdr:row>1542</xdr:row>
      <xdr:rowOff>200818</xdr:rowOff>
    </xdr:to>
    <xdr:graphicFrame macro="">
      <xdr:nvGraphicFramePr>
        <xdr:cNvPr id="277" name="Gráfico 17">
          <a:extLst>
            <a:ext uri="{FF2B5EF4-FFF2-40B4-BE49-F238E27FC236}">
              <a16:creationId xmlns:a16="http://schemas.microsoft.com/office/drawing/2014/main" xmlns="" id="{00000000-0008-0000-0400-000006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0</xdr:colOff>
      <xdr:row>1557</xdr:row>
      <xdr:rowOff>309561</xdr:rowOff>
    </xdr:from>
    <xdr:to>
      <xdr:col>13</xdr:col>
      <xdr:colOff>47624</xdr:colOff>
      <xdr:row>1567</xdr:row>
      <xdr:rowOff>285749</xdr:rowOff>
    </xdr:to>
    <xdr:graphicFrame macro="">
      <xdr:nvGraphicFramePr>
        <xdr:cNvPr id="279" name="Gráfico 14">
          <a:extLst>
            <a:ext uri="{FF2B5EF4-FFF2-40B4-BE49-F238E27FC236}">
              <a16:creationId xmlns:a16="http://schemas.microsoft.com/office/drawing/2014/main" xmlns="" id="{00000000-0008-0000-0400-000004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0</xdr:colOff>
      <xdr:row>1584</xdr:row>
      <xdr:rowOff>1</xdr:rowOff>
    </xdr:from>
    <xdr:to>
      <xdr:col>12</xdr:col>
      <xdr:colOff>916781</xdr:colOff>
      <xdr:row>1593</xdr:row>
      <xdr:rowOff>297656</xdr:rowOff>
    </xdr:to>
    <xdr:graphicFrame macro="">
      <xdr:nvGraphicFramePr>
        <xdr:cNvPr id="280" name="Gráfico 15">
          <a:extLst>
            <a:ext uri="{FF2B5EF4-FFF2-40B4-BE49-F238E27FC236}">
              <a16:creationId xmlns:a16="http://schemas.microsoft.com/office/drawing/2014/main" xmlns="" id="{00000000-0008-0000-0400-000005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3</xdr:col>
      <xdr:colOff>226218</xdr:colOff>
      <xdr:row>1598</xdr:row>
      <xdr:rowOff>0</xdr:rowOff>
    </xdr:from>
    <xdr:to>
      <xdr:col>13</xdr:col>
      <xdr:colOff>750093</xdr:colOff>
      <xdr:row>1619</xdr:row>
      <xdr:rowOff>11906</xdr:rowOff>
    </xdr:to>
    <xdr:graphicFrame macro="">
      <xdr:nvGraphicFramePr>
        <xdr:cNvPr id="281" name="Gráfico 11">
          <a:extLst>
            <a:ext uri="{FF2B5EF4-FFF2-40B4-BE49-F238E27FC236}">
              <a16:creationId xmlns:a16="http://schemas.microsoft.com/office/drawing/2014/main" xmlns="" id="{00000000-0008-0000-0400-000002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3</xdr:col>
      <xdr:colOff>226218</xdr:colOff>
      <xdr:row>1626</xdr:row>
      <xdr:rowOff>0</xdr:rowOff>
    </xdr:from>
    <xdr:to>
      <xdr:col>13</xdr:col>
      <xdr:colOff>666750</xdr:colOff>
      <xdr:row>1643</xdr:row>
      <xdr:rowOff>0</xdr:rowOff>
    </xdr:to>
    <xdr:graphicFrame macro="">
      <xdr:nvGraphicFramePr>
        <xdr:cNvPr id="282" name="Gráfico 13">
          <a:extLst>
            <a:ext uri="{FF2B5EF4-FFF2-40B4-BE49-F238E27FC236}">
              <a16:creationId xmlns:a16="http://schemas.microsoft.com/office/drawing/2014/main" xmlns="" id="{00000000-0008-0000-0400-00000334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0</xdr:colOff>
      <xdr:row>1744</xdr:row>
      <xdr:rowOff>1</xdr:rowOff>
    </xdr:from>
    <xdr:to>
      <xdr:col>12</xdr:col>
      <xdr:colOff>11906</xdr:colOff>
      <xdr:row>1752</xdr:row>
      <xdr:rowOff>297657</xdr:rowOff>
    </xdr:to>
    <xdr:graphicFrame macro="">
      <xdr:nvGraphicFramePr>
        <xdr:cNvPr id="283" name="Gráfico 1025">
          <a:extLst>
            <a:ext uri="{FF2B5EF4-FFF2-40B4-BE49-F238E27FC236}">
              <a16:creationId xmlns:a16="http://schemas.microsoft.com/office/drawing/2014/main" xmlns="" id="{00000000-0008-0000-0600-00000138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0</xdr:colOff>
      <xdr:row>1772</xdr:row>
      <xdr:rowOff>0</xdr:rowOff>
    </xdr:from>
    <xdr:to>
      <xdr:col>11</xdr:col>
      <xdr:colOff>928686</xdr:colOff>
      <xdr:row>1781</xdr:row>
      <xdr:rowOff>59531</xdr:rowOff>
    </xdr:to>
    <xdr:graphicFrame macro="">
      <xdr:nvGraphicFramePr>
        <xdr:cNvPr id="284" name="Gráfico 1026">
          <a:extLst>
            <a:ext uri="{FF2B5EF4-FFF2-40B4-BE49-F238E27FC236}">
              <a16:creationId xmlns:a16="http://schemas.microsoft.com/office/drawing/2014/main" xmlns="" id="{00000000-0008-0000-0600-00000238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416719</xdr:colOff>
      <xdr:row>1799</xdr:row>
      <xdr:rowOff>285749</xdr:rowOff>
    </xdr:from>
    <xdr:to>
      <xdr:col>13</xdr:col>
      <xdr:colOff>440531</xdr:colOff>
      <xdr:row>1810</xdr:row>
      <xdr:rowOff>0</xdr:rowOff>
    </xdr:to>
    <xdr:graphicFrame macro="">
      <xdr:nvGraphicFramePr>
        <xdr:cNvPr id="294" name="Gráfico 1025">
          <a:extLst>
            <a:ext uri="{FF2B5EF4-FFF2-40B4-BE49-F238E27FC236}">
              <a16:creationId xmlns:a16="http://schemas.microsoft.com/office/drawing/2014/main" xmlns="" id="{00000000-0008-0000-0700-000001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7</xdr:col>
      <xdr:colOff>285749</xdr:colOff>
      <xdr:row>1815</xdr:row>
      <xdr:rowOff>0</xdr:rowOff>
    </xdr:from>
    <xdr:to>
      <xdr:col>13</xdr:col>
      <xdr:colOff>440530</xdr:colOff>
      <xdr:row>1824</xdr:row>
      <xdr:rowOff>285750</xdr:rowOff>
    </xdr:to>
    <xdr:graphicFrame macro="">
      <xdr:nvGraphicFramePr>
        <xdr:cNvPr id="297" name="Gráfico 1026">
          <a:extLst>
            <a:ext uri="{FF2B5EF4-FFF2-40B4-BE49-F238E27FC236}">
              <a16:creationId xmlns:a16="http://schemas.microsoft.com/office/drawing/2014/main" xmlns="" id="{00000000-0008-0000-0700-000002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369094</xdr:colOff>
      <xdr:row>1831</xdr:row>
      <xdr:rowOff>0</xdr:rowOff>
    </xdr:from>
    <xdr:to>
      <xdr:col>13</xdr:col>
      <xdr:colOff>476249</xdr:colOff>
      <xdr:row>1840</xdr:row>
      <xdr:rowOff>0</xdr:rowOff>
    </xdr:to>
    <xdr:graphicFrame macro="">
      <xdr:nvGraphicFramePr>
        <xdr:cNvPr id="298" name="Gráfico 1028">
          <a:extLst>
            <a:ext uri="{FF2B5EF4-FFF2-40B4-BE49-F238E27FC236}">
              <a16:creationId xmlns:a16="http://schemas.microsoft.com/office/drawing/2014/main" xmlns="" id="{00000000-0008-0000-0700-000003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4</xdr:col>
      <xdr:colOff>11906</xdr:colOff>
      <xdr:row>1689</xdr:row>
      <xdr:rowOff>0</xdr:rowOff>
    </xdr:from>
    <xdr:to>
      <xdr:col>13</xdr:col>
      <xdr:colOff>11906</xdr:colOff>
      <xdr:row>1713</xdr:row>
      <xdr:rowOff>11906</xdr:rowOff>
    </xdr:to>
    <xdr:graphicFrame macro="">
      <xdr:nvGraphicFramePr>
        <xdr:cNvPr id="302" name="Gráfico 3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3</xdr:col>
      <xdr:colOff>1047748</xdr:colOff>
      <xdr:row>1661</xdr:row>
      <xdr:rowOff>289320</xdr:rowOff>
    </xdr:from>
    <xdr:to>
      <xdr:col>12</xdr:col>
      <xdr:colOff>904874</xdr:colOff>
      <xdr:row>1685</xdr:row>
      <xdr:rowOff>273843</xdr:rowOff>
    </xdr:to>
    <xdr:graphicFrame macro="">
      <xdr:nvGraphicFramePr>
        <xdr:cNvPr id="303" name="Gráfico 3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7</xdr:col>
      <xdr:colOff>369095</xdr:colOff>
      <xdr:row>1846</xdr:row>
      <xdr:rowOff>0</xdr:rowOff>
    </xdr:from>
    <xdr:to>
      <xdr:col>13</xdr:col>
      <xdr:colOff>343695</xdr:colOff>
      <xdr:row>1854</xdr:row>
      <xdr:rowOff>285750</xdr:rowOff>
    </xdr:to>
    <xdr:graphicFrame macro="">
      <xdr:nvGraphicFramePr>
        <xdr:cNvPr id="299" name="Gráfico 1029">
          <a:extLst>
            <a:ext uri="{FF2B5EF4-FFF2-40B4-BE49-F238E27FC236}">
              <a16:creationId xmlns:a16="http://schemas.microsoft.com/office/drawing/2014/main" xmlns="" id="{00000000-0008-0000-0700-000004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464344</xdr:colOff>
      <xdr:row>1867</xdr:row>
      <xdr:rowOff>309561</xdr:rowOff>
    </xdr:from>
    <xdr:to>
      <xdr:col>13</xdr:col>
      <xdr:colOff>476250</xdr:colOff>
      <xdr:row>1877</xdr:row>
      <xdr:rowOff>309561</xdr:rowOff>
    </xdr:to>
    <xdr:graphicFrame macro="">
      <xdr:nvGraphicFramePr>
        <xdr:cNvPr id="300" name="Gráfico 1030">
          <a:extLst>
            <a:ext uri="{FF2B5EF4-FFF2-40B4-BE49-F238E27FC236}">
              <a16:creationId xmlns:a16="http://schemas.microsoft.com/office/drawing/2014/main" xmlns="" id="{00000000-0008-0000-0700-000005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7</xdr:col>
      <xdr:colOff>547687</xdr:colOff>
      <xdr:row>1883</xdr:row>
      <xdr:rowOff>0</xdr:rowOff>
    </xdr:from>
    <xdr:to>
      <xdr:col>13</xdr:col>
      <xdr:colOff>321468</xdr:colOff>
      <xdr:row>1892</xdr:row>
      <xdr:rowOff>285750</xdr:rowOff>
    </xdr:to>
    <xdr:graphicFrame macro="">
      <xdr:nvGraphicFramePr>
        <xdr:cNvPr id="301" name="Gráfico 1031">
          <a:extLst>
            <a:ext uri="{FF2B5EF4-FFF2-40B4-BE49-F238E27FC236}">
              <a16:creationId xmlns:a16="http://schemas.microsoft.com/office/drawing/2014/main" xmlns="" id="{00000000-0008-0000-0700-000006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440531</xdr:colOff>
      <xdr:row>1900</xdr:row>
      <xdr:rowOff>0</xdr:rowOff>
    </xdr:from>
    <xdr:to>
      <xdr:col>13</xdr:col>
      <xdr:colOff>488156</xdr:colOff>
      <xdr:row>1910</xdr:row>
      <xdr:rowOff>0</xdr:rowOff>
    </xdr:to>
    <xdr:graphicFrame macro="">
      <xdr:nvGraphicFramePr>
        <xdr:cNvPr id="304" name="Gráfico 1032">
          <a:extLst>
            <a:ext uri="{FF2B5EF4-FFF2-40B4-BE49-F238E27FC236}">
              <a16:creationId xmlns:a16="http://schemas.microsoft.com/office/drawing/2014/main" xmlns="" id="{00000000-0008-0000-0700-000007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7</xdr:col>
      <xdr:colOff>523876</xdr:colOff>
      <xdr:row>1914</xdr:row>
      <xdr:rowOff>0</xdr:rowOff>
    </xdr:from>
    <xdr:to>
      <xdr:col>13</xdr:col>
      <xdr:colOff>404812</xdr:colOff>
      <xdr:row>1924</xdr:row>
      <xdr:rowOff>35718</xdr:rowOff>
    </xdr:to>
    <xdr:graphicFrame macro="">
      <xdr:nvGraphicFramePr>
        <xdr:cNvPr id="305" name="Gráfico 1033">
          <a:extLst>
            <a:ext uri="{FF2B5EF4-FFF2-40B4-BE49-F238E27FC236}">
              <a16:creationId xmlns:a16="http://schemas.microsoft.com/office/drawing/2014/main" xmlns="" id="{00000000-0008-0000-0700-000008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11908</xdr:colOff>
      <xdr:row>1953</xdr:row>
      <xdr:rowOff>0</xdr:rowOff>
    </xdr:from>
    <xdr:to>
      <xdr:col>10</xdr:col>
      <xdr:colOff>11906</xdr:colOff>
      <xdr:row>1962</xdr:row>
      <xdr:rowOff>23812</xdr:rowOff>
    </xdr:to>
    <xdr:graphicFrame macro="">
      <xdr:nvGraphicFramePr>
        <xdr:cNvPr id="306" name="Gráfico 1035">
          <a:extLst>
            <a:ext uri="{FF2B5EF4-FFF2-40B4-BE49-F238E27FC236}">
              <a16:creationId xmlns:a16="http://schemas.microsoft.com/office/drawing/2014/main" xmlns="" id="{00000000-0008-0000-0700-000009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1</xdr:colOff>
      <xdr:row>1979</xdr:row>
      <xdr:rowOff>0</xdr:rowOff>
    </xdr:from>
    <xdr:to>
      <xdr:col>10</xdr:col>
      <xdr:colOff>11907</xdr:colOff>
      <xdr:row>1988</xdr:row>
      <xdr:rowOff>35719</xdr:rowOff>
    </xdr:to>
    <xdr:graphicFrame macro="">
      <xdr:nvGraphicFramePr>
        <xdr:cNvPr id="307" name="Gráfico 1036">
          <a:extLst>
            <a:ext uri="{FF2B5EF4-FFF2-40B4-BE49-F238E27FC236}">
              <a16:creationId xmlns:a16="http://schemas.microsoft.com/office/drawing/2014/main" xmlns="" id="{00000000-0008-0000-0700-00000A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2019</xdr:row>
      <xdr:rowOff>23813</xdr:rowOff>
    </xdr:from>
    <xdr:to>
      <xdr:col>7</xdr:col>
      <xdr:colOff>166687</xdr:colOff>
      <xdr:row>2028</xdr:row>
      <xdr:rowOff>297657</xdr:rowOff>
    </xdr:to>
    <xdr:graphicFrame macro="">
      <xdr:nvGraphicFramePr>
        <xdr:cNvPr id="308" name="Gráfico 1037">
          <a:extLst>
            <a:ext uri="{FF2B5EF4-FFF2-40B4-BE49-F238E27FC236}">
              <a16:creationId xmlns:a16="http://schemas.microsoft.com/office/drawing/2014/main" xmlns="" id="{00000000-0008-0000-0700-00000B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7</xdr:col>
      <xdr:colOff>571500</xdr:colOff>
      <xdr:row>2019</xdr:row>
      <xdr:rowOff>-1</xdr:rowOff>
    </xdr:from>
    <xdr:to>
      <xdr:col>13</xdr:col>
      <xdr:colOff>678657</xdr:colOff>
      <xdr:row>2029</xdr:row>
      <xdr:rowOff>11905</xdr:rowOff>
    </xdr:to>
    <xdr:graphicFrame macro="">
      <xdr:nvGraphicFramePr>
        <xdr:cNvPr id="309" name="Gráfico 1038">
          <a:extLst>
            <a:ext uri="{FF2B5EF4-FFF2-40B4-BE49-F238E27FC236}">
              <a16:creationId xmlns:a16="http://schemas.microsoft.com/office/drawing/2014/main" xmlns="" id="{00000000-0008-0000-0700-00000C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0</xdr:colOff>
      <xdr:row>2045</xdr:row>
      <xdr:rowOff>309561</xdr:rowOff>
    </xdr:from>
    <xdr:to>
      <xdr:col>7</xdr:col>
      <xdr:colOff>250031</xdr:colOff>
      <xdr:row>2055</xdr:row>
      <xdr:rowOff>297655</xdr:rowOff>
    </xdr:to>
    <xdr:graphicFrame macro="">
      <xdr:nvGraphicFramePr>
        <xdr:cNvPr id="310" name="Gráfico 1039">
          <a:extLst>
            <a:ext uri="{FF2B5EF4-FFF2-40B4-BE49-F238E27FC236}">
              <a16:creationId xmlns:a16="http://schemas.microsoft.com/office/drawing/2014/main" xmlns="" id="{00000000-0008-0000-0700-00000D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7</xdr:col>
      <xdr:colOff>666750</xdr:colOff>
      <xdr:row>2045</xdr:row>
      <xdr:rowOff>309561</xdr:rowOff>
    </xdr:from>
    <xdr:to>
      <xdr:col>13</xdr:col>
      <xdr:colOff>654843</xdr:colOff>
      <xdr:row>2055</xdr:row>
      <xdr:rowOff>297655</xdr:rowOff>
    </xdr:to>
    <xdr:graphicFrame macro="">
      <xdr:nvGraphicFramePr>
        <xdr:cNvPr id="311" name="Gráfico 1040">
          <a:extLst>
            <a:ext uri="{FF2B5EF4-FFF2-40B4-BE49-F238E27FC236}">
              <a16:creationId xmlns:a16="http://schemas.microsoft.com/office/drawing/2014/main" xmlns="" id="{00000000-0008-0000-0700-00000E3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0</xdr:colOff>
      <xdr:row>2161</xdr:row>
      <xdr:rowOff>0</xdr:rowOff>
    </xdr:from>
    <xdr:to>
      <xdr:col>11</xdr:col>
      <xdr:colOff>916781</xdr:colOff>
      <xdr:row>2169</xdr:row>
      <xdr:rowOff>297656</xdr:rowOff>
    </xdr:to>
    <xdr:graphicFrame macro="">
      <xdr:nvGraphicFramePr>
        <xdr:cNvPr id="312" name="Gráfico 1025">
          <a:extLst>
            <a:ext uri="{FF2B5EF4-FFF2-40B4-BE49-F238E27FC236}">
              <a16:creationId xmlns:a16="http://schemas.microsoft.com/office/drawing/2014/main" xmlns="" id="{00000000-0008-0000-0800-00000140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7</xdr:col>
      <xdr:colOff>404812</xdr:colOff>
      <xdr:row>2173</xdr:row>
      <xdr:rowOff>11906</xdr:rowOff>
    </xdr:from>
    <xdr:to>
      <xdr:col>13</xdr:col>
      <xdr:colOff>712787</xdr:colOff>
      <xdr:row>2184</xdr:row>
      <xdr:rowOff>11906</xdr:rowOff>
    </xdr:to>
    <xdr:graphicFrame macro="">
      <xdr:nvGraphicFramePr>
        <xdr:cNvPr id="313" name="Gráfico 1026">
          <a:extLst>
            <a:ext uri="{FF2B5EF4-FFF2-40B4-BE49-F238E27FC236}">
              <a16:creationId xmlns:a16="http://schemas.microsoft.com/office/drawing/2014/main" xmlns="" id="{00000000-0008-0000-0800-00000240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1</xdr:colOff>
      <xdr:row>2218</xdr:row>
      <xdr:rowOff>297655</xdr:rowOff>
    </xdr:from>
    <xdr:to>
      <xdr:col>6</xdr:col>
      <xdr:colOff>23813</xdr:colOff>
      <xdr:row>2228</xdr:row>
      <xdr:rowOff>285749</xdr:rowOff>
    </xdr:to>
    <xdr:graphicFrame macro="">
      <xdr:nvGraphicFramePr>
        <xdr:cNvPr id="314" name="Gráfico 4">
          <a:extLst>
            <a:ext uri="{FF2B5EF4-FFF2-40B4-BE49-F238E27FC236}">
              <a16:creationId xmlns:a16="http://schemas.microsoft.com/office/drawing/2014/main" xmlns="" id="{00000000-0008-0000-0F00-00000D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7</xdr:col>
      <xdr:colOff>0</xdr:colOff>
      <xdr:row>2219</xdr:row>
      <xdr:rowOff>0</xdr:rowOff>
    </xdr:from>
    <xdr:to>
      <xdr:col>13</xdr:col>
      <xdr:colOff>345281</xdr:colOff>
      <xdr:row>2228</xdr:row>
      <xdr:rowOff>285750</xdr:rowOff>
    </xdr:to>
    <xdr:graphicFrame macro="">
      <xdr:nvGraphicFramePr>
        <xdr:cNvPr id="315" name="Gráfico 2">
          <a:extLst>
            <a:ext uri="{FF2B5EF4-FFF2-40B4-BE49-F238E27FC236}">
              <a16:creationId xmlns:a16="http://schemas.microsoft.com/office/drawing/2014/main" xmlns="" id="{00000000-0008-0000-0F00-000001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0</xdr:colOff>
      <xdr:row>2231</xdr:row>
      <xdr:rowOff>0</xdr:rowOff>
    </xdr:from>
    <xdr:to>
      <xdr:col>6</xdr:col>
      <xdr:colOff>11906</xdr:colOff>
      <xdr:row>2240</xdr:row>
      <xdr:rowOff>285750</xdr:rowOff>
    </xdr:to>
    <xdr:graphicFrame macro="">
      <xdr:nvGraphicFramePr>
        <xdr:cNvPr id="316" name="Gráfico 4">
          <a:extLst>
            <a:ext uri="{FF2B5EF4-FFF2-40B4-BE49-F238E27FC236}">
              <a16:creationId xmlns:a16="http://schemas.microsoft.com/office/drawing/2014/main" xmlns="" id="{00000000-0008-0000-0F00-00000C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6</xdr:col>
      <xdr:colOff>1000125</xdr:colOff>
      <xdr:row>2231</xdr:row>
      <xdr:rowOff>0</xdr:rowOff>
    </xdr:from>
    <xdr:to>
      <xdr:col>13</xdr:col>
      <xdr:colOff>345281</xdr:colOff>
      <xdr:row>2240</xdr:row>
      <xdr:rowOff>285750</xdr:rowOff>
    </xdr:to>
    <xdr:graphicFrame macro="">
      <xdr:nvGraphicFramePr>
        <xdr:cNvPr id="317" name="Gráfico 4">
          <a:extLst>
            <a:ext uri="{FF2B5EF4-FFF2-40B4-BE49-F238E27FC236}">
              <a16:creationId xmlns:a16="http://schemas.microsoft.com/office/drawing/2014/main" xmlns="" id="{00000000-0008-0000-0F00-000002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2243</xdr:row>
      <xdr:rowOff>-1</xdr:rowOff>
    </xdr:from>
    <xdr:to>
      <xdr:col>6</xdr:col>
      <xdr:colOff>0</xdr:colOff>
      <xdr:row>2253</xdr:row>
      <xdr:rowOff>11905</xdr:rowOff>
    </xdr:to>
    <xdr:graphicFrame macro="">
      <xdr:nvGraphicFramePr>
        <xdr:cNvPr id="318" name="Gráfico 4">
          <a:extLst>
            <a:ext uri="{FF2B5EF4-FFF2-40B4-BE49-F238E27FC236}">
              <a16:creationId xmlns:a16="http://schemas.microsoft.com/office/drawing/2014/main" xmlns="" id="{00000000-0008-0000-0F00-00000E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47624</xdr:colOff>
      <xdr:row>2287</xdr:row>
      <xdr:rowOff>0</xdr:rowOff>
    </xdr:from>
    <xdr:to>
      <xdr:col>6</xdr:col>
      <xdr:colOff>0</xdr:colOff>
      <xdr:row>2296</xdr:row>
      <xdr:rowOff>285750</xdr:rowOff>
    </xdr:to>
    <xdr:graphicFrame macro="">
      <xdr:nvGraphicFramePr>
        <xdr:cNvPr id="319" name="Gráfico 12">
          <a:extLst>
            <a:ext uri="{FF2B5EF4-FFF2-40B4-BE49-F238E27FC236}">
              <a16:creationId xmlns:a16="http://schemas.microsoft.com/office/drawing/2014/main" xmlns="" id="{00000000-0008-0000-0F00-000008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6</xdr:col>
      <xdr:colOff>988219</xdr:colOff>
      <xdr:row>2287</xdr:row>
      <xdr:rowOff>0</xdr:rowOff>
    </xdr:from>
    <xdr:to>
      <xdr:col>13</xdr:col>
      <xdr:colOff>35718</xdr:colOff>
      <xdr:row>2296</xdr:row>
      <xdr:rowOff>309562</xdr:rowOff>
    </xdr:to>
    <xdr:graphicFrame macro="">
      <xdr:nvGraphicFramePr>
        <xdr:cNvPr id="320" name="Gráfico 6">
          <a:extLst>
            <a:ext uri="{FF2B5EF4-FFF2-40B4-BE49-F238E27FC236}">
              <a16:creationId xmlns:a16="http://schemas.microsoft.com/office/drawing/2014/main" xmlns="" id="{00000000-0008-0000-0F00-000003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2301</xdr:row>
      <xdr:rowOff>0</xdr:rowOff>
    </xdr:from>
    <xdr:to>
      <xdr:col>5</xdr:col>
      <xdr:colOff>916781</xdr:colOff>
      <xdr:row>2310</xdr:row>
      <xdr:rowOff>309562</xdr:rowOff>
    </xdr:to>
    <xdr:graphicFrame macro="">
      <xdr:nvGraphicFramePr>
        <xdr:cNvPr id="321" name="Gráfico 12">
          <a:extLst>
            <a:ext uri="{FF2B5EF4-FFF2-40B4-BE49-F238E27FC236}">
              <a16:creationId xmlns:a16="http://schemas.microsoft.com/office/drawing/2014/main" xmlns="" id="{00000000-0008-0000-0F00-000009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35718</xdr:colOff>
      <xdr:row>2301</xdr:row>
      <xdr:rowOff>47626</xdr:rowOff>
    </xdr:from>
    <xdr:to>
      <xdr:col>13</xdr:col>
      <xdr:colOff>23812</xdr:colOff>
      <xdr:row>2311</xdr:row>
      <xdr:rowOff>23814</xdr:rowOff>
    </xdr:to>
    <xdr:graphicFrame macro="">
      <xdr:nvGraphicFramePr>
        <xdr:cNvPr id="322" name="Gráfico 8">
          <a:extLst>
            <a:ext uri="{FF2B5EF4-FFF2-40B4-BE49-F238E27FC236}">
              <a16:creationId xmlns:a16="http://schemas.microsoft.com/office/drawing/2014/main" xmlns="" id="{00000000-0008-0000-0F00-000004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11906</xdr:colOff>
      <xdr:row>2314</xdr:row>
      <xdr:rowOff>261938</xdr:rowOff>
    </xdr:from>
    <xdr:to>
      <xdr:col>6</xdr:col>
      <xdr:colOff>23812</xdr:colOff>
      <xdr:row>2325</xdr:row>
      <xdr:rowOff>11906</xdr:rowOff>
    </xdr:to>
    <xdr:graphicFrame macro="">
      <xdr:nvGraphicFramePr>
        <xdr:cNvPr id="323" name="Gráfico 8">
          <a:extLst>
            <a:ext uri="{FF2B5EF4-FFF2-40B4-BE49-F238E27FC236}">
              <a16:creationId xmlns:a16="http://schemas.microsoft.com/office/drawing/2014/main" xmlns="" id="{00000000-0008-0000-0F00-00000A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11906</xdr:colOff>
      <xdr:row>2315</xdr:row>
      <xdr:rowOff>0</xdr:rowOff>
    </xdr:from>
    <xdr:to>
      <xdr:col>13</xdr:col>
      <xdr:colOff>11906</xdr:colOff>
      <xdr:row>2325</xdr:row>
      <xdr:rowOff>23813</xdr:rowOff>
    </xdr:to>
    <xdr:graphicFrame macro="">
      <xdr:nvGraphicFramePr>
        <xdr:cNvPr id="324" name="Gráfico 8">
          <a:extLst>
            <a:ext uri="{FF2B5EF4-FFF2-40B4-BE49-F238E27FC236}">
              <a16:creationId xmlns:a16="http://schemas.microsoft.com/office/drawing/2014/main" xmlns="" id="{00000000-0008-0000-0F00-00000B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35718</xdr:colOff>
      <xdr:row>2354</xdr:row>
      <xdr:rowOff>273842</xdr:rowOff>
    </xdr:from>
    <xdr:to>
      <xdr:col>12</xdr:col>
      <xdr:colOff>11906</xdr:colOff>
      <xdr:row>2366</xdr:row>
      <xdr:rowOff>273843</xdr:rowOff>
    </xdr:to>
    <xdr:graphicFrame macro="">
      <xdr:nvGraphicFramePr>
        <xdr:cNvPr id="325" name="Gráfico 9">
          <a:extLst>
            <a:ext uri="{FF2B5EF4-FFF2-40B4-BE49-F238E27FC236}">
              <a16:creationId xmlns:a16="http://schemas.microsoft.com/office/drawing/2014/main" xmlns="" id="{00000000-0008-0000-0F00-000005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23812</xdr:colOff>
      <xdr:row>2369</xdr:row>
      <xdr:rowOff>285749</xdr:rowOff>
    </xdr:from>
    <xdr:to>
      <xdr:col>11</xdr:col>
      <xdr:colOff>928687</xdr:colOff>
      <xdr:row>2382</xdr:row>
      <xdr:rowOff>0</xdr:rowOff>
    </xdr:to>
    <xdr:graphicFrame macro="">
      <xdr:nvGraphicFramePr>
        <xdr:cNvPr id="326" name="Gráfico 10">
          <a:extLst>
            <a:ext uri="{FF2B5EF4-FFF2-40B4-BE49-F238E27FC236}">
              <a16:creationId xmlns:a16="http://schemas.microsoft.com/office/drawing/2014/main" xmlns="" id="{00000000-0008-0000-0F00-000006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0</xdr:colOff>
      <xdr:row>2389</xdr:row>
      <xdr:rowOff>309562</xdr:rowOff>
    </xdr:from>
    <xdr:to>
      <xdr:col>11</xdr:col>
      <xdr:colOff>940592</xdr:colOff>
      <xdr:row>2401</xdr:row>
      <xdr:rowOff>285749</xdr:rowOff>
    </xdr:to>
    <xdr:graphicFrame macro="">
      <xdr:nvGraphicFramePr>
        <xdr:cNvPr id="327" name="Gráfico 11">
          <a:extLst>
            <a:ext uri="{FF2B5EF4-FFF2-40B4-BE49-F238E27FC236}">
              <a16:creationId xmlns:a16="http://schemas.microsoft.com/office/drawing/2014/main" xmlns="" id="{00000000-0008-0000-0F00-0000075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0</xdr:colOff>
      <xdr:row>2104</xdr:row>
      <xdr:rowOff>0</xdr:rowOff>
    </xdr:from>
    <xdr:to>
      <xdr:col>12</xdr:col>
      <xdr:colOff>19050</xdr:colOff>
      <xdr:row>2104</xdr:row>
      <xdr:rowOff>0</xdr:rowOff>
    </xdr:to>
    <xdr:graphicFrame macro="">
      <xdr:nvGraphicFramePr>
        <xdr:cNvPr id="328" name="Gráfico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0</xdr:colOff>
      <xdr:row>2093</xdr:row>
      <xdr:rowOff>0</xdr:rowOff>
    </xdr:from>
    <xdr:to>
      <xdr:col>10</xdr:col>
      <xdr:colOff>11906</xdr:colOff>
      <xdr:row>2102</xdr:row>
      <xdr:rowOff>23813</xdr:rowOff>
    </xdr:to>
    <xdr:graphicFrame macro="">
      <xdr:nvGraphicFramePr>
        <xdr:cNvPr id="331" name="Gráfico 1035">
          <a:extLst>
            <a:ext uri="{FF2B5EF4-FFF2-40B4-BE49-F238E27FC236}">
              <a16:creationId xmlns="" xmlns:a16="http://schemas.microsoft.com/office/drawing/2014/main" id="{A878A797-6CAF-4621-8645-0C970FC3A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0</xdr:colOff>
      <xdr:row>2119</xdr:row>
      <xdr:rowOff>0</xdr:rowOff>
    </xdr:from>
    <xdr:to>
      <xdr:col>9</xdr:col>
      <xdr:colOff>976313</xdr:colOff>
      <xdr:row>2128</xdr:row>
      <xdr:rowOff>23812</xdr:rowOff>
    </xdr:to>
    <xdr:graphicFrame macro="">
      <xdr:nvGraphicFramePr>
        <xdr:cNvPr id="332" name="Gráfico 1036">
          <a:extLst>
            <a:ext uri="{FF2B5EF4-FFF2-40B4-BE49-F238E27FC236}">
              <a16:creationId xmlns="" xmlns:a16="http://schemas.microsoft.com/office/drawing/2014/main" id="{10DCE2D1-C712-4F87-9D74-65A9FBE83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0.01907</cdr:x>
      <cdr:y>0.98008</cdr:y>
    </cdr:from>
    <cdr:to>
      <cdr:x>0.02616</cdr:x>
      <cdr:y>0.98008</cdr:y>
    </cdr:to>
    <cdr:sp macro="" textlink="">
      <cdr:nvSpPr>
        <cdr:cNvPr id="18434" name="Text Box 2">
          <a:extLst xmlns:a="http://schemas.openxmlformats.org/drawingml/2006/main">
            <a:ext uri="{FF2B5EF4-FFF2-40B4-BE49-F238E27FC236}">
              <a16:creationId xmlns="" xmlns:a16="http://schemas.microsoft.com/office/drawing/2014/main" id="{276DDE3E-3E5C-40BF-8357-3F0883A2A38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0.05405</cdr:x>
      <cdr:y>0.98016</cdr:y>
    </cdr:from>
    <cdr:to>
      <cdr:x>0.06895</cdr:x>
      <cdr:y>0.98016</cdr:y>
    </cdr:to>
    <cdr:sp macro="" textlink="">
      <cdr:nvSpPr>
        <cdr:cNvPr id="19457" name="Text Box 1025">
          <a:extLst xmlns:a="http://schemas.openxmlformats.org/drawingml/2006/main">
            <a:ext uri="{FF2B5EF4-FFF2-40B4-BE49-F238E27FC236}">
              <a16:creationId xmlns="" xmlns:a16="http://schemas.microsoft.com/office/drawing/2014/main" id="{2A6ED15A-CE40-4A02-B749-C9372C7A57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355850"/>
          <a:ext cx="6289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0.06993</cdr:x>
      <cdr:y>0.98016</cdr:y>
    </cdr:from>
    <cdr:to>
      <cdr:x>0.12198</cdr:x>
      <cdr:y>0.98016</cdr:y>
    </cdr:to>
    <cdr:sp macro="" textlink="">
      <cdr:nvSpPr>
        <cdr:cNvPr id="19458" name="Text Box 1026">
          <a:extLst xmlns:a="http://schemas.openxmlformats.org/drawingml/2006/main">
            <a:ext uri="{FF2B5EF4-FFF2-40B4-BE49-F238E27FC236}">
              <a16:creationId xmlns="" xmlns:a16="http://schemas.microsoft.com/office/drawing/2014/main" id="{FA79AF06-3A16-4FAD-BFC9-AE933524C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260" y="2355850"/>
          <a:ext cx="21962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0.0269</cdr:x>
      <cdr:y>0.98008</cdr:y>
    </cdr:to>
    <cdr:sp macro="" textlink="">
      <cdr:nvSpPr>
        <cdr:cNvPr id="22529" name="Text Box 1025">
          <a:extLst xmlns:a="http://schemas.openxmlformats.org/drawingml/2006/main">
            <a:ext uri="{FF2B5EF4-FFF2-40B4-BE49-F238E27FC236}">
              <a16:creationId xmlns="" xmlns:a16="http://schemas.microsoft.com/office/drawing/2014/main" id="{F3313BAD-A19C-4B59-AB1B-8216F20605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0.98016</cdr:y>
    </cdr:from>
    <cdr:to>
      <cdr:x>0.12345</cdr:x>
      <cdr:y>0.98016</cdr:y>
    </cdr:to>
    <cdr:sp macro="" textlink="">
      <cdr:nvSpPr>
        <cdr:cNvPr id="23554" name="Text Box 1026">
          <a:extLst xmlns:a="http://schemas.openxmlformats.org/drawingml/2006/main">
            <a:ext uri="{FF2B5EF4-FFF2-40B4-BE49-F238E27FC236}">
              <a16:creationId xmlns="" xmlns:a16="http://schemas.microsoft.com/office/drawing/2014/main" id="{E5DC1252-D28F-4D57-8CE8-8D62EA91749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76" y="2355850"/>
          <a:ext cx="2484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0.02763</cdr:x>
      <cdr:y>0.98008</cdr:y>
    </cdr:to>
    <cdr:sp macro="" textlink="">
      <cdr:nvSpPr>
        <cdr:cNvPr id="26625" name="Text Box 1025">
          <a:extLst xmlns:a="http://schemas.openxmlformats.org/drawingml/2006/main">
            <a:ext uri="{FF2B5EF4-FFF2-40B4-BE49-F238E27FC236}">
              <a16:creationId xmlns="" xmlns:a16="http://schemas.microsoft.com/office/drawing/2014/main" id="{E664EDAF-1AFF-4A76-AA83-F975AFEFBE1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46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0.97872</cdr:y>
    </cdr:to>
    <cdr:sp macro="" textlink="">
      <cdr:nvSpPr>
        <cdr:cNvPr id="27649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EEF1B84C-0E1D-4444-8B04-FE2CC74AB76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218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0.04646</cdr:x>
      <cdr:y>0.97984</cdr:y>
    </cdr:from>
    <cdr:to>
      <cdr:x>0.06042</cdr:x>
      <cdr:y>0.97984</cdr:y>
    </cdr:to>
    <cdr:sp macro="" textlink="">
      <cdr:nvSpPr>
        <cdr:cNvPr id="30721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8EA37C7-1E65-4750-8954-E65CCB8937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6392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0.02788</cdr:x>
      <cdr:y>0.98008</cdr:y>
    </cdr:to>
    <cdr:sp macro="" textlink="">
      <cdr:nvSpPr>
        <cdr:cNvPr id="37889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E1C58026-3C66-48E1-8F48-D55EFD7E06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575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0.97752</cdr:y>
    </cdr:to>
    <cdr:sp macro="" textlink="">
      <cdr:nvSpPr>
        <cdr:cNvPr id="38913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B92544CB-1289-4983-8E2E-106A88792F8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190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0.02959</cdr:x>
      <cdr:y>0.98008</cdr:y>
    </cdr:from>
    <cdr:to>
      <cdr:x>0.04427</cdr:x>
      <cdr:y>0.98008</cdr:y>
    </cdr:to>
    <cdr:sp macro="" textlink="">
      <cdr:nvSpPr>
        <cdr:cNvPr id="4198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0D07A290-EC08-43B0-8820-A68FFA180EA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227" y="2346325"/>
          <a:ext cx="65008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0.04842</cdr:x>
      <cdr:y>0.98008</cdr:y>
    </cdr:from>
    <cdr:to>
      <cdr:x>0.07191</cdr:x>
      <cdr:y>0.98008</cdr:y>
    </cdr:to>
    <cdr:sp macro="" textlink="">
      <cdr:nvSpPr>
        <cdr:cNvPr id="46081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6BCEF568-5CF7-4B81-B5FF-3C48953E9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1040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0.07335</cdr:x>
      <cdr:y>0.98016</cdr:y>
    </cdr:from>
    <cdr:to>
      <cdr:x>0.13151</cdr:x>
      <cdr:y>0.98016</cdr:y>
    </cdr:to>
    <cdr:sp macro="" textlink="">
      <cdr:nvSpPr>
        <cdr:cNvPr id="5734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4F714214-5052-4027-8045-1DE7DFA286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695" y="2355850"/>
          <a:ext cx="24539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0.08068</cdr:x>
      <cdr:y>0.98016</cdr:y>
    </cdr:from>
    <cdr:to>
      <cdr:x>0.13835</cdr:x>
      <cdr:y>0.98016</cdr:y>
    </cdr:to>
    <cdr:sp macro="" textlink="">
      <cdr:nvSpPr>
        <cdr:cNvPr id="61441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F455DC15-9BD0-408E-B6D2-6A2CBB06B7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627" y="2355850"/>
          <a:ext cx="2433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0.98016</cdr:y>
    </cdr:from>
    <cdr:to>
      <cdr:x>0.12467</cdr:x>
      <cdr:y>0.98016</cdr:y>
    </cdr:to>
    <cdr:sp macro="" textlink="">
      <cdr:nvSpPr>
        <cdr:cNvPr id="66561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01483196-BCF2-4A93-BAB1-8B11BCC38B4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55850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0.98008</cdr:y>
    </cdr:from>
    <cdr:to>
      <cdr:x>0.12467</cdr:x>
      <cdr:y>0.98008</cdr:y>
    </cdr:to>
    <cdr:sp macro="" textlink="">
      <cdr:nvSpPr>
        <cdr:cNvPr id="70657" name="Text Box 1025">
          <a:extLst xmlns:a="http://schemas.openxmlformats.org/drawingml/2006/main">
            <a:ext uri="{FF2B5EF4-FFF2-40B4-BE49-F238E27FC236}">
              <a16:creationId xmlns="" xmlns:a16="http://schemas.microsoft.com/office/drawing/2014/main" id="{F3D91775-1F09-4C6D-A1A6-679799BEA1B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46325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B.C.%20ANUAL%202017.%20(BUENO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B.C.%20ANUAL%202017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BueFl\AppData\Local\Microsoft\Windows\Temporary%20Internet%20Files\Content.Outlook\SMKOUHXQ\B%20C%20%20ANUAL%202017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2/BOLETINES/3.-%20MARZO/3.-%20MARZ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1/13.-%20ANUAL/13.-%20ANUAL/BOLETIN%20ANU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1/13.-%20ANUAL/BOLETIN%20ANUAL%20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2/13.-%20BOLETIN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4/B.C.%20ANUAL%20AVANCE_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4/B.C.%20ANUAL%20201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3.-%20B.C.%20ANUAL%20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B.C.%20ANUAL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VIAJEROS ESTABL. 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0.7676267315860974</v>
          </cell>
          <cell r="D18">
            <v>0.23237326841390257</v>
          </cell>
          <cell r="H18">
            <v>0.80215306904302264</v>
          </cell>
          <cell r="I18">
            <v>0.19784693095697739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0.76593836170664065</v>
          </cell>
          <cell r="D53">
            <v>0.2340616382933593</v>
          </cell>
        </row>
        <row r="54">
          <cell r="A54" t="str">
            <v>CAMPAMENTOS</v>
          </cell>
          <cell r="C54">
            <v>0.66597509698776958</v>
          </cell>
          <cell r="D54">
            <v>0.33402490301223037</v>
          </cell>
        </row>
        <row r="55">
          <cell r="A55" t="str">
            <v>ALOJ. DE TURISMO RURAL</v>
          </cell>
          <cell r="C55">
            <v>0.90762341625751763</v>
          </cell>
          <cell r="D55">
            <v>9.2376583742482352E-2</v>
          </cell>
        </row>
        <row r="56">
          <cell r="A56" t="str">
            <v>ALBERGUES</v>
          </cell>
          <cell r="C56">
            <v>0.50418828644613478</v>
          </cell>
          <cell r="D56">
            <v>0.49581171355386522</v>
          </cell>
        </row>
        <row r="57">
          <cell r="A57" t="str">
            <v>TOTAL ALOJAMIENTOS</v>
          </cell>
          <cell r="C57">
            <v>0.7676267315860974</v>
          </cell>
          <cell r="D57">
            <v>0.23237326841390257</v>
          </cell>
        </row>
        <row r="80">
          <cell r="C80" t="str">
            <v>ÁVILA</v>
          </cell>
          <cell r="D80" t="str">
            <v>BURGOS</v>
          </cell>
          <cell r="E80" t="str">
            <v>LEÓN</v>
          </cell>
          <cell r="F80" t="str">
            <v>PALENCIA</v>
          </cell>
          <cell r="G80" t="str">
            <v>SALAMANCA</v>
          </cell>
          <cell r="H80" t="str">
            <v>SEGOVIA</v>
          </cell>
          <cell r="I80" t="str">
            <v>SORIA</v>
          </cell>
          <cell r="J80" t="str">
            <v>VALLADOLID</v>
          </cell>
          <cell r="K80" t="str">
            <v>ZAMORA</v>
          </cell>
          <cell r="L80" t="str">
            <v>CASTILLA Y LEÓN</v>
          </cell>
        </row>
        <row r="91">
          <cell r="A91" t="str">
            <v xml:space="preserve">     VIAJEROS ESPAÑOLES</v>
          </cell>
          <cell r="C91">
            <v>0.90185198218521301</v>
          </cell>
          <cell r="D91">
            <v>0.62081226280053581</v>
          </cell>
          <cell r="E91">
            <v>0.73950913010380903</v>
          </cell>
          <cell r="F91">
            <v>0.7411684189067187</v>
          </cell>
          <cell r="G91">
            <v>0.71661113633698292</v>
          </cell>
          <cell r="H91">
            <v>0.8547988354290591</v>
          </cell>
          <cell r="I91">
            <v>0.93983985094159661</v>
          </cell>
          <cell r="J91">
            <v>0.8110917895686538</v>
          </cell>
          <cell r="K91">
            <v>0.86981467546248048</v>
          </cell>
          <cell r="L91">
            <v>0.7676267315860974</v>
          </cell>
        </row>
        <row r="92">
          <cell r="A92" t="str">
            <v xml:space="preserve">     VIAJEROS EXTRANJEROS</v>
          </cell>
          <cell r="C92">
            <v>9.8148017814786964E-2</v>
          </cell>
          <cell r="D92">
            <v>0.37918773719946414</v>
          </cell>
          <cell r="E92">
            <v>0.26049086989619097</v>
          </cell>
          <cell r="F92">
            <v>0.2588315810932813</v>
          </cell>
          <cell r="G92">
            <v>0.28338886366301708</v>
          </cell>
          <cell r="H92">
            <v>0.14520116457094095</v>
          </cell>
          <cell r="I92">
            <v>6.0160149058403389E-2</v>
          </cell>
          <cell r="J92">
            <v>0.18890821043134623</v>
          </cell>
          <cell r="K92">
            <v>0.13018532453751949</v>
          </cell>
          <cell r="L92">
            <v>0.23237326841390257</v>
          </cell>
        </row>
        <row r="118">
          <cell r="B118">
            <v>0.278970867395401</v>
          </cell>
        </row>
        <row r="119">
          <cell r="B119">
            <v>0.14672370254993439</v>
          </cell>
        </row>
        <row r="120">
          <cell r="B120">
            <v>8.1697516143321991E-2</v>
          </cell>
        </row>
        <row r="121">
          <cell r="B121">
            <v>7.189139723777771E-2</v>
          </cell>
        </row>
        <row r="122">
          <cell r="B122">
            <v>6.4802944660186768E-2</v>
          </cell>
        </row>
        <row r="123">
          <cell r="B123">
            <v>6.2791004776954651E-2</v>
          </cell>
        </row>
        <row r="124">
          <cell r="B124">
            <v>5.4680317640304565E-2</v>
          </cell>
        </row>
        <row r="125">
          <cell r="B125">
            <v>5.0170399248600006E-2</v>
          </cell>
        </row>
        <row r="126">
          <cell r="B126">
            <v>4.2281914502382278E-2</v>
          </cell>
        </row>
        <row r="127">
          <cell r="B127">
            <v>3.015553392469883E-2</v>
          </cell>
        </row>
        <row r="128">
          <cell r="B128">
            <v>2.3792121559381485E-2</v>
          </cell>
        </row>
        <row r="129">
          <cell r="B129">
            <v>2.2346360608935356E-2</v>
          </cell>
        </row>
        <row r="130">
          <cell r="B130">
            <v>1.8104679882526398E-2</v>
          </cell>
        </row>
        <row r="131">
          <cell r="B131">
            <v>1.5689622610807419E-2</v>
          </cell>
        </row>
        <row r="132">
          <cell r="B132">
            <v>1.2096279300749302E-2</v>
          </cell>
        </row>
        <row r="133">
          <cell r="B133">
            <v>1.1951682157814503E-2</v>
          </cell>
        </row>
        <row r="134">
          <cell r="B134">
            <v>9.9328337237238884E-3</v>
          </cell>
        </row>
        <row r="135">
          <cell r="B135">
            <v>1.1179266730323434E-3</v>
          </cell>
        </row>
        <row r="136">
          <cell r="B136">
            <v>8.0286932643502951E-4</v>
          </cell>
        </row>
        <row r="140">
          <cell r="B140" t="str">
            <v>HOTELES</v>
          </cell>
          <cell r="C140" t="str">
            <v>HOSTALES</v>
          </cell>
          <cell r="D140" t="str">
            <v>PENSIONES</v>
          </cell>
          <cell r="E140" t="str">
            <v>CAMPAMENTOS</v>
          </cell>
          <cell r="F140" t="str">
            <v>ALBERGUES</v>
          </cell>
          <cell r="G140" t="str">
            <v>ALOJ. TURISMO RURAL</v>
          </cell>
          <cell r="H140" t="str">
            <v>TOTAL ALOJAMIENTOS</v>
          </cell>
        </row>
        <row r="141">
          <cell r="A141" t="str">
            <v>Madrid (Comunidad de)</v>
          </cell>
          <cell r="B141">
            <v>0.26702269911766052</v>
          </cell>
          <cell r="C141">
            <v>0.21600766479969025</v>
          </cell>
          <cell r="D141">
            <v>0.19248418509960175</v>
          </cell>
          <cell r="E141">
            <v>0.28567624092102051</v>
          </cell>
          <cell r="F141">
            <v>0.3253635201516708</v>
          </cell>
          <cell r="G141">
            <v>0.48747915029525757</v>
          </cell>
          <cell r="H141">
            <v>0.278970867395401</v>
          </cell>
        </row>
        <row r="142">
          <cell r="A142" t="str">
            <v>Castilla y León</v>
          </cell>
          <cell r="B142">
            <v>0.13278856873512268</v>
          </cell>
          <cell r="C142">
            <v>0.196902796626091</v>
          </cell>
          <cell r="D142">
            <v>0.25760915875434875</v>
          </cell>
          <cell r="E142">
            <v>0.19066382944583893</v>
          </cell>
          <cell r="F142">
            <v>0.23846384243044133</v>
          </cell>
          <cell r="G142">
            <v>0.14928083121776581</v>
          </cell>
          <cell r="H142">
            <v>0.14672370254993439</v>
          </cell>
        </row>
        <row r="143">
          <cell r="A143" t="str">
            <v>Andalucía</v>
          </cell>
          <cell r="B143">
            <v>9.1931566596031189E-2</v>
          </cell>
          <cell r="C143">
            <v>7.3021993041038513E-2</v>
          </cell>
          <cell r="D143">
            <v>6.6079646348953247E-2</v>
          </cell>
          <cell r="E143">
            <v>2.7483519166707993E-2</v>
          </cell>
          <cell r="F143">
            <v>3.9105172169725359E-2</v>
          </cell>
          <cell r="G143">
            <v>3.8974396884441376E-2</v>
          </cell>
          <cell r="H143">
            <v>8.1697516143321991E-2</v>
          </cell>
        </row>
        <row r="144">
          <cell r="A144" t="str">
            <v>Cataluña</v>
          </cell>
          <cell r="B144">
            <v>7.7941007912158966E-2</v>
          </cell>
          <cell r="C144">
            <v>6.0220059007406235E-2</v>
          </cell>
          <cell r="D144">
            <v>5.7135142385959625E-2</v>
          </cell>
          <cell r="E144">
            <v>3.8230516016483307E-2</v>
          </cell>
          <cell r="F144">
            <v>9.9959540206058059E-2</v>
          </cell>
          <cell r="G144">
            <v>3.6410663276910782E-2</v>
          </cell>
          <cell r="H144">
            <v>7.189139723777771E-2</v>
          </cell>
        </row>
        <row r="145">
          <cell r="A145" t="str">
            <v>País Vasco</v>
          </cell>
          <cell r="B145">
            <v>6.1401449143886566E-2</v>
          </cell>
          <cell r="C145">
            <v>6.1840195208787918E-2</v>
          </cell>
          <cell r="D145">
            <v>7.6329581439495087E-2</v>
          </cell>
          <cell r="E145">
            <v>9.6480473875999451E-2</v>
          </cell>
          <cell r="F145">
            <v>8.8954237008911946E-2</v>
          </cell>
          <cell r="G145">
            <v>7.1335539221763611E-2</v>
          </cell>
          <cell r="H145">
            <v>6.4802944660186768E-2</v>
          </cell>
        </row>
        <row r="146">
          <cell r="A146" t="str">
            <v>Galicia</v>
          </cell>
          <cell r="B146">
            <v>6.4865700900554657E-2</v>
          </cell>
          <cell r="C146">
            <v>8.5187360644340515E-2</v>
          </cell>
          <cell r="D146">
            <v>9.8264344036579132E-2</v>
          </cell>
          <cell r="E146">
            <v>1.9510326907038689E-2</v>
          </cell>
          <cell r="F146">
            <v>2.9234069080905992E-2</v>
          </cell>
          <cell r="G146">
            <v>4.6249557286500931E-2</v>
          </cell>
          <cell r="H146">
            <v>6.2791004776954651E-2</v>
          </cell>
        </row>
        <row r="147">
          <cell r="A147" t="str">
            <v>Comunidad Valenciana</v>
          </cell>
          <cell r="B147">
            <v>6.1397168785333633E-2</v>
          </cell>
          <cell r="C147">
            <v>4.4949296861886978E-2</v>
          </cell>
          <cell r="D147">
            <v>3.6807212978601456E-2</v>
          </cell>
          <cell r="E147">
            <v>2.2507596760988235E-2</v>
          </cell>
          <cell r="F147">
            <v>3.5410008009233704E-2</v>
          </cell>
          <cell r="G147">
            <v>2.7045890688896179E-2</v>
          </cell>
          <cell r="H147">
            <v>5.4680317640304565E-2</v>
          </cell>
        </row>
        <row r="148">
          <cell r="A148" t="str">
            <v>Asturias (Principado de)</v>
          </cell>
          <cell r="B148">
            <v>4.3662231415510178E-2</v>
          </cell>
          <cell r="C148">
            <v>5.8995023369789124E-2</v>
          </cell>
          <cell r="D148">
            <v>5.8052685111761093E-2</v>
          </cell>
          <cell r="E148">
            <v>0.17118631303310394</v>
          </cell>
          <cell r="F148">
            <v>3.7749000871432702E-2</v>
          </cell>
          <cell r="G148">
            <v>2.7481976896524429E-2</v>
          </cell>
          <cell r="H148">
            <v>5.0170399248600006E-2</v>
          </cell>
        </row>
        <row r="149">
          <cell r="A149" t="str">
            <v>Castilla - La Mancha</v>
          </cell>
          <cell r="B149">
            <v>4.4689197093248367E-2</v>
          </cell>
          <cell r="C149">
            <v>4.260127991437912E-2</v>
          </cell>
          <cell r="D149">
            <v>4.1271630674600601E-2</v>
          </cell>
          <cell r="E149">
            <v>3.9475657045841217E-2</v>
          </cell>
          <cell r="F149">
            <v>1.3571561838644311E-2</v>
          </cell>
          <cell r="G149">
            <v>2.835359051823616E-2</v>
          </cell>
          <cell r="H149">
            <v>4.2281914502382278E-2</v>
          </cell>
        </row>
        <row r="150">
          <cell r="A150" t="str">
            <v>Cantabria</v>
          </cell>
          <cell r="B150">
            <v>3.0030976980924606E-2</v>
          </cell>
          <cell r="C150">
            <v>4.4792167842388153E-2</v>
          </cell>
          <cell r="D150">
            <v>2.833360992372036E-2</v>
          </cell>
          <cell r="E150">
            <v>2.5694768875837326E-2</v>
          </cell>
          <cell r="F150">
            <v>2.3645937355661534E-2</v>
          </cell>
          <cell r="G150">
            <v>1.7456509172916412E-2</v>
          </cell>
          <cell r="H150">
            <v>3.015553392469883E-2</v>
          </cell>
        </row>
        <row r="151">
          <cell r="A151" t="str">
            <v>Extremadura</v>
          </cell>
          <cell r="B151">
            <v>2.5487646460533142E-2</v>
          </cell>
          <cell r="C151">
            <v>2.8143847361207008E-2</v>
          </cell>
          <cell r="D151">
            <v>2.1801652386784554E-2</v>
          </cell>
          <cell r="E151">
            <v>6.1525073833763599E-3</v>
          </cell>
          <cell r="F151">
            <v>7.0536309996032144E-3</v>
          </cell>
          <cell r="G151">
            <v>1.8262645229697227E-2</v>
          </cell>
          <cell r="H151">
            <v>2.3792121559381485E-2</v>
          </cell>
        </row>
        <row r="152">
          <cell r="A152" t="str">
            <v>Aragón</v>
          </cell>
          <cell r="B152">
            <v>2.3481776937842369E-2</v>
          </cell>
          <cell r="C152">
            <v>2.4432588368654251E-2</v>
          </cell>
          <cell r="D152">
            <v>1.7607683315873146E-2</v>
          </cell>
          <cell r="E152">
            <v>2.218049019575119E-2</v>
          </cell>
          <cell r="F152">
            <v>1.154061969726811E-2</v>
          </cell>
          <cell r="G152">
            <v>1.236410066485405E-2</v>
          </cell>
          <cell r="H152">
            <v>2.2346360608935356E-2</v>
          </cell>
        </row>
        <row r="153">
          <cell r="A153" t="str">
            <v>Navarra (Comunidad Foral de)</v>
          </cell>
          <cell r="B153">
            <v>1.8098758533596992E-2</v>
          </cell>
          <cell r="C153">
            <v>2.0506098866462708E-2</v>
          </cell>
          <cell r="D153">
            <v>1.5792062506079674E-2</v>
          </cell>
          <cell r="E153">
            <v>2.3648571223020554E-2</v>
          </cell>
          <cell r="F153">
            <v>1.8744701170366137E-2</v>
          </cell>
          <cell r="G153">
            <v>1.1441657319664955E-2</v>
          </cell>
          <cell r="H153">
            <v>1.8104679882526398E-2</v>
          </cell>
        </row>
        <row r="154">
          <cell r="A154" t="str">
            <v>Murcia (Región de)</v>
          </cell>
          <cell r="B154">
            <v>1.7462512478232384E-2</v>
          </cell>
          <cell r="C154">
            <v>1.4961736276745796E-2</v>
          </cell>
          <cell r="D154">
            <v>7.5929677113890648E-3</v>
          </cell>
          <cell r="E154">
            <v>7.2715915739536285E-3</v>
          </cell>
          <cell r="F154">
            <v>7.7448830225838074E-3</v>
          </cell>
          <cell r="G154">
            <v>7.6807755976915359E-3</v>
          </cell>
          <cell r="H154">
            <v>1.5689622610807419E-2</v>
          </cell>
        </row>
        <row r="155">
          <cell r="A155" t="str">
            <v>Rioja (La)</v>
          </cell>
          <cell r="B155">
            <v>1.2320699170231819E-2</v>
          </cell>
          <cell r="C155">
            <v>1.1794593185186386E-2</v>
          </cell>
          <cell r="D155">
            <v>1.3883357867598534E-2</v>
          </cell>
          <cell r="E155">
            <v>1.6928175464272499E-2</v>
          </cell>
          <cell r="F155">
            <v>8.4931789632782112E-3</v>
          </cell>
          <cell r="G155">
            <v>7.5347432866692543E-3</v>
          </cell>
          <cell r="H155">
            <v>1.2096279300749302E-2</v>
          </cell>
        </row>
        <row r="156">
          <cell r="A156" t="str">
            <v>Canarias</v>
          </cell>
          <cell r="B156">
            <v>1.3502804562449455E-2</v>
          </cell>
          <cell r="C156">
            <v>8.5080256685614586E-3</v>
          </cell>
          <cell r="D156">
            <v>6.3727786764502525E-3</v>
          </cell>
          <cell r="E156">
            <v>5.1192985847592354E-3</v>
          </cell>
          <cell r="F156">
            <v>7.8313515456510351E-3</v>
          </cell>
          <cell r="G156">
            <v>6.7704962566494942E-3</v>
          </cell>
          <cell r="H156">
            <v>1.1951682157814503E-2</v>
          </cell>
        </row>
        <row r="157">
          <cell r="A157" t="str">
            <v>Baleares (Islas)</v>
          </cell>
          <cell r="B157">
            <v>1.1611656285822392E-2</v>
          </cell>
          <cell r="C157">
            <v>6.1193094588816166E-3</v>
          </cell>
          <cell r="D157">
            <v>3.651780541986227E-3</v>
          </cell>
          <cell r="E157">
            <v>1.0489423293620348E-3</v>
          </cell>
          <cell r="F157">
            <v>5.7106228176063527E-3</v>
          </cell>
          <cell r="G157">
            <v>5.544652696698904E-3</v>
          </cell>
          <cell r="H157">
            <v>9.9328337237238884E-3</v>
          </cell>
        </row>
        <row r="158">
          <cell r="A158" t="str">
            <v>Ceuta</v>
          </cell>
          <cell r="B158">
            <v>1.3704090379178524E-3</v>
          </cell>
          <cell r="C158">
            <v>5.8082508621737361E-4</v>
          </cell>
          <cell r="D158">
            <v>2.4726282572373748E-4</v>
          </cell>
          <cell r="E158">
            <v>1.3106210099067539E-4</v>
          </cell>
          <cell r="F158">
            <v>6.7341131193262031E-4</v>
          </cell>
          <cell r="G158">
            <v>1.8830680346582085E-4</v>
          </cell>
          <cell r="H158">
            <v>1.1179266730323434E-3</v>
          </cell>
        </row>
        <row r="159">
          <cell r="A159" t="str">
            <v>Melilla</v>
          </cell>
          <cell r="B159">
            <v>9.3316496349871159E-4</v>
          </cell>
          <cell r="C159">
            <v>4.3513919808901846E-4</v>
          </cell>
          <cell r="D159">
            <v>6.8323902087286115E-4</v>
          </cell>
          <cell r="E159">
            <v>6.1016017571091652E-4</v>
          </cell>
          <cell r="F159">
            <v>7.507113490247486E-4</v>
          </cell>
          <cell r="G159">
            <v>1.4453657786361873E-4</v>
          </cell>
          <cell r="H159">
            <v>8.0286932643502951E-4</v>
          </cell>
        </row>
        <row r="204">
          <cell r="B204" t="str">
            <v>HOTELES</v>
          </cell>
          <cell r="C204" t="str">
            <v>HOSTALES</v>
          </cell>
          <cell r="D204" t="str">
            <v>PENSIONES</v>
          </cell>
          <cell r="E204" t="str">
            <v>CAMPAMENTOS</v>
          </cell>
          <cell r="F204" t="str">
            <v>ALBERGUES</v>
          </cell>
          <cell r="G204" t="str">
            <v>ALOJ. TURISMO RURAL</v>
          </cell>
          <cell r="H204" t="str">
            <v>TOTAL ALOJAMIENTOS</v>
          </cell>
        </row>
        <row r="205">
          <cell r="A205" t="str">
            <v>Francia</v>
          </cell>
          <cell r="B205">
            <v>0.18187981843948364</v>
          </cell>
          <cell r="C205">
            <v>0.20996809005737305</v>
          </cell>
          <cell r="D205">
            <v>0.18049900233745575</v>
          </cell>
          <cell r="E205">
            <v>0.2293953001499176</v>
          </cell>
          <cell r="F205">
            <v>0.17464060420671296</v>
          </cell>
          <cell r="G205">
            <v>0.15411721169948578</v>
          </cell>
          <cell r="H205">
            <v>0.18554398417472839</v>
          </cell>
        </row>
        <row r="206">
          <cell r="A206" t="str">
            <v>Reino Unido</v>
          </cell>
          <cell r="B206">
            <v>0.11906344443559647</v>
          </cell>
          <cell r="C206">
            <v>8.2465603947639465E-2</v>
          </cell>
          <cell r="D206">
            <v>6.4805954694747925E-2</v>
          </cell>
          <cell r="E206">
            <v>0.19781844317913055</v>
          </cell>
          <cell r="F206">
            <v>3.6633748364950806E-2</v>
          </cell>
          <cell r="G206">
            <v>0.15820685029029846</v>
          </cell>
          <cell r="H206">
            <v>0.11672123521566391</v>
          </cell>
        </row>
        <row r="207">
          <cell r="A207" t="str">
            <v>Portugal</v>
          </cell>
          <cell r="B207">
            <v>0.11403480917215347</v>
          </cell>
          <cell r="C207">
            <v>0.11703703552484512</v>
          </cell>
          <cell r="D207">
            <v>6.4701460301876068E-2</v>
          </cell>
          <cell r="E207">
            <v>2.9020784422755241E-2</v>
          </cell>
          <cell r="F207">
            <v>1.5024937673195096E-2</v>
          </cell>
          <cell r="G207">
            <v>8.7729662656784058E-2</v>
          </cell>
          <cell r="H207">
            <v>9.5790818333625793E-2</v>
          </cell>
        </row>
        <row r="208">
          <cell r="A208" t="str">
            <v>Resto de Europa</v>
          </cell>
          <cell r="B208">
            <v>0.10182996094226837</v>
          </cell>
          <cell r="C208">
            <v>9.6016272902488708E-2</v>
          </cell>
          <cell r="D208">
            <v>0.11546942591667175</v>
          </cell>
          <cell r="E208">
            <v>6.2178689986467361E-2</v>
          </cell>
          <cell r="F208">
            <v>6.6974823472043185E-2</v>
          </cell>
          <cell r="G208">
            <v>8.4277741611003876E-2</v>
          </cell>
          <cell r="H208">
            <v>9.4288505613803864E-2</v>
          </cell>
        </row>
        <row r="209">
          <cell r="A209" t="str">
            <v>Alemania</v>
          </cell>
          <cell r="B209">
            <v>8.2045547664165497E-2</v>
          </cell>
          <cell r="C209">
            <v>9.5803603529930115E-2</v>
          </cell>
          <cell r="D209">
            <v>0.1166873499751091</v>
          </cell>
          <cell r="E209">
            <v>0.12831686437129974</v>
          </cell>
          <cell r="F209">
            <v>0.156933249424241</v>
          </cell>
          <cell r="G209">
            <v>8.6405456066131592E-2</v>
          </cell>
          <cell r="H209">
            <v>9.392954409122467E-2</v>
          </cell>
        </row>
        <row r="210">
          <cell r="A210" t="str">
            <v>Benelux (Bélgica, Holanda y Luxemburgo)</v>
          </cell>
          <cell r="B210">
            <v>6.5488509833812714E-2</v>
          </cell>
          <cell r="C210">
            <v>6.2559016048908234E-2</v>
          </cell>
          <cell r="D210">
            <v>3.7167921662330627E-2</v>
          </cell>
          <cell r="E210">
            <v>0.31204509735107422</v>
          </cell>
          <cell r="F210">
            <v>3.4001100606380612E-2</v>
          </cell>
          <cell r="G210">
            <v>7.8436806797981262E-2</v>
          </cell>
          <cell r="H210">
            <v>8.484283834695816E-2</v>
          </cell>
        </row>
        <row r="211">
          <cell r="A211" t="str">
            <v>EEUU</v>
          </cell>
          <cell r="B211">
            <v>7.5760573148727417E-2</v>
          </cell>
          <cell r="C211">
            <v>6.2654241919517517E-2</v>
          </cell>
          <cell r="D211">
            <v>9.2652522027492523E-2</v>
          </cell>
          <cell r="E211">
            <v>4.7194375656545162E-3</v>
          </cell>
          <cell r="F211">
            <v>0.13084364221273684</v>
          </cell>
          <cell r="G211">
            <v>0.13051943480968475</v>
          </cell>
          <cell r="H211">
            <v>7.5157515704631805E-2</v>
          </cell>
        </row>
        <row r="212">
          <cell r="A212" t="str">
            <v>Resto del mundo</v>
          </cell>
          <cell r="B212">
            <v>7.3676705360412598E-2</v>
          </cell>
          <cell r="C212">
            <v>7.4379928410053253E-2</v>
          </cell>
          <cell r="D212">
            <v>0.10849505662918091</v>
          </cell>
          <cell r="E212">
            <v>9.1634849086403847E-3</v>
          </cell>
          <cell r="F212">
            <v>0.12710835970999687</v>
          </cell>
          <cell r="G212">
            <v>9.2808403074741364E-2</v>
          </cell>
          <cell r="H212">
            <v>7.3949098587036133E-2</v>
          </cell>
        </row>
        <row r="213">
          <cell r="A213" t="str">
            <v>Italia</v>
          </cell>
          <cell r="B213">
            <v>5.1255792379379272E-2</v>
          </cell>
          <cell r="C213">
            <v>5.4391279816627502E-2</v>
          </cell>
          <cell r="D213">
            <v>7.4721239507198334E-2</v>
          </cell>
          <cell r="E213">
            <v>2.2488966584205627E-2</v>
          </cell>
          <cell r="F213">
            <v>0.11755679633046946</v>
          </cell>
          <cell r="G213">
            <v>3.2465718686580658E-2</v>
          </cell>
          <cell r="H213">
            <v>5.6140851229429245E-2</v>
          </cell>
        </row>
        <row r="214">
          <cell r="A214" t="str">
            <v>Resto de América</v>
          </cell>
          <cell r="B214">
            <v>3.978995606303215E-2</v>
          </cell>
          <cell r="C214">
            <v>5.7243738323450089E-2</v>
          </cell>
          <cell r="D214">
            <v>4.4621206820011139E-2</v>
          </cell>
          <cell r="E214">
            <v>2.0923018455505371E-3</v>
          </cell>
          <cell r="F214">
            <v>2.9726322770455216E-2</v>
          </cell>
          <cell r="G214">
            <v>3.7062559276819229E-2</v>
          </cell>
          <cell r="H214">
            <v>3.6364138126373291E-2</v>
          </cell>
        </row>
        <row r="215">
          <cell r="A215" t="str">
            <v>China</v>
          </cell>
          <cell r="B215">
            <v>3.1310804188251495E-2</v>
          </cell>
          <cell r="C215">
            <v>1.7979389056563377E-2</v>
          </cell>
          <cell r="D215">
            <v>1.8567301332950592E-2</v>
          </cell>
          <cell r="E215">
            <v>0</v>
          </cell>
          <cell r="F215">
            <v>9.569593845485825E-3</v>
          </cell>
          <cell r="G215">
            <v>8.2683376967906952E-3</v>
          </cell>
          <cell r="H215">
            <v>2.4731118232011795E-2</v>
          </cell>
        </row>
        <row r="216">
          <cell r="A216" t="str">
            <v>Brasil</v>
          </cell>
          <cell r="B216">
            <v>1.9476573914289474E-2</v>
          </cell>
          <cell r="C216">
            <v>2.4969357997179031E-2</v>
          </cell>
          <cell r="D216">
            <v>2.8967497870326042E-2</v>
          </cell>
          <cell r="E216">
            <v>1.3101243530400097E-4</v>
          </cell>
          <cell r="F216">
            <v>2.3128785516366417E-2</v>
          </cell>
          <cell r="G216">
            <v>1.5166125260293484E-2</v>
          </cell>
          <cell r="H216">
            <v>1.8434209749102592E-2</v>
          </cell>
        </row>
        <row r="217">
          <cell r="A217" t="str">
            <v>Canadá</v>
          </cell>
          <cell r="B217">
            <v>1.3968786224722862E-2</v>
          </cell>
          <cell r="C217">
            <v>1.8048685044050217E-2</v>
          </cell>
          <cell r="D217">
            <v>2.5144720450043678E-2</v>
          </cell>
          <cell r="E217">
            <v>2.4741764646023512E-3</v>
          </cell>
          <cell r="F217">
            <v>5.4162708277471536E-2</v>
          </cell>
          <cell r="G217">
            <v>1.6895603388547897E-2</v>
          </cell>
          <cell r="H217">
            <v>1.7732016742229462E-2</v>
          </cell>
        </row>
        <row r="218">
          <cell r="A218" t="str">
            <v>Méjico</v>
          </cell>
          <cell r="B218">
            <v>1.7304746434092522E-2</v>
          </cell>
          <cell r="C218">
            <v>1.4161876402795315E-2</v>
          </cell>
          <cell r="D218">
            <v>1.4547058381140232E-2</v>
          </cell>
          <cell r="E218">
            <v>7.095736509654671E-5</v>
          </cell>
          <cell r="F218">
            <v>9.9629381627961023E-3</v>
          </cell>
          <cell r="G218">
            <v>1.2537191621959209E-2</v>
          </cell>
          <cell r="H218">
            <v>1.4594796113669872E-2</v>
          </cell>
        </row>
        <row r="219">
          <cell r="A219" t="str">
            <v>Japón</v>
          </cell>
          <cell r="B219">
            <v>1.3113980181515217E-2</v>
          </cell>
          <cell r="C219">
            <v>1.2321856804192066E-2</v>
          </cell>
          <cell r="D219">
            <v>1.2952274642884731E-2</v>
          </cell>
          <cell r="E219">
            <v>8.4446663095150143E-5</v>
          </cell>
          <cell r="F219">
            <v>1.3732389426698077E-2</v>
          </cell>
          <cell r="G219">
            <v>5.1028868183493614E-3</v>
          </cell>
          <cell r="H219">
            <v>1.1779346503317356E-2</v>
          </cell>
        </row>
      </sheetData>
      <sheetData sheetId="5"/>
      <sheetData sheetId="6">
        <row r="6">
          <cell r="B6">
            <v>42705</v>
          </cell>
          <cell r="C6">
            <v>43070</v>
          </cell>
        </row>
        <row r="7">
          <cell r="A7" t="str">
            <v>ÁVILA</v>
          </cell>
          <cell r="B7">
            <v>1051</v>
          </cell>
          <cell r="C7">
            <v>1101</v>
          </cell>
        </row>
        <row r="8">
          <cell r="A8" t="str">
            <v>BURGOS</v>
          </cell>
          <cell r="B8">
            <v>768</v>
          </cell>
          <cell r="C8">
            <v>833</v>
          </cell>
        </row>
        <row r="9">
          <cell r="A9" t="str">
            <v>LEÓN</v>
          </cell>
          <cell r="B9">
            <v>988</v>
          </cell>
          <cell r="C9">
            <v>1113</v>
          </cell>
        </row>
        <row r="10">
          <cell r="A10" t="str">
            <v>PALENCIA</v>
          </cell>
          <cell r="B10">
            <v>356</v>
          </cell>
          <cell r="C10">
            <v>387</v>
          </cell>
        </row>
        <row r="11">
          <cell r="A11" t="str">
            <v>SALAMANCA</v>
          </cell>
          <cell r="B11">
            <v>824</v>
          </cell>
          <cell r="C11">
            <v>855</v>
          </cell>
        </row>
        <row r="12">
          <cell r="A12" t="str">
            <v>SEGOVIA</v>
          </cell>
          <cell r="B12">
            <v>629</v>
          </cell>
          <cell r="C12">
            <v>652</v>
          </cell>
        </row>
        <row r="13">
          <cell r="A13" t="str">
            <v>SORIA</v>
          </cell>
          <cell r="B13">
            <v>506</v>
          </cell>
          <cell r="C13">
            <v>520</v>
          </cell>
        </row>
        <row r="14">
          <cell r="A14" t="str">
            <v>VALLADOLID</v>
          </cell>
          <cell r="B14">
            <v>380</v>
          </cell>
          <cell r="C14">
            <v>400</v>
          </cell>
        </row>
        <row r="15">
          <cell r="A15" t="str">
            <v>ZAMORA</v>
          </cell>
          <cell r="B15">
            <v>349</v>
          </cell>
          <cell r="C15">
            <v>380</v>
          </cell>
        </row>
        <row r="47">
          <cell r="B47">
            <v>42705</v>
          </cell>
          <cell r="C47">
            <v>43070</v>
          </cell>
        </row>
        <row r="48">
          <cell r="A48" t="str">
            <v>ÁVILA</v>
          </cell>
          <cell r="B48">
            <v>19776</v>
          </cell>
          <cell r="C48">
            <v>20864</v>
          </cell>
        </row>
        <row r="49">
          <cell r="A49" t="str">
            <v>BURGOS</v>
          </cell>
          <cell r="B49">
            <v>23285</v>
          </cell>
          <cell r="C49">
            <v>26184</v>
          </cell>
        </row>
        <row r="50">
          <cell r="A50" t="str">
            <v>LEÓN</v>
          </cell>
          <cell r="B50">
            <v>27205</v>
          </cell>
          <cell r="C50">
            <v>31226</v>
          </cell>
        </row>
        <row r="51">
          <cell r="A51" t="str">
            <v>PALENCIA</v>
          </cell>
          <cell r="B51">
            <v>7402</v>
          </cell>
          <cell r="C51">
            <v>8566</v>
          </cell>
        </row>
        <row r="52">
          <cell r="A52" t="str">
            <v>SALAMANCA</v>
          </cell>
          <cell r="B52">
            <v>22006</v>
          </cell>
          <cell r="C52">
            <v>22744</v>
          </cell>
        </row>
        <row r="53">
          <cell r="A53" t="str">
            <v>SEGOVIA</v>
          </cell>
          <cell r="B53">
            <v>13089</v>
          </cell>
          <cell r="C53">
            <v>14695</v>
          </cell>
        </row>
        <row r="54">
          <cell r="A54" t="str">
            <v>SORIA</v>
          </cell>
          <cell r="B54">
            <v>12531</v>
          </cell>
          <cell r="C54">
            <v>12795</v>
          </cell>
        </row>
        <row r="55">
          <cell r="A55" t="str">
            <v>VALLADOLID</v>
          </cell>
          <cell r="B55">
            <v>12937</v>
          </cell>
          <cell r="C55">
            <v>13526</v>
          </cell>
        </row>
        <row r="56">
          <cell r="A56" t="str">
            <v>ZAMORA</v>
          </cell>
          <cell r="B56">
            <v>9718</v>
          </cell>
          <cell r="C56">
            <v>10264</v>
          </cell>
        </row>
      </sheetData>
      <sheetData sheetId="7">
        <row r="11">
          <cell r="A11" t="str">
            <v>ÁVILA</v>
          </cell>
          <cell r="E11">
            <v>7.7248677248677247E-2</v>
          </cell>
        </row>
        <row r="12">
          <cell r="A12" t="str">
            <v>BURGOS</v>
          </cell>
          <cell r="E12">
            <v>0.17407407407407408</v>
          </cell>
        </row>
        <row r="13">
          <cell r="A13" t="str">
            <v>LEÓN</v>
          </cell>
          <cell r="E13">
            <v>0.21957671957671956</v>
          </cell>
        </row>
        <row r="14">
          <cell r="A14" t="str">
            <v>PALENCIA</v>
          </cell>
          <cell r="E14">
            <v>6.1375661375661375E-2</v>
          </cell>
        </row>
        <row r="15">
          <cell r="A15" t="str">
            <v>SALAMANCA</v>
          </cell>
          <cell r="E15">
            <v>0.14179894179894179</v>
          </cell>
        </row>
        <row r="16">
          <cell r="A16" t="str">
            <v>SEGOVIA</v>
          </cell>
          <cell r="E16">
            <v>8.5714285714285715E-2</v>
          </cell>
        </row>
        <row r="17">
          <cell r="A17" t="str">
            <v>SORIA</v>
          </cell>
          <cell r="E17">
            <v>7.6190476190476197E-2</v>
          </cell>
        </row>
        <row r="18">
          <cell r="A18" t="str">
            <v>VALLADOLID</v>
          </cell>
          <cell r="E18">
            <v>0.10211640211640212</v>
          </cell>
        </row>
        <row r="19">
          <cell r="A19" t="str">
            <v>ZAMORA</v>
          </cell>
          <cell r="E19">
            <v>6.1904761904761907E-2</v>
          </cell>
        </row>
        <row r="33">
          <cell r="A33" t="str">
            <v>ÁVILA</v>
          </cell>
          <cell r="E33">
            <v>7.9757606292159985E-2</v>
          </cell>
        </row>
        <row r="34">
          <cell r="A34" t="str">
            <v>BURGOS</v>
          </cell>
          <cell r="E34">
            <v>0.16325188232989055</v>
          </cell>
        </row>
        <row r="35">
          <cell r="A35" t="str">
            <v>LEÓN</v>
          </cell>
          <cell r="E35">
            <v>0.19086405239734655</v>
          </cell>
        </row>
        <row r="36">
          <cell r="A36" t="str">
            <v>PALENCIA</v>
          </cell>
          <cell r="E36">
            <v>5.2383351526856442E-2</v>
          </cell>
        </row>
        <row r="37">
          <cell r="A37" t="str">
            <v>SALAMANCA</v>
          </cell>
          <cell r="E37">
            <v>0.17044532146555827</v>
          </cell>
        </row>
        <row r="38">
          <cell r="A38" t="str">
            <v>SEGOVIA</v>
          </cell>
          <cell r="E38">
            <v>9.2143197021860218E-2</v>
          </cell>
        </row>
        <row r="39">
          <cell r="A39" t="str">
            <v>SORIA</v>
          </cell>
          <cell r="E39">
            <v>6.0444481764491839E-2</v>
          </cell>
        </row>
        <row r="40">
          <cell r="A40" t="str">
            <v>VALLADOLID</v>
          </cell>
          <cell r="E40">
            <v>0.13542978699582947</v>
          </cell>
        </row>
        <row r="41">
          <cell r="A41" t="str">
            <v>ZAMORA</v>
          </cell>
          <cell r="E41">
            <v>5.5280320206006664E-2</v>
          </cell>
        </row>
        <row r="53">
          <cell r="B53">
            <v>42705</v>
          </cell>
          <cell r="C53">
            <v>43070</v>
          </cell>
        </row>
        <row r="54">
          <cell r="A54" t="str">
            <v>HOTELES DE 5*</v>
          </cell>
          <cell r="B54">
            <v>16</v>
          </cell>
          <cell r="C54">
            <v>18</v>
          </cell>
        </row>
        <row r="55">
          <cell r="A55" t="str">
            <v>HOTELES DE 4*</v>
          </cell>
          <cell r="B55">
            <v>149</v>
          </cell>
          <cell r="C55">
            <v>150</v>
          </cell>
        </row>
        <row r="56">
          <cell r="A56" t="str">
            <v>HOTELES DE 3*</v>
          </cell>
          <cell r="B56">
            <v>220</v>
          </cell>
          <cell r="C56">
            <v>219</v>
          </cell>
        </row>
        <row r="57">
          <cell r="A57" t="str">
            <v>HOTELES DE 2*</v>
          </cell>
          <cell r="B57">
            <v>201</v>
          </cell>
          <cell r="C57">
            <v>202</v>
          </cell>
        </row>
        <row r="58">
          <cell r="A58" t="str">
            <v>HOTELES DE 1*</v>
          </cell>
          <cell r="B58">
            <v>64</v>
          </cell>
          <cell r="C58">
            <v>62</v>
          </cell>
        </row>
        <row r="75">
          <cell r="B75">
            <v>1829</v>
          </cell>
          <cell r="C75">
            <v>1821</v>
          </cell>
        </row>
        <row r="76">
          <cell r="B76">
            <v>19005</v>
          </cell>
          <cell r="C76">
            <v>19184</v>
          </cell>
        </row>
        <row r="77">
          <cell r="B77">
            <v>14961</v>
          </cell>
          <cell r="C77">
            <v>14893</v>
          </cell>
        </row>
        <row r="78">
          <cell r="B78">
            <v>8341</v>
          </cell>
          <cell r="C78">
            <v>8397</v>
          </cell>
        </row>
        <row r="79">
          <cell r="B79">
            <v>2237</v>
          </cell>
          <cell r="C79">
            <v>2194</v>
          </cell>
        </row>
        <row r="100">
          <cell r="E100">
            <v>0.1271186440677966</v>
          </cell>
        </row>
        <row r="101">
          <cell r="E101">
            <v>0.15254237288135594</v>
          </cell>
        </row>
        <row r="102">
          <cell r="E102">
            <v>0.30508474576271188</v>
          </cell>
        </row>
        <row r="103">
          <cell r="E103">
            <v>4.2372881355932202E-2</v>
          </cell>
        </row>
        <row r="104">
          <cell r="E104">
            <v>0.16949152542372881</v>
          </cell>
        </row>
        <row r="105">
          <cell r="E105">
            <v>5.0847457627118647E-2</v>
          </cell>
        </row>
        <row r="106">
          <cell r="E106">
            <v>6.7796610169491525E-2</v>
          </cell>
        </row>
        <row r="107">
          <cell r="E107">
            <v>3.3898305084745763E-2</v>
          </cell>
        </row>
        <row r="108">
          <cell r="E108">
            <v>5.0847457627118647E-2</v>
          </cell>
        </row>
        <row r="122">
          <cell r="E122">
            <v>0.16995073891625614</v>
          </cell>
        </row>
        <row r="123">
          <cell r="E123">
            <v>0.17309406521229181</v>
          </cell>
        </row>
        <row r="124">
          <cell r="E124">
            <v>0.21215106732348113</v>
          </cell>
        </row>
        <row r="125">
          <cell r="E125">
            <v>3.4787708186722964E-2</v>
          </cell>
        </row>
        <row r="126">
          <cell r="E126">
            <v>0.13143326296035657</v>
          </cell>
        </row>
        <row r="127">
          <cell r="E127">
            <v>5.4797091250293223E-2</v>
          </cell>
        </row>
        <row r="128">
          <cell r="E128">
            <v>0.10907811400422238</v>
          </cell>
        </row>
        <row r="129">
          <cell r="E129">
            <v>3.0166549378372039E-2</v>
          </cell>
        </row>
        <row r="130">
          <cell r="E130">
            <v>8.4541402768003759E-2</v>
          </cell>
        </row>
        <row r="145">
          <cell r="A145" t="str">
            <v>1ª CATEGORÍA</v>
          </cell>
          <cell r="E145">
            <v>0.20338983050847459</v>
          </cell>
        </row>
        <row r="146">
          <cell r="A146" t="str">
            <v>2ª CATEGORÍA</v>
          </cell>
          <cell r="E146">
            <v>0.79661016949152541</v>
          </cell>
        </row>
        <row r="147">
          <cell r="A147" t="str">
            <v>LUJO</v>
          </cell>
          <cell r="E147">
            <v>0</v>
          </cell>
        </row>
        <row r="167">
          <cell r="A167" t="str">
            <v>1ª CATEGORÍA</v>
          </cell>
          <cell r="E167">
            <v>0.28897490030494954</v>
          </cell>
        </row>
        <row r="168">
          <cell r="A168" t="str">
            <v>2ª CATEGORÍA</v>
          </cell>
          <cell r="E168">
            <v>0.71102509969505046</v>
          </cell>
        </row>
        <row r="169">
          <cell r="A169" t="str">
            <v>LUJO</v>
          </cell>
          <cell r="E169">
            <v>0</v>
          </cell>
        </row>
        <row r="193">
          <cell r="B193">
            <v>42705</v>
          </cell>
          <cell r="C193">
            <v>43070</v>
          </cell>
        </row>
        <row r="194">
          <cell r="B194">
            <v>890</v>
          </cell>
          <cell r="C194">
            <v>925</v>
          </cell>
        </row>
        <row r="195">
          <cell r="B195">
            <v>421</v>
          </cell>
          <cell r="C195">
            <v>422</v>
          </cell>
        </row>
        <row r="196">
          <cell r="B196">
            <v>545</v>
          </cell>
          <cell r="C196">
            <v>563</v>
          </cell>
        </row>
        <row r="197">
          <cell r="B197">
            <v>232</v>
          </cell>
          <cell r="C197">
            <v>234</v>
          </cell>
        </row>
        <row r="198">
          <cell r="B198">
            <v>536</v>
          </cell>
          <cell r="C198">
            <v>549</v>
          </cell>
        </row>
        <row r="199">
          <cell r="B199">
            <v>460</v>
          </cell>
          <cell r="C199">
            <v>463</v>
          </cell>
        </row>
        <row r="200">
          <cell r="B200">
            <v>353</v>
          </cell>
          <cell r="C200">
            <v>358</v>
          </cell>
        </row>
        <row r="201">
          <cell r="B201">
            <v>179</v>
          </cell>
          <cell r="C201">
            <v>190</v>
          </cell>
        </row>
        <row r="202">
          <cell r="B202">
            <v>223</v>
          </cell>
          <cell r="C202">
            <v>246</v>
          </cell>
        </row>
        <row r="229">
          <cell r="B229">
            <v>6854</v>
          </cell>
          <cell r="C229">
            <v>7121</v>
          </cell>
        </row>
        <row r="230">
          <cell r="B230">
            <v>4377</v>
          </cell>
          <cell r="C230">
            <v>4421</v>
          </cell>
        </row>
        <row r="231">
          <cell r="B231">
            <v>4642</v>
          </cell>
          <cell r="C231">
            <v>4715</v>
          </cell>
        </row>
        <row r="232">
          <cell r="B232">
            <v>2104</v>
          </cell>
          <cell r="C232">
            <v>2115</v>
          </cell>
        </row>
        <row r="233">
          <cell r="B233">
            <v>4277</v>
          </cell>
          <cell r="C233">
            <v>4393</v>
          </cell>
        </row>
        <row r="234">
          <cell r="B234">
            <v>4197</v>
          </cell>
          <cell r="C234">
            <v>4208</v>
          </cell>
        </row>
        <row r="235">
          <cell r="B235">
            <v>3375</v>
          </cell>
          <cell r="C235">
            <v>3453</v>
          </cell>
        </row>
        <row r="236">
          <cell r="B236">
            <v>1881</v>
          </cell>
          <cell r="C236">
            <v>1987</v>
          </cell>
        </row>
        <row r="237">
          <cell r="B237">
            <v>2222</v>
          </cell>
          <cell r="C237">
            <v>2510</v>
          </cell>
        </row>
        <row r="262">
          <cell r="B262" t="str">
            <v>C.R.A.C.</v>
          </cell>
          <cell r="C262" t="str">
            <v>C.R</v>
          </cell>
          <cell r="D262" t="str">
            <v>POSADAS</v>
          </cell>
          <cell r="E262" t="str">
            <v>H.R</v>
          </cell>
        </row>
        <row r="263">
          <cell r="A263" t="str">
            <v>ÁVILA</v>
          </cell>
          <cell r="B263">
            <v>13</v>
          </cell>
          <cell r="C263">
            <v>837</v>
          </cell>
          <cell r="D263">
            <v>25</v>
          </cell>
          <cell r="E263">
            <v>50</v>
          </cell>
        </row>
        <row r="264">
          <cell r="A264" t="str">
            <v>BURGOS</v>
          </cell>
          <cell r="B264">
            <v>33</v>
          </cell>
          <cell r="C264">
            <v>308</v>
          </cell>
          <cell r="D264">
            <v>20</v>
          </cell>
          <cell r="E264">
            <v>61</v>
          </cell>
        </row>
        <row r="265">
          <cell r="A265" t="str">
            <v>LEÓN</v>
          </cell>
          <cell r="B265">
            <v>40</v>
          </cell>
          <cell r="C265">
            <v>407</v>
          </cell>
          <cell r="D265">
            <v>7</v>
          </cell>
          <cell r="E265">
            <v>109</v>
          </cell>
        </row>
        <row r="266">
          <cell r="A266" t="str">
            <v>PALENCIA</v>
          </cell>
          <cell r="B266">
            <v>5</v>
          </cell>
          <cell r="C266">
            <v>189</v>
          </cell>
          <cell r="D266">
            <v>7</v>
          </cell>
          <cell r="E266">
            <v>33</v>
          </cell>
        </row>
        <row r="267">
          <cell r="A267" t="str">
            <v>SALAMANCA</v>
          </cell>
          <cell r="B267">
            <v>15</v>
          </cell>
          <cell r="C267">
            <v>470</v>
          </cell>
          <cell r="D267">
            <v>12</v>
          </cell>
          <cell r="E267">
            <v>52</v>
          </cell>
        </row>
        <row r="268">
          <cell r="A268" t="str">
            <v>SEGOVIA</v>
          </cell>
          <cell r="B268">
            <v>13</v>
          </cell>
          <cell r="C268">
            <v>385</v>
          </cell>
          <cell r="D268">
            <v>17</v>
          </cell>
          <cell r="E268">
            <v>48</v>
          </cell>
        </row>
        <row r="269">
          <cell r="A269" t="str">
            <v>SORIA</v>
          </cell>
          <cell r="B269">
            <v>19</v>
          </cell>
          <cell r="C269">
            <v>275</v>
          </cell>
          <cell r="D269">
            <v>16</v>
          </cell>
          <cell r="E269">
            <v>48</v>
          </cell>
        </row>
        <row r="270">
          <cell r="A270" t="str">
            <v>VALLADOLID</v>
          </cell>
          <cell r="B270">
            <v>2</v>
          </cell>
          <cell r="C270">
            <v>151</v>
          </cell>
          <cell r="D270">
            <v>13</v>
          </cell>
          <cell r="E270">
            <v>24</v>
          </cell>
        </row>
        <row r="271">
          <cell r="A271" t="str">
            <v>ZAMORA</v>
          </cell>
          <cell r="B271">
            <v>4</v>
          </cell>
          <cell r="C271">
            <v>172</v>
          </cell>
          <cell r="D271">
            <v>17</v>
          </cell>
          <cell r="E271">
            <v>53</v>
          </cell>
        </row>
        <row r="273">
          <cell r="B273">
            <v>3.6455696202531647E-2</v>
          </cell>
          <cell r="C273">
            <v>0.80860759493670886</v>
          </cell>
          <cell r="D273">
            <v>3.3924050632911394E-2</v>
          </cell>
          <cell r="E273">
            <v>0.1210126582278481</v>
          </cell>
        </row>
        <row r="297">
          <cell r="B297" t="str">
            <v>C.R.A.C.</v>
          </cell>
          <cell r="C297" t="str">
            <v>C.R</v>
          </cell>
          <cell r="D297" t="str">
            <v>POSADAS</v>
          </cell>
          <cell r="E297" t="str">
            <v>H.R</v>
          </cell>
        </row>
        <row r="298">
          <cell r="A298" t="str">
            <v>ÁVILA</v>
          </cell>
          <cell r="B298">
            <v>115</v>
          </cell>
          <cell r="C298">
            <v>5174</v>
          </cell>
          <cell r="D298">
            <v>756</v>
          </cell>
          <cell r="E298">
            <v>1076</v>
          </cell>
        </row>
        <row r="299">
          <cell r="A299" t="str">
            <v>BURGOS</v>
          </cell>
          <cell r="B299">
            <v>274</v>
          </cell>
          <cell r="C299">
            <v>2744</v>
          </cell>
          <cell r="D299">
            <v>394</v>
          </cell>
          <cell r="E299">
            <v>1009</v>
          </cell>
        </row>
        <row r="300">
          <cell r="A300" t="str">
            <v>LEÓN</v>
          </cell>
          <cell r="B300">
            <v>310</v>
          </cell>
          <cell r="C300">
            <v>2246</v>
          </cell>
          <cell r="D300">
            <v>141</v>
          </cell>
          <cell r="E300">
            <v>2018</v>
          </cell>
        </row>
        <row r="301">
          <cell r="A301" t="str">
            <v>PALENCIA</v>
          </cell>
          <cell r="B301">
            <v>48</v>
          </cell>
          <cell r="C301">
            <v>1292</v>
          </cell>
          <cell r="D301">
            <v>175</v>
          </cell>
          <cell r="E301">
            <v>600</v>
          </cell>
        </row>
        <row r="302">
          <cell r="A302" t="str">
            <v>SALAMANCA</v>
          </cell>
          <cell r="B302">
            <v>93</v>
          </cell>
          <cell r="C302">
            <v>2960</v>
          </cell>
          <cell r="D302">
            <v>331</v>
          </cell>
          <cell r="E302">
            <v>1009</v>
          </cell>
        </row>
        <row r="303">
          <cell r="A303" t="str">
            <v>SEGOVIA</v>
          </cell>
          <cell r="B303">
            <v>100</v>
          </cell>
          <cell r="C303">
            <v>2817</v>
          </cell>
          <cell r="D303">
            <v>336</v>
          </cell>
          <cell r="E303">
            <v>955</v>
          </cell>
        </row>
        <row r="304">
          <cell r="A304" t="str">
            <v>SORIA</v>
          </cell>
          <cell r="B304">
            <v>166</v>
          </cell>
          <cell r="C304">
            <v>2082</v>
          </cell>
          <cell r="D304">
            <v>351</v>
          </cell>
          <cell r="E304">
            <v>854</v>
          </cell>
        </row>
        <row r="305">
          <cell r="A305" t="str">
            <v>VALLADOLID</v>
          </cell>
          <cell r="B305">
            <v>17</v>
          </cell>
          <cell r="C305">
            <v>1137</v>
          </cell>
          <cell r="D305">
            <v>297</v>
          </cell>
          <cell r="E305">
            <v>536</v>
          </cell>
        </row>
        <row r="306">
          <cell r="A306" t="str">
            <v>ZAMORA</v>
          </cell>
          <cell r="B306">
            <v>26</v>
          </cell>
          <cell r="C306">
            <v>1152</v>
          </cell>
          <cell r="D306">
            <v>373</v>
          </cell>
          <cell r="E306">
            <v>959</v>
          </cell>
        </row>
        <row r="308">
          <cell r="B308">
            <v>3.2900953526329352E-2</v>
          </cell>
          <cell r="C308">
            <v>0.61861810268304551</v>
          </cell>
          <cell r="D308">
            <v>9.0312974257652556E-2</v>
          </cell>
          <cell r="E308">
            <v>0.25816796953297255</v>
          </cell>
        </row>
      </sheetData>
      <sheetData sheetId="8">
        <row r="7">
          <cell r="B7">
            <v>584</v>
          </cell>
          <cell r="C7">
            <v>596</v>
          </cell>
        </row>
        <row r="8">
          <cell r="B8">
            <v>819</v>
          </cell>
          <cell r="C8">
            <v>834</v>
          </cell>
        </row>
        <row r="9">
          <cell r="B9">
            <v>1198</v>
          </cell>
          <cell r="C9">
            <v>1221</v>
          </cell>
        </row>
        <row r="10">
          <cell r="B10">
            <v>339</v>
          </cell>
          <cell r="C10">
            <v>352</v>
          </cell>
        </row>
        <row r="11">
          <cell r="B11">
            <v>653</v>
          </cell>
          <cell r="C11">
            <v>675</v>
          </cell>
        </row>
        <row r="12">
          <cell r="B12">
            <v>512</v>
          </cell>
          <cell r="C12">
            <v>521</v>
          </cell>
        </row>
        <row r="13">
          <cell r="B13">
            <v>318</v>
          </cell>
          <cell r="C13">
            <v>320</v>
          </cell>
        </row>
        <row r="14">
          <cell r="B14">
            <v>847</v>
          </cell>
          <cell r="C14">
            <v>841</v>
          </cell>
        </row>
        <row r="15">
          <cell r="B15">
            <v>407</v>
          </cell>
          <cell r="C15">
            <v>422</v>
          </cell>
        </row>
        <row r="49">
          <cell r="A49" t="str">
            <v>ÁVILA</v>
          </cell>
          <cell r="E49">
            <v>0.11519965710691975</v>
          </cell>
        </row>
        <row r="50">
          <cell r="A50" t="str">
            <v>BURGOS</v>
          </cell>
          <cell r="E50">
            <v>0.14094467844760766</v>
          </cell>
        </row>
        <row r="51">
          <cell r="A51" t="str">
            <v>LEÓN</v>
          </cell>
          <cell r="E51">
            <v>0.15185636945928244</v>
          </cell>
        </row>
        <row r="52">
          <cell r="A52" t="str">
            <v>PALENCIA</v>
          </cell>
          <cell r="E52">
            <v>6.4931371311946581E-2</v>
          </cell>
        </row>
        <row r="53">
          <cell r="A53" t="str">
            <v>SALAMANCA</v>
          </cell>
          <cell r="E53">
            <v>0.10336063258966394</v>
          </cell>
        </row>
        <row r="54">
          <cell r="A54" t="str">
            <v>SEGOVIA</v>
          </cell>
          <cell r="E54">
            <v>0.11564830225864793</v>
          </cell>
        </row>
        <row r="55">
          <cell r="A55" t="str">
            <v>SORIA</v>
          </cell>
          <cell r="E55">
            <v>5.4091783985370963E-2</v>
          </cell>
        </row>
        <row r="56">
          <cell r="A56" t="str">
            <v>VALLADOLID</v>
          </cell>
          <cell r="E56">
            <v>0.17985062519903622</v>
          </cell>
        </row>
        <row r="57">
          <cell r="A57" t="str">
            <v>ZAMORA</v>
          </cell>
          <cell r="E57">
            <v>7.4116579641524516E-2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9">
          <cell r="A9" t="str">
            <v>Entre 16 y 24 años</v>
          </cell>
          <cell r="B9">
            <v>6.7000000000000004E-2</v>
          </cell>
        </row>
        <row r="10">
          <cell r="A10" t="str">
            <v>Entre 25 y 34 años</v>
          </cell>
          <cell r="B10">
            <v>0.24399999999999999</v>
          </cell>
        </row>
        <row r="11">
          <cell r="A11" t="str">
            <v>Entre 35 y 44 años</v>
          </cell>
          <cell r="B11">
            <v>0.27400000000000002</v>
          </cell>
        </row>
        <row r="12">
          <cell r="A12" t="str">
            <v>Entre 45 y 54 años</v>
          </cell>
          <cell r="B12">
            <v>0.217</v>
          </cell>
        </row>
        <row r="13">
          <cell r="A13" t="str">
            <v>Más de 55 años</v>
          </cell>
          <cell r="B13">
            <v>0.19700000000000001</v>
          </cell>
        </row>
        <row r="14">
          <cell r="A14" t="str">
            <v>Ns/Nc</v>
          </cell>
          <cell r="B14">
            <v>1E-3</v>
          </cell>
        </row>
        <row r="40">
          <cell r="A40" t="str">
            <v>Hombre</v>
          </cell>
          <cell r="B40">
            <v>0.51400000000000001</v>
          </cell>
        </row>
        <row r="41">
          <cell r="A41" t="str">
            <v>Mujer</v>
          </cell>
          <cell r="B41">
            <v>0.48599999999999999</v>
          </cell>
        </row>
        <row r="69">
          <cell r="A69" t="str">
            <v>Sin estudios / estudios primarios incompletos</v>
          </cell>
          <cell r="B69">
            <v>1.4999999999999999E-2</v>
          </cell>
        </row>
        <row r="70">
          <cell r="A70" t="str">
            <v>Estudios primarios / Bachillerato elemental</v>
          </cell>
          <cell r="B70">
            <v>0.129</v>
          </cell>
        </row>
        <row r="71">
          <cell r="A71" t="str">
            <v>Bachillerato, Formación Profesional</v>
          </cell>
          <cell r="B71">
            <v>0.307</v>
          </cell>
        </row>
        <row r="72">
          <cell r="A72" t="str">
            <v>Estudios universitarios</v>
          </cell>
          <cell r="B72">
            <v>0.54200000000000004</v>
          </cell>
        </row>
        <row r="73">
          <cell r="A73" t="str">
            <v>Ns/Nc</v>
          </cell>
          <cell r="B73">
            <v>7.0000000000000001E-3</v>
          </cell>
        </row>
        <row r="101">
          <cell r="A101" t="str">
            <v>Trabajador/a por cuenta ajena</v>
          </cell>
          <cell r="B101">
            <v>0.63700000000000001</v>
          </cell>
        </row>
        <row r="102">
          <cell r="A102" t="str">
            <v>Trabajador/a por cuenta propia</v>
          </cell>
          <cell r="B102">
            <v>0.13200000000000001</v>
          </cell>
        </row>
        <row r="103">
          <cell r="A103" t="str">
            <v>Jubilado/a</v>
          </cell>
          <cell r="B103">
            <v>9.1999999999999998E-2</v>
          </cell>
        </row>
        <row r="104">
          <cell r="A104" t="str">
            <v>Estudiante</v>
          </cell>
          <cell r="B104">
            <v>6.4000000000000001E-2</v>
          </cell>
        </row>
        <row r="105">
          <cell r="A105" t="str">
            <v>Desempleado/a</v>
          </cell>
          <cell r="B105">
            <v>4.2999999999999997E-2</v>
          </cell>
        </row>
        <row r="106">
          <cell r="A106" t="str">
            <v>Amo/a de casa</v>
          </cell>
          <cell r="B106">
            <v>2.8000000000000001E-2</v>
          </cell>
        </row>
        <row r="107">
          <cell r="A107" t="str">
            <v>Ns/Nc</v>
          </cell>
          <cell r="B107">
            <v>4.0000000000000001E-3</v>
          </cell>
        </row>
        <row r="138">
          <cell r="A138" t="str">
            <v>Menos de 12.000 euros</v>
          </cell>
          <cell r="B138">
            <v>0.108</v>
          </cell>
        </row>
        <row r="139">
          <cell r="A139" t="str">
            <v>Entre 12.000  y 30.000 euros</v>
          </cell>
          <cell r="B139">
            <v>0.314</v>
          </cell>
        </row>
        <row r="140">
          <cell r="A140" t="str">
            <v>Entre 30.000 y 54.000 euros</v>
          </cell>
          <cell r="B140">
            <v>0.17599999999999999</v>
          </cell>
        </row>
        <row r="141">
          <cell r="A141" t="str">
            <v>Más de 54.000 euros</v>
          </cell>
          <cell r="B141">
            <v>3.5999999999999997E-2</v>
          </cell>
        </row>
        <row r="142">
          <cell r="A142" t="str">
            <v>Ns/Nc</v>
          </cell>
          <cell r="B142">
            <v>0.36599999999999999</v>
          </cell>
        </row>
        <row r="174">
          <cell r="A174" t="str">
            <v>Ns/Nc</v>
          </cell>
          <cell r="B174">
            <v>8.0000000000000002E-3</v>
          </cell>
        </row>
        <row r="175">
          <cell r="A175" t="str">
            <v>Otro</v>
          </cell>
          <cell r="B175">
            <v>0.02</v>
          </cell>
        </row>
        <row r="176">
          <cell r="A176" t="str">
            <v>Moto</v>
          </cell>
          <cell r="B176">
            <v>1.2E-2</v>
          </cell>
        </row>
        <row r="177">
          <cell r="A177" t="str">
            <v>Avión</v>
          </cell>
          <cell r="B177">
            <v>2.4E-2</v>
          </cell>
        </row>
        <row r="178">
          <cell r="A178" t="str">
            <v>Coche de alquiler</v>
          </cell>
          <cell r="B178">
            <v>2.5000000000000001E-2</v>
          </cell>
        </row>
        <row r="179">
          <cell r="A179" t="str">
            <v>Coche con caravana / autocaravana</v>
          </cell>
          <cell r="B179">
            <v>0.03</v>
          </cell>
        </row>
        <row r="180">
          <cell r="A180" t="str">
            <v>Tren</v>
          </cell>
          <cell r="B180">
            <v>6.3E-2</v>
          </cell>
        </row>
        <row r="181">
          <cell r="A181" t="str">
            <v>Autobús</v>
          </cell>
          <cell r="B181">
            <v>0.106</v>
          </cell>
        </row>
        <row r="182">
          <cell r="A182" t="str">
            <v>Coche propio</v>
          </cell>
          <cell r="B182">
            <v>0.71199999999999997</v>
          </cell>
        </row>
        <row r="209">
          <cell r="A209" t="str">
            <v xml:space="preserve">En pareja </v>
          </cell>
          <cell r="B209">
            <v>0.46300000000000002</v>
          </cell>
        </row>
        <row r="210">
          <cell r="A210" t="str">
            <v>Con familiares y / o amigos</v>
          </cell>
          <cell r="B210">
            <v>0.41099999999999998</v>
          </cell>
        </row>
        <row r="211">
          <cell r="A211" t="str">
            <v xml:space="preserve">Solo </v>
          </cell>
          <cell r="B211">
            <v>0.112</v>
          </cell>
        </row>
        <row r="212">
          <cell r="A212" t="str">
            <v>Ns/Nc</v>
          </cell>
          <cell r="B212">
            <v>1.4E-2</v>
          </cell>
        </row>
        <row r="238">
          <cell r="A238" t="str">
            <v>Ns/Nc</v>
          </cell>
          <cell r="B238">
            <v>2.5000000000000001E-2</v>
          </cell>
        </row>
        <row r="239">
          <cell r="A239" t="str">
            <v>A través de una agencia de viajes Online</v>
          </cell>
          <cell r="B239">
            <v>3.5999999999999997E-2</v>
          </cell>
        </row>
        <row r="240">
          <cell r="A240" t="str">
            <v>A través de una agencia de viajes Física</v>
          </cell>
          <cell r="B240">
            <v>5.7000000000000002E-2</v>
          </cell>
        </row>
        <row r="241">
          <cell r="A241" t="str">
            <v xml:space="preserve">Organización propia: otros medios  </v>
          </cell>
          <cell r="B241">
            <v>0.245</v>
          </cell>
        </row>
        <row r="242">
          <cell r="A242" t="str">
            <v>Organización propia: a través de Internet</v>
          </cell>
          <cell r="B242">
            <v>0.65300000000000002</v>
          </cell>
        </row>
        <row r="267">
          <cell r="A267" t="str">
            <v xml:space="preserve">Repite visita </v>
          </cell>
          <cell r="B267">
            <v>0.71</v>
          </cell>
        </row>
        <row r="268">
          <cell r="A268" t="str">
            <v xml:space="preserve">Es la primera vez </v>
          </cell>
          <cell r="B268">
            <v>0.28999999999999998</v>
          </cell>
        </row>
        <row r="292">
          <cell r="A292" t="str">
            <v>Sí</v>
          </cell>
          <cell r="B292">
            <v>0.71299999999999997</v>
          </cell>
        </row>
        <row r="293">
          <cell r="A293" t="str">
            <v>No</v>
          </cell>
          <cell r="B293">
            <v>0.28299999999999997</v>
          </cell>
        </row>
        <row r="294">
          <cell r="A294" t="str">
            <v>Ns/Nc</v>
          </cell>
          <cell r="B294">
            <v>4.0000000000000001E-3</v>
          </cell>
        </row>
        <row r="319">
          <cell r="A319" t="str">
            <v>Alojamientos reglados</v>
          </cell>
          <cell r="B319">
            <v>0.69699999999999995</v>
          </cell>
        </row>
        <row r="320">
          <cell r="A320" t="str">
            <v>Alojamientos no reglados</v>
          </cell>
          <cell r="B320">
            <v>0.30199999999999999</v>
          </cell>
        </row>
        <row r="321">
          <cell r="A321" t="str">
            <v>Ns/Nc</v>
          </cell>
          <cell r="B321">
            <v>1E-3</v>
          </cell>
        </row>
        <row r="349">
          <cell r="A349" t="str">
            <v>Ns/Nc</v>
          </cell>
          <cell r="B349">
            <v>1E-3</v>
          </cell>
        </row>
        <row r="350">
          <cell r="A350" t="str">
            <v>Otras actividades</v>
          </cell>
          <cell r="B350">
            <v>7.5999999999999998E-2</v>
          </cell>
        </row>
        <row r="351">
          <cell r="A351" t="str">
            <v>Estudios, cursos, etc</v>
          </cell>
          <cell r="B351">
            <v>1.2E-2</v>
          </cell>
        </row>
        <row r="352">
          <cell r="A352" t="str">
            <v>Disfrutar de balnearios</v>
          </cell>
          <cell r="B352">
            <v>1.4E-2</v>
          </cell>
        </row>
        <row r="353">
          <cell r="A353" t="str">
            <v xml:space="preserve">Aprender o practicar el idioma </v>
          </cell>
          <cell r="B353">
            <v>2.1000000000000001E-2</v>
          </cell>
        </row>
        <row r="354">
          <cell r="A354" t="str">
            <v>Camino de Santiago</v>
          </cell>
          <cell r="B354">
            <v>3.3000000000000002E-2</v>
          </cell>
        </row>
        <row r="355">
          <cell r="A355" t="str">
            <v>Turismo enológico (visitar bodegas, degustación de</v>
          </cell>
          <cell r="B355">
            <v>4.8000000000000001E-2</v>
          </cell>
        </row>
        <row r="356">
          <cell r="A356" t="str">
            <v>Actividades deportivas</v>
          </cell>
          <cell r="B356">
            <v>0.06</v>
          </cell>
        </row>
        <row r="357">
          <cell r="A357" t="str">
            <v>Turismo Activo (realizar actividades recreativas o</v>
          </cell>
          <cell r="B357">
            <v>8.8999999999999996E-2</v>
          </cell>
        </row>
        <row r="358">
          <cell r="A358" t="str">
            <v xml:space="preserve">Acudir a sus Fiestas </v>
          </cell>
          <cell r="B358">
            <v>9.5000000000000001E-2</v>
          </cell>
        </row>
        <row r="359">
          <cell r="A359" t="str">
            <v>Visitar a familiares o amigos</v>
          </cell>
          <cell r="B359">
            <v>0.185</v>
          </cell>
        </row>
        <row r="360">
          <cell r="A360" t="str">
            <v>Descansar</v>
          </cell>
          <cell r="B360">
            <v>0.23400000000000001</v>
          </cell>
        </row>
        <row r="361">
          <cell r="A361" t="str">
            <v>Visitar su paisaje y naturaleza</v>
          </cell>
          <cell r="B361">
            <v>0.35199999999999998</v>
          </cell>
        </row>
        <row r="362">
          <cell r="A362" t="str">
            <v>Visitar la ciudad o localidad</v>
          </cell>
          <cell r="B362">
            <v>0.439</v>
          </cell>
        </row>
        <row r="363">
          <cell r="A363" t="str">
            <v>Conocer su arte/historia</v>
          </cell>
          <cell r="B363">
            <v>0.51300000000000001</v>
          </cell>
        </row>
        <row r="364">
          <cell r="A364" t="str">
            <v>Disfrutar de su gastronomía</v>
          </cell>
          <cell r="B364">
            <v>0.54400000000000004</v>
          </cell>
        </row>
        <row r="365">
          <cell r="A365" t="str">
            <v>Visitar sus monumentos</v>
          </cell>
          <cell r="B365">
            <v>0.64500000000000002</v>
          </cell>
        </row>
        <row r="401">
          <cell r="A401" t="str">
            <v>Ns/Nc</v>
          </cell>
          <cell r="B401">
            <v>6.0000000000000001E-3</v>
          </cell>
        </row>
        <row r="402">
          <cell r="A402" t="str">
            <v>Otros motivos</v>
          </cell>
          <cell r="B402">
            <v>5.1999999999999998E-2</v>
          </cell>
        </row>
        <row r="403">
          <cell r="A403" t="str">
            <v>Realizar un curso de español</v>
          </cell>
          <cell r="B403">
            <v>1E-3</v>
          </cell>
        </row>
        <row r="404">
          <cell r="A404" t="str">
            <v>Estudios</v>
          </cell>
          <cell r="B404">
            <v>7.0000000000000001E-3</v>
          </cell>
        </row>
        <row r="405">
          <cell r="A405" t="str">
            <v>Negocios (Trabajo, motivos profesionales)</v>
          </cell>
          <cell r="B405">
            <v>4.5999999999999999E-2</v>
          </cell>
        </row>
        <row r="406">
          <cell r="A406" t="str">
            <v>Visita a familiares o amigos</v>
          </cell>
          <cell r="B406">
            <v>0.11600000000000001</v>
          </cell>
        </row>
        <row r="407">
          <cell r="A407" t="str">
            <v>Vacaciones: pasa las vacaciones/ocio/recreo, pero no hace un recorrido turístico</v>
          </cell>
          <cell r="B407">
            <v>0.21199999999999999</v>
          </cell>
        </row>
        <row r="408">
          <cell r="A408" t="str">
            <v>Salida de fin de semana</v>
          </cell>
          <cell r="B408">
            <v>0.218</v>
          </cell>
        </row>
        <row r="409">
          <cell r="A409" t="str">
            <v>Turismo: Realiza un recorrido turístico</v>
          </cell>
          <cell r="B409">
            <v>0.34200000000000003</v>
          </cell>
        </row>
        <row r="443">
          <cell r="A443" t="str">
            <v>Estado de las carreteras</v>
          </cell>
          <cell r="B443">
            <v>6.8010000000000002</v>
          </cell>
        </row>
        <row r="444">
          <cell r="A444" t="str">
            <v>Oferta de ocio complementario</v>
          </cell>
          <cell r="B444">
            <v>7.1289999999999996</v>
          </cell>
        </row>
        <row r="445">
          <cell r="A445" t="str">
            <v>Señalización turística</v>
          </cell>
          <cell r="B445">
            <v>7.2549999999999999</v>
          </cell>
        </row>
        <row r="446">
          <cell r="A446" t="str">
            <v>Oferta cultural</v>
          </cell>
          <cell r="B446">
            <v>7.4640000000000004</v>
          </cell>
        </row>
        <row r="447">
          <cell r="A447" t="str">
            <v>Cuidado medio ambiente y naturaleza</v>
          </cell>
          <cell r="B447">
            <v>7.7610000000000001</v>
          </cell>
        </row>
        <row r="448">
          <cell r="A448" t="str">
            <v>Cuidado del entorno urbano</v>
          </cell>
          <cell r="B448">
            <v>7.8</v>
          </cell>
        </row>
        <row r="449">
          <cell r="A449" t="str">
            <v>Seguridad ciudadana</v>
          </cell>
          <cell r="B449">
            <v>7.9160000000000004</v>
          </cell>
        </row>
        <row r="450">
          <cell r="A450" t="str">
            <v>Conservación de los monumentos</v>
          </cell>
          <cell r="B450">
            <v>8.01</v>
          </cell>
        </row>
        <row r="451">
          <cell r="A451" t="str">
            <v>Atención/amabilidad de la gente</v>
          </cell>
          <cell r="B451">
            <v>8.109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  <row r="22">
          <cell r="A22" t="str">
            <v>VIAJEROS</v>
          </cell>
        </row>
        <row r="25">
          <cell r="A25" t="str">
            <v>PERNOCTACIONES</v>
          </cell>
        </row>
      </sheetData>
      <sheetData sheetId="1"/>
      <sheetData sheetId="2"/>
      <sheetData sheetId="3">
        <row r="46">
          <cell r="C46" t="str">
            <v>ENERO</v>
          </cell>
        </row>
        <row r="135">
          <cell r="C135" t="str">
            <v>ENERO</v>
          </cell>
          <cell r="D135" t="str">
            <v>FEBRERO</v>
          </cell>
          <cell r="E135" t="str">
            <v>MARZO</v>
          </cell>
          <cell r="F135" t="str">
            <v>ABRIL</v>
          </cell>
          <cell r="G135" t="str">
            <v>MAYO</v>
          </cell>
          <cell r="H135" t="str">
            <v>JUNIO</v>
          </cell>
          <cell r="I135" t="str">
            <v>JULIO</v>
          </cell>
          <cell r="J135" t="str">
            <v>AGOSTO</v>
          </cell>
          <cell r="K135" t="str">
            <v>SEPTIEMBRE</v>
          </cell>
          <cell r="L135" t="str">
            <v>OCTUBRE</v>
          </cell>
          <cell r="M135" t="str">
            <v>NOVIEMBRE</v>
          </cell>
          <cell r="N135" t="str">
            <v>DICIEMBRE</v>
          </cell>
        </row>
        <row r="144">
          <cell r="C144">
            <v>5.2741271086700667E-2</v>
          </cell>
          <cell r="D144">
            <v>5.4251667320517852E-2</v>
          </cell>
          <cell r="E144">
            <v>5.4241859552765788E-2</v>
          </cell>
          <cell r="F144">
            <v>0.11487347979599843</v>
          </cell>
          <cell r="G144">
            <v>0.10329050608081601</v>
          </cell>
          <cell r="H144">
            <v>8.5513927030207923E-2</v>
          </cell>
          <cell r="I144">
            <v>0.10332973715182424</v>
          </cell>
          <cell r="J144">
            <v>0.12822185170655159</v>
          </cell>
          <cell r="K144">
            <v>9.4684189878383673E-2</v>
          </cell>
          <cell r="L144">
            <v>9.2972734405649279E-2</v>
          </cell>
          <cell r="M144">
            <v>6.081796783052177E-2</v>
          </cell>
          <cell r="N144">
            <v>5.5060808160062771E-2</v>
          </cell>
        </row>
        <row r="145">
          <cell r="C145">
            <v>6.86697241878724E-2</v>
          </cell>
          <cell r="D145">
            <v>5.6732687103782098E-2</v>
          </cell>
          <cell r="E145">
            <v>6.3056928334582596E-2</v>
          </cell>
          <cell r="F145">
            <v>0.10484926251063992</v>
          </cell>
          <cell r="G145">
            <v>8.3759988820144071E-2</v>
          </cell>
          <cell r="H145">
            <v>9.3946362100288394E-2</v>
          </cell>
          <cell r="I145">
            <v>9.9061146189320701E-2</v>
          </cell>
          <cell r="J145">
            <v>0.11379822900918526</v>
          </cell>
          <cell r="K145">
            <v>0.1029512278784953</v>
          </cell>
          <cell r="L145">
            <v>8.7876208504313144E-2</v>
          </cell>
          <cell r="M145">
            <v>6.3532072211705815E-2</v>
          </cell>
          <cell r="N145">
            <v>6.1766163149670324E-2</v>
          </cell>
        </row>
        <row r="177">
          <cell r="C177">
            <v>1441</v>
          </cell>
          <cell r="D177">
            <v>50166</v>
          </cell>
          <cell r="E177">
            <v>59613</v>
          </cell>
          <cell r="F177">
            <v>9289</v>
          </cell>
          <cell r="G177">
            <v>24977</v>
          </cell>
          <cell r="H177">
            <v>23588</v>
          </cell>
          <cell r="I177">
            <v>6539</v>
          </cell>
          <cell r="J177">
            <v>21115</v>
          </cell>
          <cell r="K177">
            <v>7192</v>
          </cell>
        </row>
        <row r="180">
          <cell r="C180">
            <v>3609</v>
          </cell>
          <cell r="D180">
            <v>99098</v>
          </cell>
          <cell r="E180">
            <v>100248</v>
          </cell>
          <cell r="F180">
            <v>15021</v>
          </cell>
          <cell r="G180">
            <v>49959</v>
          </cell>
          <cell r="H180">
            <v>35106</v>
          </cell>
          <cell r="I180">
            <v>14955</v>
          </cell>
          <cell r="J180">
            <v>59618</v>
          </cell>
          <cell r="K180">
            <v>15951</v>
          </cell>
        </row>
        <row r="226">
          <cell r="C226" t="str">
            <v>ENERO</v>
          </cell>
          <cell r="D226" t="str">
            <v>FEBRERO</v>
          </cell>
          <cell r="E226" t="str">
            <v>MARZO</v>
          </cell>
          <cell r="F226" t="str">
            <v>ABRIL</v>
          </cell>
          <cell r="G226" t="str">
            <v>MAYO</v>
          </cell>
          <cell r="H226" t="str">
            <v>JUNIO</v>
          </cell>
          <cell r="I226" t="str">
            <v>JULIO</v>
          </cell>
          <cell r="J226" t="str">
            <v>AGOSTO</v>
          </cell>
          <cell r="K226" t="str">
            <v>SEPTIEMBRE</v>
          </cell>
          <cell r="L226" t="str">
            <v>OCTUBRE</v>
          </cell>
          <cell r="M226" t="str">
            <v>NOVIEMBRE</v>
          </cell>
          <cell r="N226" t="str">
            <v>DICIEMBRE</v>
          </cell>
        </row>
        <row r="235">
          <cell r="C235">
            <v>1.0636948681844345E-2</v>
          </cell>
          <cell r="D235">
            <v>1.3355532936818931E-2</v>
          </cell>
          <cell r="E235">
            <v>3.0447493276707E-2</v>
          </cell>
          <cell r="F235">
            <v>7.4100932318308499E-2</v>
          </cell>
          <cell r="G235">
            <v>7.2774159141239553E-2</v>
          </cell>
          <cell r="H235">
            <v>0.10700035445655956</v>
          </cell>
          <cell r="I235">
            <v>0.22116788558532485</v>
          </cell>
          <cell r="J235">
            <v>0.33053561963234074</v>
          </cell>
          <cell r="K235">
            <v>7.2127032027914262E-2</v>
          </cell>
          <cell r="L235">
            <v>3.9562555078972272E-2</v>
          </cell>
          <cell r="M235">
            <v>1.7917941680514318E-2</v>
          </cell>
          <cell r="N235">
            <v>1.0373545183455658E-2</v>
          </cell>
        </row>
        <row r="236">
          <cell r="C236">
            <v>5.8772221020107276E-3</v>
          </cell>
          <cell r="D236">
            <v>7.9765179911808065E-3</v>
          </cell>
          <cell r="E236">
            <v>1.9643603531440384E-2</v>
          </cell>
          <cell r="F236">
            <v>7.0044176604274658E-2</v>
          </cell>
          <cell r="G236">
            <v>6.0198183208589641E-2</v>
          </cell>
          <cell r="H236">
            <v>9.7359214793450513E-2</v>
          </cell>
          <cell r="I236">
            <v>0.23726478679782115</v>
          </cell>
          <cell r="J236">
            <v>0.39003358604626781</v>
          </cell>
          <cell r="K236">
            <v>6.0476386953185163E-2</v>
          </cell>
          <cell r="L236">
            <v>3.3033670716972711E-2</v>
          </cell>
          <cell r="M236">
            <v>1.1238356098105123E-2</v>
          </cell>
          <cell r="N236">
            <v>6.8542951567012829E-3</v>
          </cell>
        </row>
        <row r="267">
          <cell r="C267">
            <v>38563</v>
          </cell>
          <cell r="D267">
            <v>69372</v>
          </cell>
          <cell r="E267">
            <v>56384</v>
          </cell>
          <cell r="F267">
            <v>3714</v>
          </cell>
          <cell r="G267">
            <v>48446</v>
          </cell>
          <cell r="H267">
            <v>19247</v>
          </cell>
          <cell r="I267">
            <v>30814</v>
          </cell>
          <cell r="J267">
            <v>23138</v>
          </cell>
          <cell r="K267">
            <v>17835</v>
          </cell>
        </row>
        <row r="270">
          <cell r="C270">
            <v>87507</v>
          </cell>
          <cell r="D270">
            <v>130644</v>
          </cell>
          <cell r="E270">
            <v>156352</v>
          </cell>
          <cell r="F270">
            <v>13560</v>
          </cell>
          <cell r="G270">
            <v>104549</v>
          </cell>
          <cell r="H270">
            <v>41254</v>
          </cell>
          <cell r="I270">
            <v>127765</v>
          </cell>
          <cell r="J270">
            <v>45655</v>
          </cell>
          <cell r="K270">
            <v>36773</v>
          </cell>
        </row>
        <row r="313">
          <cell r="C313" t="str">
            <v>ENERO</v>
          </cell>
          <cell r="D313" t="str">
            <v>FEBRERO</v>
          </cell>
          <cell r="E313" t="str">
            <v>MARZO</v>
          </cell>
          <cell r="F313" t="str">
            <v>ABRIL</v>
          </cell>
          <cell r="G313" t="str">
            <v>MAYO</v>
          </cell>
          <cell r="H313" t="str">
            <v>JUNIO</v>
          </cell>
          <cell r="I313" t="str">
            <v>JULIO</v>
          </cell>
          <cell r="J313" t="str">
            <v>AGOSTO</v>
          </cell>
          <cell r="K313" t="str">
            <v>SEPTIEMBRE</v>
          </cell>
          <cell r="L313" t="str">
            <v>OCTUBRE</v>
          </cell>
          <cell r="M313" t="str">
            <v>NOVIEMBRE</v>
          </cell>
          <cell r="N313" t="str">
            <v>DICIEMBRE</v>
          </cell>
        </row>
        <row r="322">
          <cell r="C322">
            <v>3.7872711128355892E-2</v>
          </cell>
          <cell r="D322">
            <v>5.1803675625662224E-2</v>
          </cell>
          <cell r="E322">
            <v>7.0298392753212258E-2</v>
          </cell>
          <cell r="F322">
            <v>0.10643253145099912</v>
          </cell>
          <cell r="G322">
            <v>8.0799780626483006E-2</v>
          </cell>
          <cell r="H322">
            <v>7.8542621140443816E-2</v>
          </cell>
          <cell r="I322">
            <v>0.10079709442015251</v>
          </cell>
          <cell r="J322">
            <v>0.14474268381859154</v>
          </cell>
          <cell r="K322">
            <v>8.2825627900729754E-2</v>
          </cell>
          <cell r="L322">
            <v>9.2557529585578058E-2</v>
          </cell>
          <cell r="M322">
            <v>7.2291595158859259E-2</v>
          </cell>
          <cell r="N322">
            <v>8.1035756390932565E-2</v>
          </cell>
        </row>
        <row r="323">
          <cell r="C323">
            <v>3.355997052554259E-2</v>
          </cell>
          <cell r="D323">
            <v>4.5433434913285123E-2</v>
          </cell>
          <cell r="E323">
            <v>6.1417051949893421E-2</v>
          </cell>
          <cell r="F323">
            <v>0.1159243426940305</v>
          </cell>
          <cell r="G323">
            <v>6.8081812539661515E-2</v>
          </cell>
          <cell r="H323">
            <v>6.8245456214856712E-2</v>
          </cell>
          <cell r="I323">
            <v>0.10077661011197039</v>
          </cell>
          <cell r="J323">
            <v>0.18747846946674013</v>
          </cell>
          <cell r="K323">
            <v>7.3440213108695196E-2</v>
          </cell>
          <cell r="L323">
            <v>8.6617248136344929E-2</v>
          </cell>
          <cell r="M323">
            <v>6.4550921309242379E-2</v>
          </cell>
          <cell r="N323">
            <v>9.4474469029737121E-2</v>
          </cell>
        </row>
        <row r="352">
          <cell r="C352">
            <v>200019</v>
          </cell>
          <cell r="D352">
            <v>130533</v>
          </cell>
          <cell r="E352">
            <v>139571</v>
          </cell>
          <cell r="F352">
            <v>59718</v>
          </cell>
          <cell r="G352">
            <v>133868</v>
          </cell>
          <cell r="H352">
            <v>143646</v>
          </cell>
          <cell r="I352">
            <v>106781</v>
          </cell>
          <cell r="J352">
            <v>63964</v>
          </cell>
          <cell r="K352">
            <v>94044</v>
          </cell>
        </row>
        <row r="355">
          <cell r="C355">
            <v>433862</v>
          </cell>
          <cell r="D355">
            <v>263976</v>
          </cell>
          <cell r="E355">
            <v>273399</v>
          </cell>
          <cell r="F355">
            <v>133206</v>
          </cell>
          <cell r="G355">
            <v>266780</v>
          </cell>
          <cell r="H355">
            <v>275057</v>
          </cell>
          <cell r="I355">
            <v>230601</v>
          </cell>
          <cell r="J355">
            <v>110959</v>
          </cell>
          <cell r="K355">
            <v>163175</v>
          </cell>
        </row>
        <row r="398">
          <cell r="C398" t="str">
            <v>ENERO</v>
          </cell>
          <cell r="D398" t="str">
            <v>FEBRERO</v>
          </cell>
          <cell r="E398" t="str">
            <v>MARZO</v>
          </cell>
          <cell r="F398" t="str">
            <v>ABRIL</v>
          </cell>
          <cell r="G398" t="str">
            <v>MAYO</v>
          </cell>
          <cell r="H398" t="str">
            <v>JUNIO</v>
          </cell>
          <cell r="I398" t="str">
            <v>JULIO</v>
          </cell>
          <cell r="J398" t="str">
            <v>AGOSTO</v>
          </cell>
          <cell r="K398" t="str">
            <v>SEPTIEMBRE</v>
          </cell>
          <cell r="L398" t="str">
            <v>OCTUBRE</v>
          </cell>
          <cell r="M398" t="str">
            <v>NOVIEMBRE</v>
          </cell>
          <cell r="N398" t="str">
            <v>DICIEMBRE</v>
          </cell>
        </row>
        <row r="407">
          <cell r="C407">
            <v>7.9866247797402458E-3</v>
          </cell>
          <cell r="D407">
            <v>2.068918454538143E-2</v>
          </cell>
          <cell r="E407">
            <v>3.9964807182844231E-2</v>
          </cell>
          <cell r="F407">
            <v>0.13823416871592523</v>
          </cell>
          <cell r="G407">
            <v>0.1734123628174726</v>
          </cell>
          <cell r="H407">
            <v>0.13066186380574735</v>
          </cell>
          <cell r="I407">
            <v>0.11894636019994589</v>
          </cell>
          <cell r="J407">
            <v>0.13278951819473522</v>
          </cell>
          <cell r="K407">
            <v>0.12174423790734346</v>
          </cell>
          <cell r="L407">
            <v>7.8384444969791203E-2</v>
          </cell>
          <cell r="M407">
            <v>2.4656906590366821E-2</v>
          </cell>
          <cell r="N407">
            <v>1.2529520290706317E-2</v>
          </cell>
        </row>
        <row r="408">
          <cell r="C408">
            <v>8.702103145033958E-3</v>
          </cell>
          <cell r="D408">
            <v>2.3393262189017165E-2</v>
          </cell>
          <cell r="E408">
            <v>4.0314930130416655E-2</v>
          </cell>
          <cell r="F408">
            <v>0.12399266016498216</v>
          </cell>
          <cell r="G408">
            <v>0.13458224324528376</v>
          </cell>
          <cell r="H408">
            <v>0.11216062290120438</v>
          </cell>
          <cell r="I408">
            <v>0.1693857319647189</v>
          </cell>
          <cell r="J408">
            <v>0.18918457584222637</v>
          </cell>
          <cell r="K408">
            <v>9.5380105633224896E-2</v>
          </cell>
          <cell r="L408">
            <v>6.4128361765893399E-2</v>
          </cell>
          <cell r="M408">
            <v>2.2992788185360376E-2</v>
          </cell>
          <cell r="N408">
            <v>1.5782614832637976E-2</v>
          </cell>
        </row>
        <row r="437">
          <cell r="C437">
            <v>15773</v>
          </cell>
          <cell r="D437">
            <v>96842</v>
          </cell>
          <cell r="E437">
            <v>165619</v>
          </cell>
          <cell r="F437">
            <v>51681</v>
          </cell>
          <cell r="G437">
            <v>14710</v>
          </cell>
          <cell r="H437">
            <v>33517</v>
          </cell>
          <cell r="I437">
            <v>10263</v>
          </cell>
          <cell r="J437">
            <v>10870</v>
          </cell>
          <cell r="K437">
            <v>11036</v>
          </cell>
        </row>
        <row r="440">
          <cell r="C440">
            <v>53486</v>
          </cell>
          <cell r="D440">
            <v>153237</v>
          </cell>
          <cell r="E440">
            <v>204726</v>
          </cell>
          <cell r="F440">
            <v>61057</v>
          </cell>
          <cell r="G440">
            <v>25891</v>
          </cell>
          <cell r="H440">
            <v>53254</v>
          </cell>
          <cell r="I440">
            <v>26017</v>
          </cell>
          <cell r="J440">
            <v>19659</v>
          </cell>
          <cell r="K440">
            <v>11951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2">
          <cell r="B202">
            <v>42705</v>
          </cell>
          <cell r="C202">
            <v>43070</v>
          </cell>
        </row>
        <row r="348">
          <cell r="B348">
            <v>14</v>
          </cell>
          <cell r="C348">
            <v>15</v>
          </cell>
        </row>
        <row r="349">
          <cell r="B349">
            <v>61</v>
          </cell>
          <cell r="C349">
            <v>64</v>
          </cell>
        </row>
        <row r="350">
          <cell r="B350">
            <v>91</v>
          </cell>
          <cell r="C350">
            <v>99</v>
          </cell>
        </row>
        <row r="351">
          <cell r="B351">
            <v>30</v>
          </cell>
          <cell r="C351">
            <v>32</v>
          </cell>
        </row>
        <row r="352">
          <cell r="B352">
            <v>18</v>
          </cell>
          <cell r="C352">
            <v>18</v>
          </cell>
        </row>
        <row r="353">
          <cell r="B353">
            <v>19</v>
          </cell>
          <cell r="C353">
            <v>21</v>
          </cell>
        </row>
        <row r="354">
          <cell r="B354">
            <v>10</v>
          </cell>
          <cell r="C354">
            <v>10</v>
          </cell>
        </row>
        <row r="355">
          <cell r="B355">
            <v>9</v>
          </cell>
          <cell r="C355">
            <v>13</v>
          </cell>
        </row>
        <row r="356">
          <cell r="B356">
            <v>12</v>
          </cell>
          <cell r="C356">
            <v>11</v>
          </cell>
        </row>
        <row r="377">
          <cell r="B377">
            <v>791</v>
          </cell>
          <cell r="C377">
            <v>799</v>
          </cell>
        </row>
        <row r="378">
          <cell r="B378">
            <v>2542</v>
          </cell>
          <cell r="C378">
            <v>2719</v>
          </cell>
        </row>
        <row r="379">
          <cell r="B379">
            <v>3314</v>
          </cell>
          <cell r="C379">
            <v>3829</v>
          </cell>
        </row>
        <row r="380">
          <cell r="B380">
            <v>1199</v>
          </cell>
          <cell r="C380">
            <v>1225</v>
          </cell>
        </row>
        <row r="381">
          <cell r="B381">
            <v>577</v>
          </cell>
          <cell r="C381">
            <v>569</v>
          </cell>
        </row>
        <row r="382">
          <cell r="B382">
            <v>1535</v>
          </cell>
          <cell r="C382">
            <v>1567</v>
          </cell>
        </row>
        <row r="383">
          <cell r="B383">
            <v>348</v>
          </cell>
          <cell r="C383">
            <v>373</v>
          </cell>
        </row>
        <row r="384">
          <cell r="B384">
            <v>401</v>
          </cell>
          <cell r="C384">
            <v>576</v>
          </cell>
        </row>
        <row r="385">
          <cell r="B385">
            <v>301</v>
          </cell>
          <cell r="C385">
            <v>200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1">
          <cell r="B21" t="str">
            <v>Melilla</v>
          </cell>
          <cell r="C21">
            <v>8.7839821278331285E-4</v>
          </cell>
        </row>
        <row r="22">
          <cell r="B22" t="str">
            <v>Ceuta</v>
          </cell>
          <cell r="C22">
            <v>9.0014134275506784E-4</v>
          </cell>
        </row>
        <row r="23">
          <cell r="B23" t="str">
            <v>Baleares (Islas)</v>
          </cell>
          <cell r="C23">
            <v>8.6631259441059469E-3</v>
          </cell>
        </row>
        <row r="24">
          <cell r="B24" t="str">
            <v>Canarias</v>
          </cell>
          <cell r="C24">
            <v>9.5846991841299651E-3</v>
          </cell>
        </row>
        <row r="25">
          <cell r="B25" t="str">
            <v>Rioja (La)</v>
          </cell>
          <cell r="C25">
            <v>1.1303765517829795E-2</v>
          </cell>
        </row>
        <row r="26">
          <cell r="B26" t="str">
            <v>Murcia (Región de)</v>
          </cell>
          <cell r="C26">
            <v>1.2160730353846025E-2</v>
          </cell>
        </row>
        <row r="27">
          <cell r="B27" t="str">
            <v>Navarra (Comunidad Foral de)</v>
          </cell>
          <cell r="C27">
            <v>1.6234167570789135E-2</v>
          </cell>
        </row>
        <row r="28">
          <cell r="B28" t="str">
            <v>Extremadura</v>
          </cell>
          <cell r="C28">
            <v>2.1373223422586015E-2</v>
          </cell>
        </row>
        <row r="29">
          <cell r="B29" t="str">
            <v>Aragón</v>
          </cell>
          <cell r="C29">
            <v>2.1956199173234971E-2</v>
          </cell>
        </row>
        <row r="30">
          <cell r="B30" t="str">
            <v>Cantabria</v>
          </cell>
          <cell r="C30">
            <v>2.854247552332425E-2</v>
          </cell>
        </row>
        <row r="31">
          <cell r="B31" t="str">
            <v>Comunidad Valenciana</v>
          </cell>
          <cell r="C31">
            <v>3.894428153454467E-2</v>
          </cell>
        </row>
        <row r="32">
          <cell r="B32" t="str">
            <v>Asturias (Principado de)</v>
          </cell>
          <cell r="C32">
            <v>4.1259110850697139E-2</v>
          </cell>
        </row>
        <row r="33">
          <cell r="B33" t="str">
            <v>Castilla - La Mancha</v>
          </cell>
          <cell r="C33">
            <v>4.1311589350758571E-2</v>
          </cell>
        </row>
        <row r="34">
          <cell r="B34" t="str">
            <v>Andalucía</v>
          </cell>
          <cell r="C34">
            <v>5.1963641152434438E-2</v>
          </cell>
        </row>
        <row r="35">
          <cell r="B35" t="str">
            <v>País Vasco</v>
          </cell>
          <cell r="C35">
            <v>5.6291946763994967E-2</v>
          </cell>
        </row>
        <row r="36">
          <cell r="B36" t="str">
            <v>Cataluña</v>
          </cell>
          <cell r="C36">
            <v>6.103321868414293E-2</v>
          </cell>
        </row>
        <row r="37">
          <cell r="B37" t="str">
            <v>Galicia</v>
          </cell>
          <cell r="C37">
            <v>7.1063145979747236E-2</v>
          </cell>
        </row>
        <row r="38">
          <cell r="B38" t="str">
            <v>Castilla y León</v>
          </cell>
          <cell r="C38">
            <v>0.17643667488755541</v>
          </cell>
        </row>
        <row r="39">
          <cell r="B39" t="str">
            <v>Madrid (Comunidad de)</v>
          </cell>
          <cell r="C39">
            <v>0.33009946455074013</v>
          </cell>
        </row>
        <row r="46">
          <cell r="B46" t="str">
            <v>Resto de América</v>
          </cell>
          <cell r="C46">
            <v>5.0844738830172785E-2</v>
          </cell>
        </row>
        <row r="47">
          <cell r="B47" t="str">
            <v>Resto del mundo</v>
          </cell>
          <cell r="C47">
            <v>4.84529081048325E-2</v>
          </cell>
        </row>
        <row r="48">
          <cell r="B48" t="str">
            <v>Resto de Europa</v>
          </cell>
          <cell r="C48">
            <v>0.10505681169044685</v>
          </cell>
        </row>
        <row r="49">
          <cell r="B49" t="str">
            <v>Canadá</v>
          </cell>
          <cell r="C49">
            <v>8.1416416683812217E-3</v>
          </cell>
        </row>
        <row r="50">
          <cell r="B50" t="str">
            <v>Méjico</v>
          </cell>
          <cell r="C50">
            <v>9.1413083466514323E-3</v>
          </cell>
        </row>
        <row r="51">
          <cell r="B51" t="str">
            <v>China</v>
          </cell>
          <cell r="C51">
            <v>1.1558855136845176E-2</v>
          </cell>
        </row>
        <row r="52">
          <cell r="B52" t="str">
            <v>Brasil</v>
          </cell>
          <cell r="C52">
            <v>1.717291884003385E-2</v>
          </cell>
        </row>
        <row r="53">
          <cell r="B53" t="str">
            <v>Japón</v>
          </cell>
          <cell r="C53">
            <v>3.0362893874226509E-2</v>
          </cell>
        </row>
        <row r="54">
          <cell r="B54" t="str">
            <v>EEUU</v>
          </cell>
          <cell r="C54">
            <v>5.5756920210720609E-2</v>
          </cell>
        </row>
        <row r="55">
          <cell r="B55" t="str">
            <v>Italia</v>
          </cell>
          <cell r="C55">
            <v>6.1980060597804143E-2</v>
          </cell>
        </row>
        <row r="56">
          <cell r="B56" t="str">
            <v>Alemania</v>
          </cell>
          <cell r="C56">
            <v>6.9456946470248151E-2</v>
          </cell>
        </row>
        <row r="57">
          <cell r="B57" t="str">
            <v>Benelux (Bélgica, Holanda y Luxemburgo)</v>
          </cell>
          <cell r="C57">
            <v>6.9799710791300554E-2</v>
          </cell>
        </row>
        <row r="58">
          <cell r="B58" t="str">
            <v>Reino Unido</v>
          </cell>
          <cell r="C58">
            <v>0.13083755485148268</v>
          </cell>
        </row>
        <row r="59">
          <cell r="B59" t="str">
            <v>Portugal</v>
          </cell>
          <cell r="C59">
            <v>0.13530035876795066</v>
          </cell>
        </row>
        <row r="60">
          <cell r="B60" t="str">
            <v>Francia</v>
          </cell>
          <cell r="C60">
            <v>0.19613637181890289</v>
          </cell>
        </row>
        <row r="68">
          <cell r="C68" t="str">
            <v>Ávila</v>
          </cell>
          <cell r="D68" t="str">
            <v>Burgos</v>
          </cell>
          <cell r="E68" t="str">
            <v>León</v>
          </cell>
          <cell r="F68" t="str">
            <v>Palencia</v>
          </cell>
          <cell r="G68" t="str">
            <v>Salamanca</v>
          </cell>
          <cell r="H68" t="str">
            <v>Segovia</v>
          </cell>
          <cell r="I68" t="str">
            <v>Soria</v>
          </cell>
          <cell r="J68" t="str">
            <v>Valladolid</v>
          </cell>
          <cell r="K68" t="str">
            <v>Zamora</v>
          </cell>
        </row>
        <row r="69">
          <cell r="A69" t="str">
            <v>Nº de viajeros</v>
          </cell>
          <cell r="C69">
            <v>38468</v>
          </cell>
          <cell r="D69">
            <v>62093</v>
          </cell>
          <cell r="E69">
            <v>66576</v>
          </cell>
          <cell r="F69">
            <v>20606</v>
          </cell>
          <cell r="G69">
            <v>80885</v>
          </cell>
          <cell r="H69">
            <v>41904</v>
          </cell>
          <cell r="I69">
            <v>21381</v>
          </cell>
          <cell r="J69">
            <v>52638</v>
          </cell>
          <cell r="K69">
            <v>22851</v>
          </cell>
        </row>
        <row r="72">
          <cell r="A72" t="str">
            <v>Nº de pernoctaciones</v>
          </cell>
          <cell r="C72">
            <v>61590</v>
          </cell>
          <cell r="D72">
            <v>97674</v>
          </cell>
          <cell r="E72">
            <v>112109</v>
          </cell>
          <cell r="F72">
            <v>38045</v>
          </cell>
          <cell r="G72">
            <v>133320</v>
          </cell>
          <cell r="H72">
            <v>63120</v>
          </cell>
          <cell r="I72">
            <v>35616</v>
          </cell>
          <cell r="J72">
            <v>88148</v>
          </cell>
          <cell r="K72">
            <v>34439</v>
          </cell>
        </row>
        <row r="235">
          <cell r="D235" t="str">
            <v>Total viajeros</v>
          </cell>
          <cell r="G235" t="str">
            <v>Total pernoct.</v>
          </cell>
        </row>
        <row r="236">
          <cell r="A236" t="str">
            <v>Ávila</v>
          </cell>
          <cell r="D236">
            <v>24097</v>
          </cell>
          <cell r="G236">
            <v>35300</v>
          </cell>
        </row>
        <row r="237">
          <cell r="A237" t="str">
            <v>Burgos</v>
          </cell>
          <cell r="D237">
            <v>52771</v>
          </cell>
          <cell r="G237">
            <v>79368</v>
          </cell>
        </row>
        <row r="238">
          <cell r="A238" t="str">
            <v>León</v>
          </cell>
          <cell r="D238">
            <v>55914</v>
          </cell>
          <cell r="G238">
            <v>88075</v>
          </cell>
        </row>
        <row r="239">
          <cell r="A239" t="str">
            <v>Palencia</v>
          </cell>
          <cell r="D239">
            <v>16323</v>
          </cell>
          <cell r="G239">
            <v>29050</v>
          </cell>
        </row>
        <row r="240">
          <cell r="A240" t="str">
            <v>Salamanca</v>
          </cell>
          <cell r="D240">
            <v>71143</v>
          </cell>
          <cell r="G240">
            <v>113824</v>
          </cell>
        </row>
        <row r="241">
          <cell r="A241" t="str">
            <v>Segovia</v>
          </cell>
          <cell r="D241">
            <v>29841</v>
          </cell>
          <cell r="G241">
            <v>42710</v>
          </cell>
        </row>
        <row r="242">
          <cell r="A242" t="str">
            <v>Soria</v>
          </cell>
          <cell r="D242">
            <v>15737</v>
          </cell>
          <cell r="G242">
            <v>24440</v>
          </cell>
        </row>
        <row r="243">
          <cell r="A243" t="str">
            <v>Valladolid</v>
          </cell>
          <cell r="D243">
            <v>47058</v>
          </cell>
          <cell r="G243">
            <v>77527</v>
          </cell>
        </row>
        <row r="244">
          <cell r="A244" t="str">
            <v>Zamora</v>
          </cell>
          <cell r="D244">
            <v>18173</v>
          </cell>
          <cell r="G244">
            <v>26138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13071</v>
          </cell>
          <cell r="G369">
            <v>23689</v>
          </cell>
        </row>
        <row r="370">
          <cell r="A370" t="str">
            <v>Burgos</v>
          </cell>
          <cell r="D370">
            <v>7614</v>
          </cell>
          <cell r="G370">
            <v>13243</v>
          </cell>
        </row>
        <row r="371">
          <cell r="A371" t="str">
            <v>León</v>
          </cell>
          <cell r="D371">
            <v>7938</v>
          </cell>
          <cell r="G371">
            <v>15452</v>
          </cell>
        </row>
        <row r="372">
          <cell r="A372" t="str">
            <v>Palencia</v>
          </cell>
          <cell r="D372">
            <v>3753</v>
          </cell>
          <cell r="G372">
            <v>7801</v>
          </cell>
        </row>
        <row r="373">
          <cell r="A373" t="str">
            <v>Salamanca</v>
          </cell>
          <cell r="D373">
            <v>7646</v>
          </cell>
          <cell r="G373">
            <v>15163</v>
          </cell>
        </row>
        <row r="374">
          <cell r="A374" t="str">
            <v>Segovia</v>
          </cell>
          <cell r="D374">
            <v>10102</v>
          </cell>
          <cell r="G374">
            <v>17153</v>
          </cell>
        </row>
        <row r="375">
          <cell r="A375" t="str">
            <v>Soria</v>
          </cell>
          <cell r="D375">
            <v>5449</v>
          </cell>
          <cell r="G375">
            <v>10412</v>
          </cell>
        </row>
        <row r="376">
          <cell r="A376" t="str">
            <v>Valladolid</v>
          </cell>
          <cell r="D376">
            <v>4091</v>
          </cell>
          <cell r="G376">
            <v>6371</v>
          </cell>
        </row>
        <row r="377">
          <cell r="A377" t="str">
            <v>Zamora</v>
          </cell>
          <cell r="D377">
            <v>4040</v>
          </cell>
          <cell r="G377">
            <v>6742</v>
          </cell>
        </row>
        <row r="406">
          <cell r="B406" t="str">
            <v>Enero</v>
          </cell>
          <cell r="C406" t="str">
            <v>Febrero</v>
          </cell>
          <cell r="D406" t="str">
            <v>Marzo</v>
          </cell>
          <cell r="E406" t="str">
            <v>Abril</v>
          </cell>
          <cell r="F406" t="str">
            <v>Mayo</v>
          </cell>
          <cell r="G406" t="str">
            <v>Junio</v>
          </cell>
          <cell r="H406" t="str">
            <v>Julio</v>
          </cell>
          <cell r="I406" t="str">
            <v>Agosto</v>
          </cell>
          <cell r="J406" t="str">
            <v>Septiembre</v>
          </cell>
        </row>
        <row r="407">
          <cell r="A407" t="str">
            <v>AÑO 2011</v>
          </cell>
          <cell r="B407">
            <v>29721</v>
          </cell>
          <cell r="C407">
            <v>44066</v>
          </cell>
          <cell r="D407">
            <v>60203</v>
          </cell>
          <cell r="E407">
            <v>88538</v>
          </cell>
          <cell r="F407">
            <v>70684</v>
          </cell>
          <cell r="G407">
            <v>64338</v>
          </cell>
          <cell r="H407">
            <v>90398</v>
          </cell>
          <cell r="I407">
            <v>109675</v>
          </cell>
          <cell r="J407">
            <v>67619</v>
          </cell>
        </row>
        <row r="408">
          <cell r="A408" t="str">
            <v>AÑO 2012</v>
          </cell>
          <cell r="B408">
            <v>31670</v>
          </cell>
          <cell r="C408">
            <v>45429</v>
          </cell>
          <cell r="D408">
            <v>63704</v>
          </cell>
        </row>
        <row r="409">
          <cell r="B409" t="str">
            <v>Octubre</v>
          </cell>
          <cell r="C409" t="str">
            <v>Noviembre</v>
          </cell>
          <cell r="D409" t="str">
            <v>Diciembre</v>
          </cell>
        </row>
        <row r="410">
          <cell r="B410">
            <v>85859</v>
          </cell>
          <cell r="C410">
            <v>60871</v>
          </cell>
          <cell r="D410">
            <v>72030</v>
          </cell>
        </row>
        <row r="428">
          <cell r="B428" t="str">
            <v>Enero</v>
          </cell>
          <cell r="C428" t="str">
            <v>Febrero</v>
          </cell>
          <cell r="D428" t="str">
            <v>Marzo</v>
          </cell>
          <cell r="E428" t="str">
            <v>Abril</v>
          </cell>
          <cell r="F428" t="str">
            <v>Mayo</v>
          </cell>
          <cell r="G428" t="str">
            <v>Junio</v>
          </cell>
          <cell r="H428" t="str">
            <v>Julio</v>
          </cell>
          <cell r="I428" t="str">
            <v>Agosto</v>
          </cell>
          <cell r="J428" t="str">
            <v>Septiembre</v>
          </cell>
        </row>
        <row r="429">
          <cell r="A429" t="str">
            <v>AÑO 2011</v>
          </cell>
          <cell r="B429">
            <v>57455</v>
          </cell>
          <cell r="C429">
            <v>81206</v>
          </cell>
          <cell r="D429">
            <v>112243</v>
          </cell>
          <cell r="E429">
            <v>191706</v>
          </cell>
          <cell r="F429">
            <v>130947</v>
          </cell>
          <cell r="G429">
            <v>119934</v>
          </cell>
          <cell r="H429">
            <v>193634</v>
          </cell>
          <cell r="I429">
            <v>306461</v>
          </cell>
          <cell r="J429">
            <v>124339</v>
          </cell>
        </row>
        <row r="430">
          <cell r="A430" t="str">
            <v>AÑO 2012</v>
          </cell>
          <cell r="B430">
            <v>58075</v>
          </cell>
          <cell r="C430">
            <v>80573</v>
          </cell>
          <cell r="D430">
            <v>116026</v>
          </cell>
        </row>
        <row r="431">
          <cell r="B431" t="str">
            <v>Octubre</v>
          </cell>
          <cell r="C431" t="str">
            <v>Noviembre</v>
          </cell>
          <cell r="D431" t="str">
            <v>Diciembre</v>
          </cell>
        </row>
        <row r="432">
          <cell r="B432">
            <v>172713</v>
          </cell>
          <cell r="C432">
            <v>110164</v>
          </cell>
          <cell r="D432">
            <v>152369</v>
          </cell>
        </row>
        <row r="466">
          <cell r="A466" t="str">
            <v>Ávila</v>
          </cell>
          <cell r="D466">
            <v>1195</v>
          </cell>
          <cell r="G466">
            <v>2275</v>
          </cell>
        </row>
        <row r="467">
          <cell r="A467" t="str">
            <v>Burgos</v>
          </cell>
          <cell r="D467">
            <v>705</v>
          </cell>
          <cell r="G467">
            <v>936</v>
          </cell>
        </row>
        <row r="468">
          <cell r="A468" t="str">
            <v>León</v>
          </cell>
          <cell r="D468">
            <v>570</v>
          </cell>
          <cell r="G468">
            <v>1140</v>
          </cell>
        </row>
        <row r="470">
          <cell r="A470" t="str">
            <v>Salamanca</v>
          </cell>
          <cell r="D470">
            <v>1201</v>
          </cell>
          <cell r="G470">
            <v>1860</v>
          </cell>
        </row>
        <row r="471">
          <cell r="A471" t="str">
            <v>Segovia</v>
          </cell>
          <cell r="D471">
            <v>687</v>
          </cell>
          <cell r="G471">
            <v>1149</v>
          </cell>
        </row>
        <row r="472">
          <cell r="A472" t="str">
            <v>Soria</v>
          </cell>
          <cell r="D472">
            <v>81</v>
          </cell>
          <cell r="G472">
            <v>134</v>
          </cell>
        </row>
        <row r="473">
          <cell r="A473" t="str">
            <v>Valladolid</v>
          </cell>
          <cell r="D473">
            <v>92</v>
          </cell>
          <cell r="G473">
            <v>136</v>
          </cell>
        </row>
        <row r="474">
          <cell r="A474" t="str">
            <v>Zamora</v>
          </cell>
          <cell r="D474">
            <v>22</v>
          </cell>
          <cell r="G474">
            <v>22</v>
          </cell>
        </row>
        <row r="506">
          <cell r="B506" t="str">
            <v>Enero</v>
          </cell>
          <cell r="C506" t="str">
            <v>Febrero</v>
          </cell>
          <cell r="D506" t="str">
            <v>Marzo</v>
          </cell>
          <cell r="E506" t="str">
            <v>Abril</v>
          </cell>
          <cell r="F506" t="str">
            <v>Mayo</v>
          </cell>
          <cell r="G506" t="str">
            <v>Junio</v>
          </cell>
          <cell r="H506" t="str">
            <v>Julio</v>
          </cell>
          <cell r="I506" t="str">
            <v>Agosto</v>
          </cell>
          <cell r="J506" t="str">
            <v>Septiembre</v>
          </cell>
        </row>
        <row r="507">
          <cell r="A507" t="str">
            <v>AÑO 2011</v>
          </cell>
          <cell r="B507">
            <v>1918</v>
          </cell>
          <cell r="C507">
            <v>2406</v>
          </cell>
          <cell r="D507">
            <v>4854</v>
          </cell>
          <cell r="E507">
            <v>20044</v>
          </cell>
          <cell r="F507">
            <v>18086</v>
          </cell>
          <cell r="G507">
            <v>26255</v>
          </cell>
          <cell r="H507">
            <v>54523</v>
          </cell>
          <cell r="I507">
            <v>107348</v>
          </cell>
          <cell r="J507">
            <v>19399</v>
          </cell>
        </row>
        <row r="508">
          <cell r="A508" t="str">
            <v>AÑO 2012</v>
          </cell>
          <cell r="B508">
            <v>2108</v>
          </cell>
          <cell r="C508">
            <v>2585</v>
          </cell>
          <cell r="D508">
            <v>4553</v>
          </cell>
        </row>
        <row r="509">
          <cell r="B509" t="str">
            <v>Octubre</v>
          </cell>
          <cell r="C509" t="str">
            <v>Noviembre</v>
          </cell>
          <cell r="D509" t="str">
            <v>Diciembre</v>
          </cell>
        </row>
        <row r="510">
          <cell r="B510">
            <v>9683</v>
          </cell>
          <cell r="C510">
            <v>2928</v>
          </cell>
          <cell r="D510">
            <v>821</v>
          </cell>
        </row>
        <row r="527">
          <cell r="B527" t="str">
            <v>Enero</v>
          </cell>
          <cell r="C527" t="str">
            <v>Febrero</v>
          </cell>
          <cell r="D527" t="str">
            <v>Marzo</v>
          </cell>
          <cell r="E527" t="str">
            <v>Abril</v>
          </cell>
          <cell r="F527" t="str">
            <v>Mayo</v>
          </cell>
          <cell r="G527" t="str">
            <v>Junio</v>
          </cell>
          <cell r="H527" t="str">
            <v>Julio</v>
          </cell>
          <cell r="I527" t="str">
            <v>Agosto</v>
          </cell>
          <cell r="J527" t="str">
            <v>Septiembre</v>
          </cell>
        </row>
        <row r="528">
          <cell r="A528" t="str">
            <v>AÑO 2011</v>
          </cell>
          <cell r="B528">
            <v>3400</v>
          </cell>
          <cell r="C528">
            <v>4595</v>
          </cell>
          <cell r="D528">
            <v>8483</v>
          </cell>
          <cell r="E528">
            <v>45238</v>
          </cell>
          <cell r="F528">
            <v>35206</v>
          </cell>
          <cell r="G528">
            <v>57924</v>
          </cell>
          <cell r="H528">
            <v>135003</v>
          </cell>
          <cell r="I528">
            <v>297503</v>
          </cell>
          <cell r="J528">
            <v>38692</v>
          </cell>
        </row>
        <row r="529">
          <cell r="A529" t="str">
            <v>AÑO 2012</v>
          </cell>
          <cell r="B529">
            <v>3468</v>
          </cell>
          <cell r="C529">
            <v>3766</v>
          </cell>
          <cell r="D529">
            <v>7652</v>
          </cell>
        </row>
        <row r="530">
          <cell r="B530" t="str">
            <v>Octubre</v>
          </cell>
          <cell r="C530" t="str">
            <v>Noviembre</v>
          </cell>
          <cell r="D530" t="str">
            <v>Diciembre</v>
          </cell>
        </row>
        <row r="531">
          <cell r="B531">
            <v>17303</v>
          </cell>
          <cell r="C531">
            <v>4784</v>
          </cell>
          <cell r="D531">
            <v>1873</v>
          </cell>
        </row>
      </sheetData>
      <sheetData sheetId="1"/>
      <sheetData sheetId="2">
        <row r="36">
          <cell r="B36" t="str">
            <v>Hoteles</v>
          </cell>
          <cell r="D36" t="str">
            <v>Hostales</v>
          </cell>
          <cell r="F36" t="str">
            <v>Pensiones</v>
          </cell>
        </row>
        <row r="37">
          <cell r="I37" t="str">
            <v>Plazas</v>
          </cell>
        </row>
        <row r="38">
          <cell r="A38" t="str">
            <v>Ávila</v>
          </cell>
          <cell r="B38">
            <v>50</v>
          </cell>
          <cell r="D38">
            <v>79</v>
          </cell>
          <cell r="F38">
            <v>15</v>
          </cell>
          <cell r="I38">
            <v>5656</v>
          </cell>
        </row>
        <row r="39">
          <cell r="A39" t="str">
            <v>Burgos</v>
          </cell>
          <cell r="B39">
            <v>129</v>
          </cell>
          <cell r="D39">
            <v>107</v>
          </cell>
          <cell r="F39">
            <v>74</v>
          </cell>
          <cell r="I39">
            <v>11256</v>
          </cell>
        </row>
        <row r="40">
          <cell r="A40" t="str">
            <v>León</v>
          </cell>
          <cell r="B40">
            <v>92</v>
          </cell>
          <cell r="D40">
            <v>183</v>
          </cell>
          <cell r="F40">
            <v>113</v>
          </cell>
          <cell r="I40">
            <v>12983</v>
          </cell>
        </row>
        <row r="41">
          <cell r="A41" t="str">
            <v>Palencia</v>
          </cell>
          <cell r="B41">
            <v>36</v>
          </cell>
          <cell r="D41">
            <v>61</v>
          </cell>
          <cell r="F41">
            <v>28</v>
          </cell>
          <cell r="I41">
            <v>4020</v>
          </cell>
        </row>
        <row r="42">
          <cell r="A42" t="str">
            <v>Salamanca</v>
          </cell>
          <cell r="B42">
            <v>106</v>
          </cell>
          <cell r="D42">
            <v>111</v>
          </cell>
          <cell r="F42">
            <v>54</v>
          </cell>
          <cell r="I42">
            <v>12331</v>
          </cell>
        </row>
        <row r="43">
          <cell r="A43" t="str">
            <v>Segovia</v>
          </cell>
          <cell r="B43">
            <v>57</v>
          </cell>
          <cell r="D43">
            <v>75</v>
          </cell>
          <cell r="F43">
            <v>34</v>
          </cell>
          <cell r="I43">
            <v>6355</v>
          </cell>
        </row>
        <row r="44">
          <cell r="A44" t="str">
            <v>Soria</v>
          </cell>
          <cell r="B44">
            <v>39</v>
          </cell>
          <cell r="D44">
            <v>84</v>
          </cell>
          <cell r="F44">
            <v>23</v>
          </cell>
          <cell r="I44">
            <v>4407</v>
          </cell>
        </row>
        <row r="45">
          <cell r="A45" t="str">
            <v>Valladolid</v>
          </cell>
          <cell r="B45">
            <v>76</v>
          </cell>
          <cell r="D45">
            <v>58</v>
          </cell>
          <cell r="F45">
            <v>57</v>
          </cell>
          <cell r="I45">
            <v>9279</v>
          </cell>
        </row>
        <row r="46">
          <cell r="A46" t="str">
            <v>Zamora</v>
          </cell>
          <cell r="B46">
            <v>45</v>
          </cell>
          <cell r="D46">
            <v>60</v>
          </cell>
          <cell r="F46">
            <v>18</v>
          </cell>
          <cell r="I46">
            <v>3912</v>
          </cell>
        </row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14</v>
          </cell>
          <cell r="C75">
            <v>18</v>
          </cell>
          <cell r="D75">
            <v>37</v>
          </cell>
          <cell r="E75">
            <v>5</v>
          </cell>
          <cell r="F75">
            <v>20</v>
          </cell>
          <cell r="G75">
            <v>5</v>
          </cell>
          <cell r="H75">
            <v>9</v>
          </cell>
          <cell r="I75">
            <v>4</v>
          </cell>
          <cell r="J75">
            <v>8</v>
          </cell>
        </row>
        <row r="94">
          <cell r="B94" t="str">
            <v>Ávila</v>
          </cell>
          <cell r="C94" t="str">
            <v>Burgos</v>
          </cell>
          <cell r="D94" t="str">
            <v>León</v>
          </cell>
          <cell r="E94" t="str">
            <v>Palencia</v>
          </cell>
          <cell r="F94" t="str">
            <v>Salamanca</v>
          </cell>
          <cell r="G94" t="str">
            <v>Segovia</v>
          </cell>
          <cell r="H94" t="str">
            <v>Soria</v>
          </cell>
          <cell r="I94" t="str">
            <v>Valladolid</v>
          </cell>
          <cell r="J94" t="str">
            <v>Zamora</v>
          </cell>
        </row>
        <row r="95">
          <cell r="A95" t="str">
            <v>1ª Categoría</v>
          </cell>
          <cell r="B95">
            <v>528</v>
          </cell>
          <cell r="C95">
            <v>2769</v>
          </cell>
          <cell r="D95">
            <v>1135</v>
          </cell>
          <cell r="E95">
            <v>0</v>
          </cell>
          <cell r="F95">
            <v>894</v>
          </cell>
          <cell r="G95">
            <v>1687</v>
          </cell>
          <cell r="H95">
            <v>3876</v>
          </cell>
          <cell r="I95">
            <v>1248</v>
          </cell>
          <cell r="J95">
            <v>248</v>
          </cell>
        </row>
        <row r="96">
          <cell r="A96" t="str">
            <v>2ª Categoría</v>
          </cell>
          <cell r="B96">
            <v>6130</v>
          </cell>
          <cell r="C96">
            <v>4534</v>
          </cell>
          <cell r="D96">
            <v>8522</v>
          </cell>
          <cell r="E96">
            <v>1544</v>
          </cell>
          <cell r="F96">
            <v>4616</v>
          </cell>
          <cell r="G96">
            <v>513</v>
          </cell>
          <cell r="H96">
            <v>888</v>
          </cell>
          <cell r="I96">
            <v>38</v>
          </cell>
          <cell r="J96">
            <v>3672</v>
          </cell>
        </row>
        <row r="97">
          <cell r="A97" t="str">
            <v>Lujo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C.T.R.</v>
          </cell>
        </row>
        <row r="107">
          <cell r="A107" t="str">
            <v>Ávila</v>
          </cell>
          <cell r="B107">
            <v>19</v>
          </cell>
          <cell r="D107">
            <v>809</v>
          </cell>
          <cell r="F107">
            <v>27</v>
          </cell>
          <cell r="H107">
            <v>58</v>
          </cell>
          <cell r="K107">
            <v>6743</v>
          </cell>
        </row>
        <row r="108">
          <cell r="A108" t="str">
            <v>Burgos</v>
          </cell>
          <cell r="B108">
            <v>62</v>
          </cell>
          <cell r="D108">
            <v>272</v>
          </cell>
          <cell r="F108">
            <v>20</v>
          </cell>
          <cell r="H108">
            <v>86</v>
          </cell>
          <cell r="K108">
            <v>4433</v>
          </cell>
        </row>
        <row r="109">
          <cell r="A109" t="str">
            <v>León</v>
          </cell>
          <cell r="B109">
            <v>58</v>
          </cell>
          <cell r="D109">
            <v>355</v>
          </cell>
          <cell r="F109">
            <v>8</v>
          </cell>
          <cell r="H109">
            <v>122</v>
          </cell>
          <cell r="K109">
            <v>4818</v>
          </cell>
        </row>
        <row r="110">
          <cell r="A110" t="str">
            <v>Palencia</v>
          </cell>
          <cell r="B110">
            <v>10</v>
          </cell>
          <cell r="D110">
            <v>211</v>
          </cell>
          <cell r="F110">
            <v>7</v>
          </cell>
          <cell r="H110">
            <v>32</v>
          </cell>
          <cell r="K110">
            <v>2252</v>
          </cell>
        </row>
        <row r="111">
          <cell r="A111" t="str">
            <v>Salamanca</v>
          </cell>
          <cell r="B111">
            <v>28</v>
          </cell>
          <cell r="D111">
            <v>451</v>
          </cell>
          <cell r="F111">
            <v>10</v>
          </cell>
          <cell r="H111">
            <v>57</v>
          </cell>
          <cell r="K111">
            <v>4412</v>
          </cell>
        </row>
        <row r="112">
          <cell r="A112" t="str">
            <v>Segovia</v>
          </cell>
          <cell r="B112">
            <v>29</v>
          </cell>
          <cell r="D112">
            <v>323</v>
          </cell>
          <cell r="F112">
            <v>24</v>
          </cell>
          <cell r="H112">
            <v>51</v>
          </cell>
          <cell r="K112">
            <v>3905</v>
          </cell>
        </row>
        <row r="113">
          <cell r="A113" t="str">
            <v>Soria</v>
          </cell>
          <cell r="B113">
            <v>42</v>
          </cell>
          <cell r="D113">
            <v>237</v>
          </cell>
          <cell r="F113">
            <v>16</v>
          </cell>
          <cell r="H113">
            <v>36</v>
          </cell>
          <cell r="K113">
            <v>3154</v>
          </cell>
        </row>
        <row r="114">
          <cell r="A114" t="str">
            <v>Valladolid</v>
          </cell>
          <cell r="B114">
            <v>8</v>
          </cell>
          <cell r="D114">
            <v>130</v>
          </cell>
          <cell r="F114">
            <v>15</v>
          </cell>
          <cell r="H114">
            <v>33</v>
          </cell>
          <cell r="K114">
            <v>1955</v>
          </cell>
        </row>
        <row r="115">
          <cell r="A115" t="str">
            <v>Zamora</v>
          </cell>
          <cell r="B115">
            <v>19</v>
          </cell>
          <cell r="D115">
            <v>139</v>
          </cell>
          <cell r="F115">
            <v>17</v>
          </cell>
          <cell r="H115">
            <v>62</v>
          </cell>
          <cell r="K115">
            <v>2632</v>
          </cell>
        </row>
        <row r="116">
          <cell r="C116">
            <v>2169</v>
          </cell>
          <cell r="E116">
            <v>18559</v>
          </cell>
          <cell r="G116">
            <v>2986</v>
          </cell>
          <cell r="I116">
            <v>10590</v>
          </cell>
        </row>
        <row r="159">
          <cell r="B159" t="str">
            <v>Ávila</v>
          </cell>
          <cell r="C159" t="str">
            <v>Burgos</v>
          </cell>
          <cell r="D159" t="str">
            <v>León</v>
          </cell>
          <cell r="E159" t="str">
            <v>Palencia</v>
          </cell>
          <cell r="F159" t="str">
            <v>Salamanca</v>
          </cell>
          <cell r="G159" t="str">
            <v>Segovia</v>
          </cell>
          <cell r="H159" t="str">
            <v>Soria</v>
          </cell>
          <cell r="I159" t="str">
            <v>Valladolid</v>
          </cell>
          <cell r="J159" t="str">
            <v>Zamora</v>
          </cell>
        </row>
        <row r="160">
          <cell r="A160" t="str">
            <v>Establecimientos</v>
          </cell>
          <cell r="B160">
            <v>512</v>
          </cell>
          <cell r="C160">
            <v>716</v>
          </cell>
          <cell r="D160">
            <v>1055</v>
          </cell>
          <cell r="E160">
            <v>296</v>
          </cell>
          <cell r="F160">
            <v>570</v>
          </cell>
          <cell r="G160">
            <v>496</v>
          </cell>
          <cell r="H160">
            <v>300</v>
          </cell>
          <cell r="I160">
            <v>768</v>
          </cell>
          <cell r="J160">
            <v>333</v>
          </cell>
        </row>
        <row r="161">
          <cell r="B161">
            <v>50563</v>
          </cell>
          <cell r="C161">
            <v>60444</v>
          </cell>
          <cell r="D161">
            <v>73843</v>
          </cell>
          <cell r="E161">
            <v>29045</v>
          </cell>
          <cell r="F161">
            <v>46823</v>
          </cell>
          <cell r="G161">
            <v>54940</v>
          </cell>
          <cell r="H161">
            <v>23035</v>
          </cell>
          <cell r="I161">
            <v>79468</v>
          </cell>
          <cell r="J161">
            <v>28990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>
        <row r="23">
          <cell r="C23" t="str">
            <v>ÁVILA</v>
          </cell>
          <cell r="D23" t="str">
            <v>BURGOS</v>
          </cell>
          <cell r="E23" t="str">
            <v>LEÓN</v>
          </cell>
          <cell r="F23" t="str">
            <v>PALENCIA</v>
          </cell>
          <cell r="G23" t="str">
            <v>SALAMANCA</v>
          </cell>
          <cell r="H23" t="str">
            <v>SEGOVIA</v>
          </cell>
          <cell r="I23" t="str">
            <v>SORIA</v>
          </cell>
          <cell r="J23" t="str">
            <v>VALLADOLID</v>
          </cell>
          <cell r="K23" t="str">
            <v>ZAMORA</v>
          </cell>
        </row>
        <row r="24">
          <cell r="A24" t="str">
            <v>VIAJEROS</v>
          </cell>
          <cell r="C24">
            <v>568414</v>
          </cell>
          <cell r="D24">
            <v>1052790</v>
          </cell>
          <cell r="E24">
            <v>1057152</v>
          </cell>
          <cell r="F24">
            <v>330018</v>
          </cell>
          <cell r="G24">
            <v>1119462</v>
          </cell>
          <cell r="H24">
            <v>581496</v>
          </cell>
          <cell r="I24">
            <v>336575</v>
          </cell>
          <cell r="J24">
            <v>725646</v>
          </cell>
          <cell r="K24">
            <v>362141</v>
          </cell>
        </row>
        <row r="27">
          <cell r="A27" t="str">
            <v>PERNOCTACIONES</v>
          </cell>
          <cell r="C27">
            <v>1017716</v>
          </cell>
          <cell r="D27">
            <v>1690612</v>
          </cell>
          <cell r="E27">
            <v>1768438</v>
          </cell>
          <cell r="F27">
            <v>587494</v>
          </cell>
          <cell r="G27">
            <v>1954046</v>
          </cell>
          <cell r="H27">
            <v>943313</v>
          </cell>
          <cell r="I27">
            <v>645617</v>
          </cell>
          <cell r="J27">
            <v>1235684</v>
          </cell>
          <cell r="K27">
            <v>594932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</row>
        <row r="57">
          <cell r="A57" t="str">
            <v>VIAJEROS</v>
          </cell>
          <cell r="C57">
            <v>266086</v>
          </cell>
          <cell r="D57">
            <v>325379</v>
          </cell>
          <cell r="E57">
            <v>407436</v>
          </cell>
          <cell r="F57">
            <v>568837</v>
          </cell>
          <cell r="G57">
            <v>553088</v>
          </cell>
          <cell r="H57">
            <v>557255</v>
          </cell>
          <cell r="I57">
            <v>625879</v>
          </cell>
          <cell r="J57">
            <v>849014</v>
          </cell>
          <cell r="K57">
            <v>599911</v>
          </cell>
          <cell r="L57">
            <v>602519</v>
          </cell>
          <cell r="M57">
            <v>395026</v>
          </cell>
          <cell r="N57">
            <v>383264</v>
          </cell>
        </row>
        <row r="60">
          <cell r="A60" t="str">
            <v>PERNOCTACIONES</v>
          </cell>
          <cell r="C60">
            <v>452021</v>
          </cell>
          <cell r="D60">
            <v>524212</v>
          </cell>
          <cell r="E60">
            <v>676323</v>
          </cell>
          <cell r="F60">
            <v>969416</v>
          </cell>
          <cell r="G60">
            <v>916206</v>
          </cell>
          <cell r="H60">
            <v>902900</v>
          </cell>
          <cell r="I60">
            <v>1080472</v>
          </cell>
          <cell r="J60">
            <v>1623216</v>
          </cell>
          <cell r="K60">
            <v>983912</v>
          </cell>
          <cell r="L60">
            <v>999533</v>
          </cell>
          <cell r="M60">
            <v>660201</v>
          </cell>
          <cell r="N60">
            <v>649440</v>
          </cell>
        </row>
      </sheetData>
      <sheetData sheetId="1">
        <row r="37">
          <cell r="C37" t="str">
            <v>ENERO</v>
          </cell>
          <cell r="D37" t="str">
            <v>FEBRERO</v>
          </cell>
          <cell r="E37" t="str">
            <v>MARZO</v>
          </cell>
          <cell r="F37" t="str">
            <v>ABRIL</v>
          </cell>
          <cell r="G37" t="str">
            <v>MAYO</v>
          </cell>
          <cell r="H37" t="str">
            <v>JUNIO</v>
          </cell>
          <cell r="I37" t="str">
            <v>JULIO</v>
          </cell>
          <cell r="J37" t="str">
            <v>AGOSTO</v>
          </cell>
          <cell r="K37" t="str">
            <v>SEPTIEMBRE</v>
          </cell>
          <cell r="L37" t="str">
            <v>OCTUBRE</v>
          </cell>
          <cell r="M37" t="str">
            <v>NOVIEMBRE</v>
          </cell>
          <cell r="N37" t="str">
            <v>DICIEMBRE</v>
          </cell>
        </row>
        <row r="38">
          <cell r="C38">
            <v>24975</v>
          </cell>
          <cell r="D38">
            <v>32785</v>
          </cell>
          <cell r="E38">
            <v>35672</v>
          </cell>
          <cell r="F38">
            <v>55933</v>
          </cell>
          <cell r="G38">
            <v>47995</v>
          </cell>
          <cell r="H38">
            <v>49322</v>
          </cell>
          <cell r="I38">
            <v>64062</v>
          </cell>
          <cell r="J38">
            <v>73018</v>
          </cell>
          <cell r="K38">
            <v>52135</v>
          </cell>
          <cell r="L38">
            <v>59224</v>
          </cell>
          <cell r="M38">
            <v>34724</v>
          </cell>
          <cell r="N38">
            <v>38569</v>
          </cell>
        </row>
        <row r="39">
          <cell r="C39">
            <v>45340</v>
          </cell>
          <cell r="D39">
            <v>54344</v>
          </cell>
          <cell r="E39">
            <v>58497</v>
          </cell>
          <cell r="F39">
            <v>100937</v>
          </cell>
          <cell r="G39">
            <v>85584</v>
          </cell>
          <cell r="H39">
            <v>85045</v>
          </cell>
          <cell r="I39">
            <v>114798</v>
          </cell>
          <cell r="J39">
            <v>156351</v>
          </cell>
          <cell r="K39">
            <v>86720</v>
          </cell>
          <cell r="L39">
            <v>102177</v>
          </cell>
          <cell r="M39">
            <v>58596</v>
          </cell>
          <cell r="N39">
            <v>69327</v>
          </cell>
        </row>
        <row r="94">
          <cell r="C94" t="str">
            <v>ENERO</v>
          </cell>
          <cell r="D94" t="str">
            <v>FEBRERO</v>
          </cell>
          <cell r="E94" t="str">
            <v>MARZO</v>
          </cell>
          <cell r="F94" t="str">
            <v>ABRIL</v>
          </cell>
          <cell r="G94" t="str">
            <v>MAYO</v>
          </cell>
          <cell r="H94" t="str">
            <v>JUNIO</v>
          </cell>
          <cell r="I94" t="str">
            <v>JULIO</v>
          </cell>
          <cell r="J94" t="str">
            <v>AGOSTO</v>
          </cell>
          <cell r="K94" t="str">
            <v>SEPTIEMBRE</v>
          </cell>
          <cell r="L94" t="str">
            <v>OCTUBRE</v>
          </cell>
          <cell r="M94" t="str">
            <v>NOVIEMBRE</v>
          </cell>
          <cell r="N94" t="str">
            <v>DICIEMBRE</v>
          </cell>
        </row>
        <row r="95">
          <cell r="C95">
            <v>42799</v>
          </cell>
          <cell r="D95">
            <v>45175</v>
          </cell>
          <cell r="E95">
            <v>66951</v>
          </cell>
          <cell r="F95">
            <v>93319</v>
          </cell>
          <cell r="G95">
            <v>95017</v>
          </cell>
          <cell r="H95">
            <v>94817</v>
          </cell>
          <cell r="I95">
            <v>118525</v>
          </cell>
          <cell r="J95">
            <v>167484</v>
          </cell>
          <cell r="K95">
            <v>106380</v>
          </cell>
          <cell r="L95">
            <v>102695</v>
          </cell>
          <cell r="M95">
            <v>60494</v>
          </cell>
          <cell r="N95">
            <v>59134</v>
          </cell>
        </row>
        <row r="96">
          <cell r="C96">
            <v>68963</v>
          </cell>
          <cell r="D96">
            <v>70071</v>
          </cell>
          <cell r="E96">
            <v>103589</v>
          </cell>
          <cell r="F96">
            <v>150311</v>
          </cell>
          <cell r="G96">
            <v>146522</v>
          </cell>
          <cell r="H96">
            <v>152163</v>
          </cell>
          <cell r="I96">
            <v>194526</v>
          </cell>
          <cell r="J96">
            <v>284281</v>
          </cell>
          <cell r="K96">
            <v>162284</v>
          </cell>
          <cell r="L96">
            <v>163487</v>
          </cell>
          <cell r="M96">
            <v>98160</v>
          </cell>
          <cell r="N96">
            <v>96255</v>
          </cell>
        </row>
        <row r="152">
          <cell r="C152" t="str">
            <v>ENERO</v>
          </cell>
          <cell r="D152" t="str">
            <v>FEBRERO</v>
          </cell>
          <cell r="E152" t="str">
            <v>MARZO</v>
          </cell>
          <cell r="F152" t="str">
            <v>ABRIL</v>
          </cell>
          <cell r="G152" t="str">
            <v>MAYO</v>
          </cell>
          <cell r="H152" t="str">
            <v>JUNIO</v>
          </cell>
          <cell r="I152" t="str">
            <v>JULIO</v>
          </cell>
          <cell r="J152" t="str">
            <v>AGOSTO</v>
          </cell>
          <cell r="K152" t="str">
            <v>SEPTIEMBRE</v>
          </cell>
          <cell r="L152" t="str">
            <v>OCTUBRE</v>
          </cell>
          <cell r="M152" t="str">
            <v>NOVIEMBRE</v>
          </cell>
          <cell r="N152" t="str">
            <v>DICIEMBRE</v>
          </cell>
        </row>
        <row r="153">
          <cell r="C153">
            <v>47220</v>
          </cell>
          <cell r="D153">
            <v>50687</v>
          </cell>
          <cell r="E153">
            <v>71114</v>
          </cell>
          <cell r="F153">
            <v>95073</v>
          </cell>
          <cell r="G153">
            <v>103527</v>
          </cell>
          <cell r="H153">
            <v>99112</v>
          </cell>
          <cell r="I153">
            <v>114636</v>
          </cell>
          <cell r="J153">
            <v>158387</v>
          </cell>
          <cell r="K153">
            <v>93311</v>
          </cell>
          <cell r="L153">
            <v>99082</v>
          </cell>
          <cell r="M153">
            <v>64582</v>
          </cell>
          <cell r="N153">
            <v>60421</v>
          </cell>
        </row>
        <row r="154">
          <cell r="C154">
            <v>85042</v>
          </cell>
          <cell r="D154">
            <v>85884</v>
          </cell>
          <cell r="E154">
            <v>114119</v>
          </cell>
          <cell r="F154">
            <v>156290</v>
          </cell>
          <cell r="G154">
            <v>154386</v>
          </cell>
          <cell r="H154">
            <v>147223</v>
          </cell>
          <cell r="I154">
            <v>190603</v>
          </cell>
          <cell r="J154">
            <v>316908</v>
          </cell>
          <cell r="K154">
            <v>146607</v>
          </cell>
          <cell r="L154">
            <v>162033</v>
          </cell>
          <cell r="M154">
            <v>100221</v>
          </cell>
          <cell r="N154">
            <v>101922</v>
          </cell>
        </row>
        <row r="199">
          <cell r="D199" t="str">
            <v>ALOJ. HOTELEROS</v>
          </cell>
          <cell r="E199" t="str">
            <v>CAMPAMENTOS</v>
          </cell>
          <cell r="F199" t="str">
            <v>TURISMO RURAL</v>
          </cell>
        </row>
        <row r="210">
          <cell r="C210" t="str">
            <v>ENERO</v>
          </cell>
          <cell r="D210" t="str">
            <v>FEBRERO</v>
          </cell>
          <cell r="E210" t="str">
            <v>MARZO</v>
          </cell>
          <cell r="F210" t="str">
            <v>ABRIL</v>
          </cell>
          <cell r="G210" t="str">
            <v>MAYO</v>
          </cell>
          <cell r="H210" t="str">
            <v>JUNIO</v>
          </cell>
          <cell r="I210" t="str">
            <v>JULIO</v>
          </cell>
          <cell r="J210" t="str">
            <v>AGOSTO</v>
          </cell>
          <cell r="K210" t="str">
            <v>SEPTIEMBRE</v>
          </cell>
          <cell r="L210" t="str">
            <v>OCTUBRE</v>
          </cell>
          <cell r="M210" t="str">
            <v>NOVIEMBRE</v>
          </cell>
          <cell r="N210" t="str">
            <v>DICIEMBRE</v>
          </cell>
        </row>
        <row r="211">
          <cell r="C211">
            <v>14329</v>
          </cell>
          <cell r="D211">
            <v>18558</v>
          </cell>
          <cell r="E211">
            <v>22874</v>
          </cell>
          <cell r="F211">
            <v>30419</v>
          </cell>
          <cell r="G211">
            <v>34231</v>
          </cell>
          <cell r="H211">
            <v>29580</v>
          </cell>
          <cell r="I211">
            <v>32696</v>
          </cell>
          <cell r="J211">
            <v>44268</v>
          </cell>
          <cell r="K211">
            <v>34651</v>
          </cell>
          <cell r="L211">
            <v>30016</v>
          </cell>
          <cell r="M211">
            <v>20285</v>
          </cell>
          <cell r="N211">
            <v>18111</v>
          </cell>
        </row>
        <row r="212">
          <cell r="C212">
            <v>25012</v>
          </cell>
          <cell r="D212">
            <v>32669</v>
          </cell>
          <cell r="E212">
            <v>42288</v>
          </cell>
          <cell r="F212">
            <v>53643</v>
          </cell>
          <cell r="G212">
            <v>55821</v>
          </cell>
          <cell r="H212">
            <v>48301</v>
          </cell>
          <cell r="I212">
            <v>58860</v>
          </cell>
          <cell r="J212">
            <v>85073</v>
          </cell>
          <cell r="K212">
            <v>56547</v>
          </cell>
          <cell r="L212">
            <v>55410</v>
          </cell>
          <cell r="M212">
            <v>37218</v>
          </cell>
          <cell r="N212">
            <v>36652</v>
          </cell>
        </row>
        <row r="270">
          <cell r="C270" t="str">
            <v>ENERO</v>
          </cell>
          <cell r="D270" t="str">
            <v>FEBRERO</v>
          </cell>
          <cell r="E270" t="str">
            <v>MARZO</v>
          </cell>
          <cell r="F270" t="str">
            <v>ABRIL</v>
          </cell>
          <cell r="G270" t="str">
            <v>MAYO</v>
          </cell>
          <cell r="H270" t="str">
            <v>JUNIO</v>
          </cell>
          <cell r="I270" t="str">
            <v>JULIO</v>
          </cell>
          <cell r="J270" t="str">
            <v>AGOSTO</v>
          </cell>
          <cell r="K270" t="str">
            <v>SEPTIEMBRE</v>
          </cell>
          <cell r="L270" t="str">
            <v>OCTUBRE</v>
          </cell>
          <cell r="M270" t="str">
            <v>NOVIEMBRE</v>
          </cell>
          <cell r="N270" t="str">
            <v>DICIEMBRE</v>
          </cell>
        </row>
        <row r="271">
          <cell r="C271">
            <v>49478</v>
          </cell>
          <cell r="D271">
            <v>66502</v>
          </cell>
          <cell r="E271">
            <v>76125</v>
          </cell>
          <cell r="F271">
            <v>104745</v>
          </cell>
          <cell r="G271">
            <v>95354</v>
          </cell>
          <cell r="H271">
            <v>107924</v>
          </cell>
          <cell r="I271">
            <v>96473</v>
          </cell>
          <cell r="J271">
            <v>143178</v>
          </cell>
          <cell r="K271">
            <v>111706</v>
          </cell>
          <cell r="L271">
            <v>112208</v>
          </cell>
          <cell r="M271">
            <v>77749</v>
          </cell>
          <cell r="N271">
            <v>78020</v>
          </cell>
        </row>
        <row r="272">
          <cell r="C272">
            <v>80406</v>
          </cell>
          <cell r="D272">
            <v>103641</v>
          </cell>
          <cell r="E272">
            <v>131971</v>
          </cell>
          <cell r="F272">
            <v>180189</v>
          </cell>
          <cell r="G272">
            <v>185204</v>
          </cell>
          <cell r="H272">
            <v>173553</v>
          </cell>
          <cell r="I272">
            <v>179035</v>
          </cell>
          <cell r="J272">
            <v>268459</v>
          </cell>
          <cell r="K272">
            <v>208550</v>
          </cell>
          <cell r="L272">
            <v>178485</v>
          </cell>
          <cell r="M272">
            <v>133939</v>
          </cell>
          <cell r="N272">
            <v>130614</v>
          </cell>
        </row>
        <row r="331">
          <cell r="C331" t="str">
            <v>ENERO</v>
          </cell>
          <cell r="D331" t="str">
            <v>FEBRERO</v>
          </cell>
          <cell r="E331" t="str">
            <v>MARZO</v>
          </cell>
          <cell r="F331" t="str">
            <v>ABRIL</v>
          </cell>
          <cell r="G331" t="str">
            <v>MAYO</v>
          </cell>
          <cell r="H331" t="str">
            <v>JUNIO</v>
          </cell>
          <cell r="I331" t="str">
            <v>JULIO</v>
          </cell>
          <cell r="J331" t="str">
            <v>AGOSTO</v>
          </cell>
          <cell r="K331" t="str">
            <v>SEPTIEMBRE</v>
          </cell>
          <cell r="L331" t="str">
            <v>OCTUBRE</v>
          </cell>
          <cell r="M331" t="str">
            <v>NOVIEMBRE</v>
          </cell>
          <cell r="N331" t="str">
            <v>DICIEMBRE</v>
          </cell>
        </row>
        <row r="332">
          <cell r="C332">
            <v>21217</v>
          </cell>
          <cell r="D332">
            <v>34897</v>
          </cell>
          <cell r="E332">
            <v>41105</v>
          </cell>
          <cell r="F332">
            <v>54871</v>
          </cell>
          <cell r="G332">
            <v>50417</v>
          </cell>
          <cell r="H332">
            <v>53325</v>
          </cell>
          <cell r="I332">
            <v>60967</v>
          </cell>
          <cell r="J332">
            <v>65757</v>
          </cell>
          <cell r="K332">
            <v>59189</v>
          </cell>
          <cell r="L332">
            <v>60243</v>
          </cell>
          <cell r="M332">
            <v>38088</v>
          </cell>
          <cell r="N332">
            <v>41420</v>
          </cell>
        </row>
        <row r="333">
          <cell r="C333">
            <v>35786</v>
          </cell>
          <cell r="D333">
            <v>53634</v>
          </cell>
          <cell r="E333">
            <v>64851</v>
          </cell>
          <cell r="F333">
            <v>89589</v>
          </cell>
          <cell r="G333">
            <v>79099</v>
          </cell>
          <cell r="H333">
            <v>83045</v>
          </cell>
          <cell r="I333">
            <v>96730</v>
          </cell>
          <cell r="J333">
            <v>124557</v>
          </cell>
          <cell r="K333">
            <v>89233</v>
          </cell>
          <cell r="L333">
            <v>100078</v>
          </cell>
          <cell r="M333">
            <v>60934</v>
          </cell>
          <cell r="N333">
            <v>65777</v>
          </cell>
        </row>
        <row r="389">
          <cell r="C389" t="str">
            <v>ENERO</v>
          </cell>
          <cell r="D389" t="str">
            <v>FEBRERO</v>
          </cell>
          <cell r="E389" t="str">
            <v>MARZO</v>
          </cell>
          <cell r="F389" t="str">
            <v>ABRIL</v>
          </cell>
          <cell r="G389" t="str">
            <v>MAYO</v>
          </cell>
          <cell r="H389" t="str">
            <v>JUNIO</v>
          </cell>
          <cell r="I389" t="str">
            <v>JULIO</v>
          </cell>
          <cell r="J389" t="str">
            <v>AGOSTO</v>
          </cell>
          <cell r="K389" t="str">
            <v>SEPTIEMBRE</v>
          </cell>
          <cell r="L389" t="str">
            <v>OCTUBRE</v>
          </cell>
          <cell r="M389" t="str">
            <v>NOVIEMBRE</v>
          </cell>
          <cell r="N389" t="str">
            <v>DICIEMBRE</v>
          </cell>
        </row>
        <row r="390">
          <cell r="C390">
            <v>12811</v>
          </cell>
          <cell r="D390">
            <v>15590</v>
          </cell>
          <cell r="E390">
            <v>20431</v>
          </cell>
          <cell r="F390">
            <v>32964</v>
          </cell>
          <cell r="G390">
            <v>26771</v>
          </cell>
          <cell r="H390">
            <v>26819</v>
          </cell>
          <cell r="I390">
            <v>37338</v>
          </cell>
          <cell r="J390">
            <v>57232</v>
          </cell>
          <cell r="K390">
            <v>31986</v>
          </cell>
          <cell r="L390">
            <v>32603</v>
          </cell>
          <cell r="M390">
            <v>22846</v>
          </cell>
          <cell r="N390">
            <v>19184</v>
          </cell>
        </row>
        <row r="391">
          <cell r="C391">
            <v>22979</v>
          </cell>
          <cell r="D391">
            <v>25378</v>
          </cell>
          <cell r="E391">
            <v>34724</v>
          </cell>
          <cell r="F391">
            <v>62505</v>
          </cell>
          <cell r="G391">
            <v>47559</v>
          </cell>
          <cell r="H391">
            <v>47783</v>
          </cell>
          <cell r="I391">
            <v>72980</v>
          </cell>
          <cell r="J391">
            <v>144293</v>
          </cell>
          <cell r="K391">
            <v>54098</v>
          </cell>
          <cell r="L391">
            <v>58291</v>
          </cell>
          <cell r="M391">
            <v>39036</v>
          </cell>
          <cell r="N391">
            <v>35991</v>
          </cell>
        </row>
        <row r="449">
          <cell r="C449" t="str">
            <v>ENERO</v>
          </cell>
          <cell r="D449" t="str">
            <v>FEBRERO</v>
          </cell>
          <cell r="E449" t="str">
            <v>MARZO</v>
          </cell>
          <cell r="F449" t="str">
            <v>ABRIL</v>
          </cell>
          <cell r="G449" t="str">
            <v>MAYO</v>
          </cell>
          <cell r="H449" t="str">
            <v>JUNIO</v>
          </cell>
          <cell r="I449" t="str">
            <v>JULIO</v>
          </cell>
          <cell r="J449" t="str">
            <v>AGOSTO</v>
          </cell>
          <cell r="K449" t="str">
            <v>SEPTIEMBRE</v>
          </cell>
          <cell r="L449" t="str">
            <v>OCTUBRE</v>
          </cell>
          <cell r="M449" t="str">
            <v>NOVIEMBRE</v>
          </cell>
          <cell r="N449" t="str">
            <v>DICIEMBRE</v>
          </cell>
        </row>
        <row r="450">
          <cell r="C450">
            <v>37683</v>
          </cell>
          <cell r="D450">
            <v>43072</v>
          </cell>
          <cell r="E450">
            <v>51600</v>
          </cell>
          <cell r="F450">
            <v>65060</v>
          </cell>
          <cell r="G450">
            <v>69416</v>
          </cell>
          <cell r="H450">
            <v>65579</v>
          </cell>
          <cell r="I450">
            <v>63660</v>
          </cell>
          <cell r="J450">
            <v>79907</v>
          </cell>
          <cell r="K450">
            <v>75985</v>
          </cell>
          <cell r="L450">
            <v>72993</v>
          </cell>
          <cell r="M450">
            <v>54296</v>
          </cell>
          <cell r="N450">
            <v>46395</v>
          </cell>
        </row>
        <row r="451">
          <cell r="C451">
            <v>65016</v>
          </cell>
          <cell r="D451">
            <v>71907</v>
          </cell>
          <cell r="E451">
            <v>91713</v>
          </cell>
          <cell r="F451">
            <v>114733</v>
          </cell>
          <cell r="G451">
            <v>116413</v>
          </cell>
          <cell r="H451">
            <v>109354</v>
          </cell>
          <cell r="I451">
            <v>108338</v>
          </cell>
          <cell r="J451">
            <v>133136</v>
          </cell>
          <cell r="K451">
            <v>123310</v>
          </cell>
          <cell r="L451">
            <v>125567</v>
          </cell>
          <cell r="M451">
            <v>96790</v>
          </cell>
          <cell r="N451">
            <v>79407</v>
          </cell>
        </row>
        <row r="503">
          <cell r="D503">
            <v>0.76927495091690801</v>
          </cell>
          <cell r="E503">
            <v>3.8971008529826781E-2</v>
          </cell>
          <cell r="F503">
            <v>0.19175404055326517</v>
          </cell>
        </row>
        <row r="507">
          <cell r="C507" t="str">
            <v>ENERO</v>
          </cell>
          <cell r="D507" t="str">
            <v>FEBRERO</v>
          </cell>
          <cell r="E507" t="str">
            <v>MARZO</v>
          </cell>
          <cell r="F507" t="str">
            <v>ABRIL</v>
          </cell>
          <cell r="G507" t="str">
            <v>MAYO</v>
          </cell>
          <cell r="H507" t="str">
            <v>JUNIO</v>
          </cell>
          <cell r="I507" t="str">
            <v>JULIO</v>
          </cell>
          <cell r="J507" t="str">
            <v>AGOSTO</v>
          </cell>
          <cell r="K507" t="str">
            <v>SEPTIEMBRE</v>
          </cell>
          <cell r="L507" t="str">
            <v>OCTUBRE</v>
          </cell>
          <cell r="M507" t="str">
            <v>NOVIEMBRE</v>
          </cell>
          <cell r="N507" t="str">
            <v>DICIEMBRE</v>
          </cell>
        </row>
        <row r="508">
          <cell r="C508">
            <v>15574</v>
          </cell>
          <cell r="D508">
            <v>18113</v>
          </cell>
          <cell r="E508">
            <v>21564</v>
          </cell>
          <cell r="F508">
            <v>36453</v>
          </cell>
          <cell r="G508">
            <v>30360</v>
          </cell>
          <cell r="H508">
            <v>30777</v>
          </cell>
          <cell r="I508">
            <v>37522</v>
          </cell>
          <cell r="J508">
            <v>59783</v>
          </cell>
          <cell r="K508">
            <v>34568</v>
          </cell>
          <cell r="L508">
            <v>33455</v>
          </cell>
          <cell r="M508">
            <v>21962</v>
          </cell>
          <cell r="N508">
            <v>22010</v>
          </cell>
        </row>
        <row r="509">
          <cell r="C509">
            <v>23477</v>
          </cell>
          <cell r="D509">
            <v>26684</v>
          </cell>
          <cell r="E509">
            <v>34571</v>
          </cell>
          <cell r="F509">
            <v>61219</v>
          </cell>
          <cell r="G509">
            <v>45618</v>
          </cell>
          <cell r="H509">
            <v>49233</v>
          </cell>
          <cell r="I509">
            <v>64602</v>
          </cell>
          <cell r="J509">
            <v>110158</v>
          </cell>
          <cell r="K509">
            <v>56563</v>
          </cell>
          <cell r="L509">
            <v>54005</v>
          </cell>
          <cell r="M509">
            <v>35307</v>
          </cell>
          <cell r="N509">
            <v>33495</v>
          </cell>
        </row>
      </sheetData>
      <sheetData sheetId="2">
        <row r="7">
          <cell r="C7" t="str">
            <v>MEDIA ANUAL</v>
          </cell>
          <cell r="D7" t="str">
            <v>ENERO</v>
          </cell>
        </row>
        <row r="8">
          <cell r="A8" t="str">
            <v>TOTAL VIAJEROS</v>
          </cell>
          <cell r="C8">
            <v>511141.16666666669</v>
          </cell>
          <cell r="D8">
            <v>266086</v>
          </cell>
        </row>
        <row r="9">
          <cell r="A9" t="str">
            <v xml:space="preserve">     V. ESPAÑOLES</v>
          </cell>
          <cell r="C9">
            <v>418232.08333333331</v>
          </cell>
          <cell r="D9">
            <v>232951</v>
          </cell>
        </row>
        <row r="10">
          <cell r="A10" t="str">
            <v xml:space="preserve">     V. EXTRANJEROS</v>
          </cell>
          <cell r="C10">
            <v>92909.083333333328</v>
          </cell>
          <cell r="D10">
            <v>33135</v>
          </cell>
        </row>
        <row r="11">
          <cell r="A11" t="str">
            <v>TOTAL PERNOCT.</v>
          </cell>
          <cell r="C11">
            <v>869821</v>
          </cell>
          <cell r="D11">
            <v>452021</v>
          </cell>
        </row>
        <row r="12">
          <cell r="A12" t="str">
            <v xml:space="preserve">     P. ESPAÑOLES</v>
          </cell>
          <cell r="C12">
            <v>727502.58333333337</v>
          </cell>
          <cell r="D12">
            <v>394144</v>
          </cell>
        </row>
        <row r="13">
          <cell r="A13" t="str">
            <v xml:space="preserve">     P. EXTRANJEROS</v>
          </cell>
          <cell r="C13">
            <v>142318.41666666666</v>
          </cell>
          <cell r="D13">
            <v>57877</v>
          </cell>
        </row>
        <row r="25">
          <cell r="C25" t="str">
            <v>MEDIA ANUAL</v>
          </cell>
          <cell r="D25" t="str">
            <v>FEBRERO</v>
          </cell>
        </row>
        <row r="26">
          <cell r="A26" t="str">
            <v>TOTAL VIAJEROS</v>
          </cell>
          <cell r="C26">
            <v>511141.16666666669</v>
          </cell>
          <cell r="D26">
            <v>325379</v>
          </cell>
        </row>
        <row r="27">
          <cell r="A27" t="str">
            <v xml:space="preserve">     V. ESPAÑOLES</v>
          </cell>
          <cell r="C27">
            <v>418232.08333333331</v>
          </cell>
          <cell r="D27">
            <v>289393</v>
          </cell>
        </row>
        <row r="28">
          <cell r="A28" t="str">
            <v xml:space="preserve">     V. EXTRANJEROS</v>
          </cell>
          <cell r="C28">
            <v>92909.083333333328</v>
          </cell>
          <cell r="D28">
            <v>35986</v>
          </cell>
        </row>
        <row r="29">
          <cell r="A29" t="str">
            <v>TOTAL PERNOCT.</v>
          </cell>
          <cell r="C29">
            <v>869821</v>
          </cell>
          <cell r="D29">
            <v>524212</v>
          </cell>
        </row>
        <row r="30">
          <cell r="A30" t="str">
            <v xml:space="preserve">     P. ESPAÑOLES</v>
          </cell>
          <cell r="C30">
            <v>727502.58333333337</v>
          </cell>
          <cell r="D30">
            <v>464898</v>
          </cell>
        </row>
        <row r="31">
          <cell r="A31" t="str">
            <v xml:space="preserve">     P. EXTRANJEROS</v>
          </cell>
          <cell r="C31">
            <v>142318.41666666666</v>
          </cell>
          <cell r="D31">
            <v>59314</v>
          </cell>
        </row>
        <row r="43">
          <cell r="C43" t="str">
            <v>MEDIA ANUAL</v>
          </cell>
          <cell r="D43" t="str">
            <v>MARZO</v>
          </cell>
        </row>
        <row r="44">
          <cell r="A44" t="str">
            <v>TOTAL VIAJEROS</v>
          </cell>
          <cell r="C44">
            <v>511141.16666666669</v>
          </cell>
          <cell r="D44">
            <v>407436</v>
          </cell>
        </row>
        <row r="45">
          <cell r="A45" t="str">
            <v xml:space="preserve">     V. ESPAÑOLES</v>
          </cell>
          <cell r="C45">
            <v>418232.08333333331</v>
          </cell>
          <cell r="D45">
            <v>353895</v>
          </cell>
        </row>
        <row r="46">
          <cell r="A46" t="str">
            <v xml:space="preserve">     V. EXTRANJEROS</v>
          </cell>
          <cell r="C46">
            <v>92909.083333333328</v>
          </cell>
          <cell r="D46">
            <v>53541</v>
          </cell>
        </row>
        <row r="47">
          <cell r="A47" t="str">
            <v>TOTAL PERNOCT.</v>
          </cell>
          <cell r="C47">
            <v>869821</v>
          </cell>
          <cell r="D47">
            <v>676323</v>
          </cell>
        </row>
        <row r="48">
          <cell r="A48" t="str">
            <v xml:space="preserve">     P. ESPAÑOLES</v>
          </cell>
          <cell r="C48">
            <v>727502.58333333337</v>
          </cell>
          <cell r="D48">
            <v>594001</v>
          </cell>
        </row>
        <row r="49">
          <cell r="A49" t="str">
            <v xml:space="preserve">     P. EXTRANJEROS</v>
          </cell>
          <cell r="C49">
            <v>142318.41666666666</v>
          </cell>
          <cell r="D49">
            <v>82322</v>
          </cell>
        </row>
        <row r="61">
          <cell r="C61" t="str">
            <v>MEDIA ANUAL</v>
          </cell>
          <cell r="D61" t="str">
            <v>ABRIL</v>
          </cell>
        </row>
        <row r="62">
          <cell r="A62" t="str">
            <v>TOTAL VIAJEROS</v>
          </cell>
          <cell r="C62">
            <v>511141.16666666669</v>
          </cell>
          <cell r="D62">
            <v>568837</v>
          </cell>
        </row>
        <row r="63">
          <cell r="A63" t="str">
            <v xml:space="preserve">     V. ESPAÑOLES</v>
          </cell>
          <cell r="C63">
            <v>418232.08333333331</v>
          </cell>
          <cell r="D63">
            <v>472272</v>
          </cell>
        </row>
        <row r="64">
          <cell r="A64" t="str">
            <v xml:space="preserve">     V. EXTRANJEROS</v>
          </cell>
          <cell r="C64">
            <v>92909.083333333328</v>
          </cell>
          <cell r="D64">
            <v>96565</v>
          </cell>
        </row>
        <row r="65">
          <cell r="A65" t="str">
            <v>TOTAL PERNOCT.</v>
          </cell>
          <cell r="C65">
            <v>869821</v>
          </cell>
          <cell r="D65">
            <v>969416</v>
          </cell>
        </row>
        <row r="66">
          <cell r="A66" t="str">
            <v xml:space="preserve">     P. ESPAÑOLES</v>
          </cell>
          <cell r="C66">
            <v>727502.58333333337</v>
          </cell>
          <cell r="D66">
            <v>831203</v>
          </cell>
        </row>
        <row r="67">
          <cell r="A67" t="str">
            <v xml:space="preserve">     P. EXTRANJEROS</v>
          </cell>
          <cell r="C67">
            <v>142318.41666666666</v>
          </cell>
          <cell r="D67">
            <v>138213</v>
          </cell>
        </row>
        <row r="79">
          <cell r="C79" t="str">
            <v>MEDIA ANUAL</v>
          </cell>
          <cell r="D79" t="str">
            <v>MAYO</v>
          </cell>
        </row>
        <row r="80">
          <cell r="A80" t="str">
            <v>TOTAL VIAJEROS</v>
          </cell>
          <cell r="C80">
            <v>511141.16666666669</v>
          </cell>
          <cell r="D80">
            <v>553088</v>
          </cell>
        </row>
        <row r="81">
          <cell r="A81" t="str">
            <v xml:space="preserve">     V. ESPAÑOLES</v>
          </cell>
          <cell r="C81">
            <v>418232.08333333331</v>
          </cell>
          <cell r="D81">
            <v>420974</v>
          </cell>
        </row>
        <row r="82">
          <cell r="A82" t="str">
            <v xml:space="preserve">     V. EXTRANJEROS</v>
          </cell>
          <cell r="C82">
            <v>92909.083333333328</v>
          </cell>
          <cell r="D82">
            <v>132114</v>
          </cell>
        </row>
        <row r="83">
          <cell r="A83" t="str">
            <v>TOTAL PERNOCT.</v>
          </cell>
          <cell r="C83">
            <v>869821</v>
          </cell>
          <cell r="D83">
            <v>916206</v>
          </cell>
        </row>
        <row r="84">
          <cell r="A84" t="str">
            <v xml:space="preserve">     P. ESPAÑOLES</v>
          </cell>
          <cell r="C84">
            <v>727502.58333333337</v>
          </cell>
          <cell r="D84">
            <v>725449</v>
          </cell>
        </row>
        <row r="85">
          <cell r="A85" t="str">
            <v xml:space="preserve">     P. EXTRANJEROS</v>
          </cell>
          <cell r="C85">
            <v>142318.41666666666</v>
          </cell>
          <cell r="D85">
            <v>190757</v>
          </cell>
        </row>
        <row r="97">
          <cell r="C97" t="str">
            <v>MEDIA ANUAL</v>
          </cell>
          <cell r="D97" t="str">
            <v>JUNIO</v>
          </cell>
        </row>
        <row r="98">
          <cell r="A98" t="str">
            <v>TOTAL VIAJEROS</v>
          </cell>
          <cell r="C98">
            <v>511141.16666666669</v>
          </cell>
          <cell r="D98">
            <v>557255</v>
          </cell>
        </row>
        <row r="99">
          <cell r="A99" t="str">
            <v xml:space="preserve">     V. ESPAÑOLES</v>
          </cell>
          <cell r="C99">
            <v>418232.08333333331</v>
          </cell>
          <cell r="D99">
            <v>431324</v>
          </cell>
        </row>
        <row r="100">
          <cell r="A100" t="str">
            <v xml:space="preserve">     V. EXTRANJEROS</v>
          </cell>
          <cell r="C100">
            <v>92909.083333333328</v>
          </cell>
          <cell r="D100">
            <v>125931</v>
          </cell>
        </row>
        <row r="101">
          <cell r="A101" t="str">
            <v>TOTAL PERNOCT.</v>
          </cell>
          <cell r="C101">
            <v>869821</v>
          </cell>
          <cell r="D101">
            <v>902900</v>
          </cell>
        </row>
        <row r="102">
          <cell r="A102" t="str">
            <v xml:space="preserve">     P. ESPAÑOLES</v>
          </cell>
          <cell r="C102">
            <v>727502.58333333337</v>
          </cell>
          <cell r="D102">
            <v>717766</v>
          </cell>
        </row>
        <row r="103">
          <cell r="A103" t="str">
            <v xml:space="preserve">     P. EXTRANJEROS</v>
          </cell>
          <cell r="C103">
            <v>142318.41666666666</v>
          </cell>
          <cell r="D103">
            <v>185134</v>
          </cell>
        </row>
        <row r="115">
          <cell r="C115" t="str">
            <v>MEDIA ANUAL</v>
          </cell>
          <cell r="D115" t="str">
            <v>JULIO</v>
          </cell>
        </row>
        <row r="116">
          <cell r="A116" t="str">
            <v>TOTAL VIAJEROS</v>
          </cell>
          <cell r="C116">
            <v>511141.16666666669</v>
          </cell>
          <cell r="D116">
            <v>625879</v>
          </cell>
        </row>
        <row r="117">
          <cell r="A117" t="str">
            <v xml:space="preserve">     V. ESPAÑOLES</v>
          </cell>
          <cell r="C117">
            <v>418232.08333333331</v>
          </cell>
          <cell r="D117">
            <v>498719</v>
          </cell>
        </row>
        <row r="118">
          <cell r="A118" t="str">
            <v xml:space="preserve">     V. EXTRANJEROS</v>
          </cell>
          <cell r="C118">
            <v>92909.083333333328</v>
          </cell>
          <cell r="D118">
            <v>127160</v>
          </cell>
        </row>
        <row r="119">
          <cell r="A119" t="str">
            <v>TOTAL PERNOCT.</v>
          </cell>
          <cell r="C119">
            <v>869821</v>
          </cell>
          <cell r="D119">
            <v>1080472</v>
          </cell>
        </row>
        <row r="120">
          <cell r="A120" t="str">
            <v xml:space="preserve">     P. ESPAÑOLES</v>
          </cell>
          <cell r="C120">
            <v>727502.58333333337</v>
          </cell>
          <cell r="D120">
            <v>880260</v>
          </cell>
        </row>
        <row r="121">
          <cell r="A121" t="str">
            <v xml:space="preserve">     P. EXTRANJEROS</v>
          </cell>
          <cell r="C121">
            <v>142318.41666666666</v>
          </cell>
          <cell r="D121">
            <v>200212</v>
          </cell>
        </row>
        <row r="133">
          <cell r="C133" t="str">
            <v>MEDIA ANUAL</v>
          </cell>
          <cell r="D133" t="str">
            <v>AGOSTO</v>
          </cell>
        </row>
        <row r="134">
          <cell r="A134" t="str">
            <v>TOTAL VIAJEROS</v>
          </cell>
          <cell r="C134">
            <v>511141.16666666669</v>
          </cell>
          <cell r="D134">
            <v>849014</v>
          </cell>
        </row>
        <row r="135">
          <cell r="A135" t="str">
            <v xml:space="preserve">     V. ESPAÑOLES</v>
          </cell>
          <cell r="C135">
            <v>418232.08333333331</v>
          </cell>
          <cell r="D135">
            <v>661345</v>
          </cell>
        </row>
        <row r="136">
          <cell r="A136" t="str">
            <v xml:space="preserve">     V. EXTRANJEROS</v>
          </cell>
          <cell r="C136">
            <v>92909.083333333328</v>
          </cell>
          <cell r="D136">
            <v>187669</v>
          </cell>
        </row>
        <row r="137">
          <cell r="A137" t="str">
            <v>TOTAL PERNOCT.</v>
          </cell>
          <cell r="C137">
            <v>869821</v>
          </cell>
          <cell r="D137">
            <v>1623216</v>
          </cell>
        </row>
        <row r="138">
          <cell r="A138" t="str">
            <v xml:space="preserve">     P. ESPAÑOLES</v>
          </cell>
          <cell r="C138">
            <v>727502.58333333337</v>
          </cell>
          <cell r="D138">
            <v>1332840</v>
          </cell>
        </row>
        <row r="139">
          <cell r="A139" t="str">
            <v xml:space="preserve">     P. EXTRANJEROS</v>
          </cell>
          <cell r="C139">
            <v>142318.41666666666</v>
          </cell>
          <cell r="D139">
            <v>290376</v>
          </cell>
        </row>
        <row r="151">
          <cell r="C151" t="str">
            <v>MEDIA ANUAL</v>
          </cell>
          <cell r="D151" t="str">
            <v>SEPTIEMBRE</v>
          </cell>
        </row>
        <row r="152">
          <cell r="A152" t="str">
            <v>TOTAL VIAJEROS</v>
          </cell>
          <cell r="C152">
            <v>511141.16666666669</v>
          </cell>
          <cell r="D152">
            <v>599911</v>
          </cell>
        </row>
        <row r="153">
          <cell r="A153" t="str">
            <v xml:space="preserve">     V. ESPAÑOLES</v>
          </cell>
          <cell r="C153">
            <v>418232.08333333331</v>
          </cell>
          <cell r="D153">
            <v>469455</v>
          </cell>
        </row>
        <row r="154">
          <cell r="A154" t="str">
            <v xml:space="preserve">     V. EXTRANJEROS</v>
          </cell>
          <cell r="C154">
            <v>92909.083333333328</v>
          </cell>
          <cell r="D154">
            <v>130456</v>
          </cell>
        </row>
        <row r="155">
          <cell r="A155" t="str">
            <v>TOTAL PERNOCT.</v>
          </cell>
          <cell r="C155">
            <v>869821</v>
          </cell>
          <cell r="D155">
            <v>983912</v>
          </cell>
        </row>
        <row r="156">
          <cell r="A156" t="str">
            <v xml:space="preserve">     P. ESPAÑOLES</v>
          </cell>
          <cell r="C156">
            <v>727502.58333333337</v>
          </cell>
          <cell r="D156">
            <v>787482</v>
          </cell>
        </row>
        <row r="157">
          <cell r="A157" t="str">
            <v xml:space="preserve">     P. EXTRANJEROS</v>
          </cell>
          <cell r="C157">
            <v>142318.41666666666</v>
          </cell>
          <cell r="D157">
            <v>196430</v>
          </cell>
        </row>
        <row r="169">
          <cell r="C169" t="str">
            <v>MEDIA ANUAL</v>
          </cell>
          <cell r="D169" t="str">
            <v>OCTUBRE</v>
          </cell>
        </row>
        <row r="170">
          <cell r="A170" t="str">
            <v>TOTAL VIAJEROS</v>
          </cell>
          <cell r="C170">
            <v>511141.16666666669</v>
          </cell>
          <cell r="D170">
            <v>602519</v>
          </cell>
        </row>
        <row r="171">
          <cell r="A171" t="str">
            <v xml:space="preserve">     V. ESPAÑOLES</v>
          </cell>
          <cell r="C171">
            <v>418232.08333333331</v>
          </cell>
          <cell r="D171">
            <v>501865</v>
          </cell>
        </row>
        <row r="172">
          <cell r="A172" t="str">
            <v xml:space="preserve">     V. EXTRANJEROS</v>
          </cell>
          <cell r="C172">
            <v>92909.083333333328</v>
          </cell>
          <cell r="D172">
            <v>100654</v>
          </cell>
        </row>
        <row r="173">
          <cell r="A173" t="str">
            <v>TOTAL PERNOCT.</v>
          </cell>
          <cell r="C173">
            <v>869821</v>
          </cell>
          <cell r="D173">
            <v>999533</v>
          </cell>
        </row>
        <row r="174">
          <cell r="A174" t="str">
            <v xml:space="preserve">     P. ESPAÑOLES</v>
          </cell>
          <cell r="C174">
            <v>727502.58333333337</v>
          </cell>
          <cell r="D174">
            <v>844734</v>
          </cell>
        </row>
        <row r="175">
          <cell r="A175" t="str">
            <v xml:space="preserve">     P. EXTRANJEROS</v>
          </cell>
          <cell r="C175">
            <v>142318.41666666666</v>
          </cell>
          <cell r="D175">
            <v>154799</v>
          </cell>
        </row>
        <row r="187">
          <cell r="C187" t="str">
            <v>MEDIA ANUAL</v>
          </cell>
          <cell r="D187" t="str">
            <v>NOVIEMBRE</v>
          </cell>
        </row>
        <row r="188">
          <cell r="A188" t="str">
            <v>TOTAL VIAJEROS</v>
          </cell>
          <cell r="C188">
            <v>511141.16666666669</v>
          </cell>
          <cell r="D188">
            <v>395026</v>
          </cell>
        </row>
        <row r="189">
          <cell r="A189" t="str">
            <v xml:space="preserve">     V. ESPAÑOLES</v>
          </cell>
          <cell r="C189">
            <v>418232.08333333331</v>
          </cell>
          <cell r="D189">
            <v>346830</v>
          </cell>
        </row>
        <row r="190">
          <cell r="A190" t="str">
            <v xml:space="preserve">     V. EXTRANJEROS</v>
          </cell>
          <cell r="C190">
            <v>92909.083333333328</v>
          </cell>
          <cell r="D190">
            <v>48196</v>
          </cell>
        </row>
        <row r="191">
          <cell r="A191" t="str">
            <v>TOTAL PERNOCT.</v>
          </cell>
          <cell r="C191">
            <v>869821</v>
          </cell>
          <cell r="D191">
            <v>660201</v>
          </cell>
        </row>
        <row r="192">
          <cell r="A192" t="str">
            <v xml:space="preserve">     P. ESPAÑOLES</v>
          </cell>
          <cell r="C192">
            <v>727502.58333333337</v>
          </cell>
          <cell r="D192">
            <v>573461</v>
          </cell>
        </row>
        <row r="193">
          <cell r="A193" t="str">
            <v xml:space="preserve">     P. EXTRANJEROS</v>
          </cell>
          <cell r="C193">
            <v>142318.41666666666</v>
          </cell>
          <cell r="D193">
            <v>86740</v>
          </cell>
        </row>
        <row r="205">
          <cell r="C205" t="str">
            <v>MEDIA ANUAL</v>
          </cell>
          <cell r="D205" t="str">
            <v>DICIEMBRE</v>
          </cell>
        </row>
        <row r="206">
          <cell r="A206" t="str">
            <v>TOTAL VIAJEROS</v>
          </cell>
          <cell r="C206">
            <v>511141.16666666669</v>
          </cell>
          <cell r="D206">
            <v>383264</v>
          </cell>
        </row>
        <row r="207">
          <cell r="A207" t="str">
            <v xml:space="preserve">     V. ESPAÑOLES</v>
          </cell>
          <cell r="C207">
            <v>418232.08333333331</v>
          </cell>
          <cell r="D207">
            <v>339762</v>
          </cell>
        </row>
        <row r="208">
          <cell r="A208" t="str">
            <v xml:space="preserve">     V. EXTRANJEROS</v>
          </cell>
          <cell r="C208">
            <v>92909.083333333328</v>
          </cell>
          <cell r="D208">
            <v>43502</v>
          </cell>
        </row>
        <row r="209">
          <cell r="A209" t="str">
            <v>TOTAL PERNOCT.</v>
          </cell>
          <cell r="C209">
            <v>869821</v>
          </cell>
          <cell r="D209">
            <v>649440</v>
          </cell>
        </row>
        <row r="210">
          <cell r="A210" t="str">
            <v xml:space="preserve">     P. ESPAÑOLES</v>
          </cell>
          <cell r="C210">
            <v>727502.58333333337</v>
          </cell>
          <cell r="D210">
            <v>583793</v>
          </cell>
        </row>
        <row r="211">
          <cell r="A211" t="str">
            <v xml:space="preserve">     P. EXTRANJEROS</v>
          </cell>
          <cell r="C211">
            <v>142318.41666666666</v>
          </cell>
          <cell r="D211">
            <v>65647</v>
          </cell>
        </row>
      </sheetData>
      <sheetData sheetId="3">
        <row r="45">
          <cell r="C45" t="str">
            <v>ENERO</v>
          </cell>
          <cell r="D45" t="str">
            <v>FEBRERO</v>
          </cell>
          <cell r="E45" t="str">
            <v>MARZO</v>
          </cell>
          <cell r="F45" t="str">
            <v>ABRIL</v>
          </cell>
          <cell r="G45" t="str">
            <v>MAYO</v>
          </cell>
          <cell r="H45" t="str">
            <v>JUNIO</v>
          </cell>
          <cell r="I45" t="str">
            <v>JULIO</v>
          </cell>
          <cell r="J45" t="str">
            <v>AGOSTO</v>
          </cell>
          <cell r="K45" t="str">
            <v>SEPTIEMBRE</v>
          </cell>
          <cell r="L45" t="str">
            <v>OCTUBRE</v>
          </cell>
          <cell r="M45" t="str">
            <v>NOVIEMBRE</v>
          </cell>
          <cell r="N45" t="str">
            <v>DICIEMBRE</v>
          </cell>
        </row>
        <row r="54">
          <cell r="C54">
            <v>4.648181684664749E-2</v>
          </cell>
          <cell r="D54">
            <v>5.5603248647199281E-2</v>
          </cell>
          <cell r="E54">
            <v>6.8517663889269539E-2</v>
          </cell>
          <cell r="F54">
            <v>9.1416288177432234E-2</v>
          </cell>
          <cell r="G54">
            <v>9.2330274898610357E-2</v>
          </cell>
          <cell r="H54">
            <v>9.3668276078067006E-2</v>
          </cell>
          <cell r="I54">
            <v>9.5958158990673531E-2</v>
          </cell>
          <cell r="J54">
            <v>0.12565555810237347</v>
          </cell>
          <cell r="K54">
            <v>0.10151070001509656</v>
          </cell>
          <cell r="L54">
            <v>0.10071224187095663</v>
          </cell>
          <cell r="M54">
            <v>6.621753908153552E-2</v>
          </cell>
          <cell r="N54">
            <v>6.1928233402138384E-2</v>
          </cell>
        </row>
        <row r="55">
          <cell r="C55">
            <v>4.8009687227733785E-2</v>
          </cell>
          <cell r="D55">
            <v>5.4140463500792844E-2</v>
          </cell>
          <cell r="E55">
            <v>6.8964238331308658E-2</v>
          </cell>
          <cell r="F55">
            <v>9.1332833182268619E-2</v>
          </cell>
          <cell r="G55">
            <v>9.3764530353595527E-2</v>
          </cell>
          <cell r="H55">
            <v>9.0951148080935976E-2</v>
          </cell>
          <cell r="I55">
            <v>9.4099627229126223E-2</v>
          </cell>
          <cell r="J55">
            <v>0.12725899214571965</v>
          </cell>
          <cell r="K55">
            <v>0.10173319912107018</v>
          </cell>
          <cell r="L55">
            <v>0.10110699090163182</v>
          </cell>
          <cell r="M55">
            <v>6.7173714870948656E-2</v>
          </cell>
          <cell r="N55">
            <v>6.1464575054868048E-2</v>
          </cell>
        </row>
        <row r="87">
          <cell r="C87">
            <v>359221</v>
          </cell>
          <cell r="D87">
            <v>878087</v>
          </cell>
          <cell r="E87">
            <v>853807</v>
          </cell>
          <cell r="F87">
            <v>265799</v>
          </cell>
          <cell r="G87">
            <v>970244</v>
          </cell>
          <cell r="H87">
            <v>424036</v>
          </cell>
          <cell r="I87">
            <v>219816</v>
          </cell>
          <cell r="J87">
            <v>643788</v>
          </cell>
          <cell r="K87">
            <v>267111</v>
          </cell>
        </row>
        <row r="90">
          <cell r="C90">
            <v>577303</v>
          </cell>
          <cell r="D90">
            <v>1290849</v>
          </cell>
          <cell r="E90">
            <v>1287971</v>
          </cell>
          <cell r="F90">
            <v>442965</v>
          </cell>
          <cell r="G90">
            <v>1638801</v>
          </cell>
          <cell r="H90">
            <v>642967</v>
          </cell>
          <cell r="I90">
            <v>363951</v>
          </cell>
          <cell r="J90">
            <v>1051198</v>
          </cell>
          <cell r="K90">
            <v>388340</v>
          </cell>
        </row>
        <row r="182">
          <cell r="C182" t="str">
            <v>ENERO</v>
          </cell>
          <cell r="D182" t="str">
            <v>FEBRERO</v>
          </cell>
          <cell r="E182" t="str">
            <v>MARZO</v>
          </cell>
          <cell r="F182" t="str">
            <v>ABRIL</v>
          </cell>
          <cell r="G182" t="str">
            <v>MAYO</v>
          </cell>
          <cell r="H182" t="str">
            <v>JUNIO</v>
          </cell>
          <cell r="I182" t="str">
            <v>JULIO</v>
          </cell>
          <cell r="J182" t="str">
            <v>AGOSTO</v>
          </cell>
          <cell r="K182" t="str">
            <v>SEPTIEMBRE</v>
          </cell>
          <cell r="L182" t="str">
            <v>OCTUBRE</v>
          </cell>
          <cell r="M182" t="str">
            <v>NOVIEMBRE</v>
          </cell>
          <cell r="N182" t="str">
            <v>DICIEMBRE</v>
          </cell>
        </row>
        <row r="183">
          <cell r="C183">
            <v>1918</v>
          </cell>
          <cell r="D183">
            <v>2406</v>
          </cell>
          <cell r="E183">
            <v>4854</v>
          </cell>
          <cell r="F183">
            <v>20044</v>
          </cell>
          <cell r="G183">
            <v>18086</v>
          </cell>
          <cell r="H183">
            <v>26255</v>
          </cell>
          <cell r="I183">
            <v>54523</v>
          </cell>
          <cell r="J183">
            <v>107348</v>
          </cell>
          <cell r="K183">
            <v>19399</v>
          </cell>
          <cell r="L183">
            <v>9683</v>
          </cell>
          <cell r="M183">
            <v>2928</v>
          </cell>
          <cell r="N183">
            <v>821</v>
          </cell>
        </row>
        <row r="186">
          <cell r="C186">
            <v>3400</v>
          </cell>
          <cell r="D186">
            <v>4595</v>
          </cell>
          <cell r="E186">
            <v>8483</v>
          </cell>
          <cell r="F186">
            <v>45238</v>
          </cell>
          <cell r="G186">
            <v>35206</v>
          </cell>
          <cell r="H186">
            <v>57924</v>
          </cell>
          <cell r="I186">
            <v>135003</v>
          </cell>
          <cell r="J186">
            <v>297503</v>
          </cell>
          <cell r="K186">
            <v>38692</v>
          </cell>
          <cell r="L186">
            <v>17303</v>
          </cell>
          <cell r="M186">
            <v>4784</v>
          </cell>
          <cell r="N186">
            <v>1873</v>
          </cell>
        </row>
        <row r="196">
          <cell r="C196" t="str">
            <v>ÁVILA</v>
          </cell>
          <cell r="D196" t="str">
            <v>BURGOS</v>
          </cell>
          <cell r="E196" t="str">
            <v>LEÓN</v>
          </cell>
          <cell r="F196" t="str">
            <v>PALENCIA</v>
          </cell>
          <cell r="G196" t="str">
            <v>SALAMANCA</v>
          </cell>
          <cell r="H196" t="str">
            <v>SEGOVIA</v>
          </cell>
          <cell r="I196" t="str">
            <v>SORIA</v>
          </cell>
          <cell r="J196" t="str">
            <v>VALLADOLID</v>
          </cell>
          <cell r="K196" t="str">
            <v>ZAMORA</v>
          </cell>
        </row>
        <row r="205">
          <cell r="C205">
            <v>0.14575140253107935</v>
          </cell>
          <cell r="D205">
            <v>0.18341565243322833</v>
          </cell>
          <cell r="E205">
            <v>0.21901105250405384</v>
          </cell>
          <cell r="F205">
            <v>2.0047341248392449E-2</v>
          </cell>
          <cell r="G205">
            <v>0.14710826980783925</v>
          </cell>
          <cell r="H205">
            <v>6.6937543101038152E-2</v>
          </cell>
          <cell r="I205">
            <v>0.10263731757776826</v>
          </cell>
          <cell r="J205">
            <v>6.2482992563323576E-2</v>
          </cell>
          <cell r="K205">
            <v>5.2608428233276799E-2</v>
          </cell>
        </row>
        <row r="206">
          <cell r="C206">
            <v>0.12808536562851922</v>
          </cell>
          <cell r="D206">
            <v>0.19451880296121254</v>
          </cell>
          <cell r="E206">
            <v>0.24524002929212743</v>
          </cell>
          <cell r="F206">
            <v>1.6041439744986185E-2</v>
          </cell>
          <cell r="G206">
            <v>0.12345924025082923</v>
          </cell>
          <cell r="H206">
            <v>6.0075014922985087E-2</v>
          </cell>
          <cell r="I206">
            <v>0.12870997716937127</v>
          </cell>
          <cell r="J206">
            <v>4.9288927452754136E-2</v>
          </cell>
          <cell r="K206">
            <v>5.458120257721491E-2</v>
          </cell>
        </row>
        <row r="246">
          <cell r="C246" t="str">
            <v>ENERO</v>
          </cell>
          <cell r="D246" t="str">
            <v>FEBRERO</v>
          </cell>
          <cell r="E246" t="str">
            <v>MARZO</v>
          </cell>
          <cell r="F246" t="str">
            <v>ABRIL</v>
          </cell>
          <cell r="G246" t="str">
            <v>MAYO</v>
          </cell>
          <cell r="H246" t="str">
            <v>JUNIO</v>
          </cell>
          <cell r="I246" t="str">
            <v>JULIO</v>
          </cell>
          <cell r="J246" t="str">
            <v>AGOSTO</v>
          </cell>
          <cell r="K246" t="str">
            <v>SEPTIEMBRE</v>
          </cell>
          <cell r="L246" t="str">
            <v>OCTUBRE</v>
          </cell>
          <cell r="M246" t="str">
            <v>NOVIEMBRE</v>
          </cell>
          <cell r="N246" t="str">
            <v>DICIEMBRE</v>
          </cell>
        </row>
        <row r="255">
          <cell r="C255">
            <v>3.5214371529925285E-2</v>
          </cell>
          <cell r="D255">
            <v>5.2210776751713858E-2</v>
          </cell>
          <cell r="E255">
            <v>7.1330399690995999E-2</v>
          </cell>
          <cell r="F255">
            <v>0.10490259501754735</v>
          </cell>
          <cell r="G255">
            <v>8.3748616709439075E-2</v>
          </cell>
          <cell r="H255">
            <v>7.6229677180859767E-2</v>
          </cell>
          <cell r="I255">
            <v>0.10710638126449937</v>
          </cell>
          <cell r="J255">
            <v>0.12994637453465749</v>
          </cell>
          <cell r="K255">
            <v>8.0117108727230504E-2</v>
          </cell>
          <cell r="L255">
            <v>0.10172843192314711</v>
          </cell>
          <cell r="M255">
            <v>7.2121867009793811E-2</v>
          </cell>
          <cell r="N255">
            <v>8.5343399660190375E-2</v>
          </cell>
        </row>
        <row r="256">
          <cell r="C256">
            <v>3.277204562475651E-2</v>
          </cell>
          <cell r="D256">
            <v>4.6319497641701811E-2</v>
          </cell>
          <cell r="E256">
            <v>6.4022847742747288E-2</v>
          </cell>
          <cell r="F256">
            <v>0.10934814687215337</v>
          </cell>
          <cell r="G256">
            <v>7.4691516115655582E-2</v>
          </cell>
          <cell r="H256">
            <v>6.8409755808189851E-2</v>
          </cell>
          <cell r="I256">
            <v>0.11044786846234624</v>
          </cell>
          <cell r="J256">
            <v>0.17480382689423907</v>
          </cell>
          <cell r="K256">
            <v>7.092234585217301E-2</v>
          </cell>
          <cell r="L256">
            <v>9.8514634339719284E-2</v>
          </cell>
          <cell r="M256">
            <v>6.2836996505189743E-2</v>
          </cell>
          <cell r="N256">
            <v>8.6910518141128282E-2</v>
          </cell>
        </row>
        <row r="281">
          <cell r="C281">
            <v>167148</v>
          </cell>
          <cell r="D281">
            <v>99729</v>
          </cell>
          <cell r="E281">
            <v>106896</v>
          </cell>
          <cell r="F281">
            <v>52957</v>
          </cell>
          <cell r="G281">
            <v>94381</v>
          </cell>
          <cell r="H281">
            <v>125213</v>
          </cell>
          <cell r="I281">
            <v>85365</v>
          </cell>
          <cell r="J281">
            <v>42871</v>
          </cell>
          <cell r="K281">
            <v>69442</v>
          </cell>
        </row>
        <row r="284">
          <cell r="C284">
            <v>350109</v>
          </cell>
          <cell r="D284">
            <v>207943</v>
          </cell>
          <cell r="E284">
            <v>237088</v>
          </cell>
          <cell r="F284">
            <v>118346</v>
          </cell>
          <cell r="G284">
            <v>203513</v>
          </cell>
          <cell r="H284">
            <v>235445</v>
          </cell>
          <cell r="I284">
            <v>182307</v>
          </cell>
          <cell r="J284">
            <v>77685</v>
          </cell>
          <cell r="K284">
            <v>140735</v>
          </cell>
        </row>
      </sheetData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0.81823204744155809</v>
          </cell>
          <cell r="D18">
            <v>0.18176795255844194</v>
          </cell>
          <cell r="H18">
            <v>0.83638194908301056</v>
          </cell>
          <cell r="I18">
            <v>0.16361805091698944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0.80072238429434506</v>
          </cell>
          <cell r="D53">
            <v>0.199277615705655</v>
          </cell>
        </row>
        <row r="54">
          <cell r="A54" t="str">
            <v>CAMPAMENTOS</v>
          </cell>
          <cell r="C54">
            <v>0.72782882597431642</v>
          </cell>
          <cell r="D54">
            <v>0.27217117402568358</v>
          </cell>
        </row>
        <row r="55">
          <cell r="A55" t="str">
            <v>ALOJ. DE TURISMO RURAL</v>
          </cell>
          <cell r="C55">
            <v>0.95114111104002119</v>
          </cell>
          <cell r="D55">
            <v>4.8858888959978766E-2</v>
          </cell>
        </row>
        <row r="56">
          <cell r="A56" t="str">
            <v>TOTAL ALOJAMIENTOS</v>
          </cell>
          <cell r="C56">
            <v>0.81823204744155809</v>
          </cell>
          <cell r="D56">
            <v>0.18176795255844194</v>
          </cell>
        </row>
        <row r="79">
          <cell r="C79" t="str">
            <v>ÁVILA</v>
          </cell>
          <cell r="D79" t="str">
            <v>BURGOS</v>
          </cell>
          <cell r="E79" t="str">
            <v>LEÓN</v>
          </cell>
          <cell r="F79" t="str">
            <v>PALENCIA</v>
          </cell>
          <cell r="G79" t="str">
            <v>SALAMANCA</v>
          </cell>
          <cell r="H79" t="str">
            <v>SEGOVIA</v>
          </cell>
          <cell r="I79" t="str">
            <v>SORIA</v>
          </cell>
          <cell r="J79" t="str">
            <v>VALLADOLID</v>
          </cell>
          <cell r="K79" t="str">
            <v>ZAMORA</v>
          </cell>
          <cell r="L79" t="str">
            <v>CASTILLA Y LEÓN</v>
          </cell>
        </row>
        <row r="90">
          <cell r="A90" t="str">
            <v xml:space="preserve">     VIAJEROS ESPAÑOLES</v>
          </cell>
          <cell r="C90">
            <v>0.89522249627912054</v>
          </cell>
          <cell r="D90">
            <v>0.71418706484674055</v>
          </cell>
          <cell r="E90">
            <v>0.83037916969366754</v>
          </cell>
          <cell r="F90">
            <v>0.86881624638656074</v>
          </cell>
          <cell r="G90">
            <v>0.76247876211966104</v>
          </cell>
          <cell r="H90">
            <v>0.85294997729992983</v>
          </cell>
          <cell r="I90">
            <v>0.93254400950753913</v>
          </cell>
          <cell r="J90">
            <v>0.83475138014954953</v>
          </cell>
          <cell r="K90">
            <v>0.89556001667858653</v>
          </cell>
          <cell r="L90">
            <v>0.81823204744155809</v>
          </cell>
        </row>
        <row r="91">
          <cell r="A91" t="str">
            <v xml:space="preserve">     VIAJEROS EXTRANJEROS</v>
          </cell>
          <cell r="C91">
            <v>0.1047775037208795</v>
          </cell>
          <cell r="D91">
            <v>0.28581293515325945</v>
          </cell>
          <cell r="E91">
            <v>0.16962083030633249</v>
          </cell>
          <cell r="F91">
            <v>0.13118375361343926</v>
          </cell>
          <cell r="G91">
            <v>0.23752123788033894</v>
          </cell>
          <cell r="H91">
            <v>0.14705002270007017</v>
          </cell>
          <cell r="I91">
            <v>6.7455990492460816E-2</v>
          </cell>
          <cell r="J91">
            <v>0.1652486198504505</v>
          </cell>
          <cell r="K91">
            <v>0.10443998332141348</v>
          </cell>
          <cell r="L91">
            <v>0.18176795255844194</v>
          </cell>
        </row>
        <row r="137">
          <cell r="B137" t="str">
            <v>HOTELES</v>
          </cell>
          <cell r="C137" t="str">
            <v>HOSTALES</v>
          </cell>
          <cell r="D137" t="str">
            <v>PENSIONES</v>
          </cell>
          <cell r="E137" t="str">
            <v>CAMPAMENTOS</v>
          </cell>
          <cell r="F137" t="str">
            <v>ALOJ. TURISMO RURAL</v>
          </cell>
          <cell r="G137" t="str">
            <v>TOTAL ALOJAMIENTOS</v>
          </cell>
        </row>
        <row r="138">
          <cell r="A138" t="str">
            <v>Madrid (Comunidad de)</v>
          </cell>
          <cell r="B138">
            <v>0.2722</v>
          </cell>
          <cell r="C138">
            <v>0.2235</v>
          </cell>
          <cell r="D138">
            <v>0.17380000000000001</v>
          </cell>
          <cell r="E138">
            <v>0.30830000000000002</v>
          </cell>
          <cell r="F138">
            <v>0.49819999999999998</v>
          </cell>
          <cell r="G138">
            <v>0.2828</v>
          </cell>
        </row>
        <row r="139">
          <cell r="A139" t="str">
            <v>Castilla y León</v>
          </cell>
          <cell r="B139">
            <v>0.14949999999999999</v>
          </cell>
          <cell r="C139">
            <v>0.23369999999999999</v>
          </cell>
          <cell r="D139">
            <v>0.33939999999999998</v>
          </cell>
          <cell r="E139">
            <v>0.1482</v>
          </cell>
          <cell r="F139">
            <v>0.1653</v>
          </cell>
          <cell r="G139">
            <v>0.1605</v>
          </cell>
        </row>
        <row r="140">
          <cell r="A140" t="str">
            <v>Cataluña</v>
          </cell>
          <cell r="B140">
            <v>8.2799999999999999E-2</v>
          </cell>
          <cell r="C140">
            <v>7.0199999999999999E-2</v>
          </cell>
          <cell r="D140">
            <v>4.19E-2</v>
          </cell>
          <cell r="E140">
            <v>3.9600000000000003E-2</v>
          </cell>
          <cell r="F140">
            <v>3.7199999999999997E-2</v>
          </cell>
          <cell r="G140">
            <v>7.6300000000000007E-2</v>
          </cell>
        </row>
        <row r="141">
          <cell r="A141" t="str">
            <v>Galicia</v>
          </cell>
          <cell r="B141">
            <v>7.0599999999999996E-2</v>
          </cell>
          <cell r="C141">
            <v>8.7099999999999997E-2</v>
          </cell>
          <cell r="D141">
            <v>0.1037</v>
          </cell>
          <cell r="E141">
            <v>2.64E-2</v>
          </cell>
          <cell r="F141">
            <v>3.6600000000000001E-2</v>
          </cell>
          <cell r="G141">
            <v>6.8400000000000002E-2</v>
          </cell>
        </row>
        <row r="142">
          <cell r="A142" t="str">
            <v>País Vasco</v>
          </cell>
          <cell r="B142">
            <v>6.2899999999999998E-2</v>
          </cell>
          <cell r="C142">
            <v>6.9099999999999995E-2</v>
          </cell>
          <cell r="D142">
            <v>7.0099999999999996E-2</v>
          </cell>
          <cell r="E142">
            <v>0.1482</v>
          </cell>
          <cell r="F142">
            <v>7.3999999999999996E-2</v>
          </cell>
          <cell r="G142">
            <v>6.8000000000000005E-2</v>
          </cell>
        </row>
        <row r="143">
          <cell r="A143" t="str">
            <v>Andalucía</v>
          </cell>
          <cell r="B143">
            <v>7.5700000000000003E-2</v>
          </cell>
          <cell r="C143">
            <v>5.0299999999999997E-2</v>
          </cell>
          <cell r="D143">
            <v>5.2400000000000002E-2</v>
          </cell>
          <cell r="E143">
            <v>2.87E-2</v>
          </cell>
          <cell r="F143">
            <v>2.7900000000000001E-2</v>
          </cell>
          <cell r="G143">
            <v>6.7900000000000002E-2</v>
          </cell>
        </row>
        <row r="144">
          <cell r="A144" t="str">
            <v>Asturias (Principado de)</v>
          </cell>
          <cell r="B144">
            <v>5.2400000000000002E-2</v>
          </cell>
          <cell r="C144">
            <v>6.0699999999999997E-2</v>
          </cell>
          <cell r="D144">
            <v>5.5599999999999997E-2</v>
          </cell>
          <cell r="E144">
            <v>0.13789999999999999</v>
          </cell>
          <cell r="F144">
            <v>2.9700000000000001E-2</v>
          </cell>
          <cell r="G144">
            <v>5.5500000000000001E-2</v>
          </cell>
        </row>
        <row r="145">
          <cell r="A145" t="str">
            <v>Comunidad Valenciana</v>
          </cell>
          <cell r="B145">
            <v>5.1799999999999999E-2</v>
          </cell>
          <cell r="C145">
            <v>3.8800000000000001E-2</v>
          </cell>
          <cell r="D145">
            <v>3.0700000000000002E-2</v>
          </cell>
          <cell r="E145">
            <v>3.3000000000000002E-2</v>
          </cell>
          <cell r="F145">
            <v>2.6700000000000002E-2</v>
          </cell>
          <cell r="G145">
            <v>4.7899999999999998E-2</v>
          </cell>
        </row>
        <row r="146">
          <cell r="A146" t="str">
            <v>Castilla - La Mancha</v>
          </cell>
          <cell r="B146">
            <v>3.6900000000000002E-2</v>
          </cell>
          <cell r="C146">
            <v>3.95E-2</v>
          </cell>
          <cell r="D146">
            <v>3.7600000000000001E-2</v>
          </cell>
          <cell r="E146">
            <v>3.8399999999999997E-2</v>
          </cell>
          <cell r="F146">
            <v>2.8299999999999999E-2</v>
          </cell>
          <cell r="G146">
            <v>3.6700000000000003E-2</v>
          </cell>
        </row>
        <row r="147">
          <cell r="A147" t="str">
            <v>Cantabria</v>
          </cell>
          <cell r="B147">
            <v>3.1300000000000001E-2</v>
          </cell>
          <cell r="C147">
            <v>3.2599999999999997E-2</v>
          </cell>
          <cell r="D147">
            <v>2.63E-2</v>
          </cell>
          <cell r="E147">
            <v>2.4400000000000002E-2</v>
          </cell>
          <cell r="F147">
            <v>1.8800000000000001E-2</v>
          </cell>
          <cell r="G147">
            <v>3.0200000000000001E-2</v>
          </cell>
        </row>
        <row r="148">
          <cell r="A148" t="str">
            <v>Aragón</v>
          </cell>
          <cell r="B148">
            <v>2.3400000000000001E-2</v>
          </cell>
          <cell r="C148">
            <v>2.4799999999999999E-2</v>
          </cell>
          <cell r="D148">
            <v>1.1599999999999999E-2</v>
          </cell>
          <cell r="E148">
            <v>1.55E-2</v>
          </cell>
          <cell r="F148">
            <v>1.23E-2</v>
          </cell>
          <cell r="G148">
            <v>2.23E-2</v>
          </cell>
        </row>
        <row r="149">
          <cell r="A149" t="str">
            <v>Extremadura</v>
          </cell>
          <cell r="B149">
            <v>2.3400000000000001E-2</v>
          </cell>
          <cell r="C149">
            <v>2.0199999999999999E-2</v>
          </cell>
          <cell r="D149">
            <v>2.0299999999999999E-2</v>
          </cell>
          <cell r="E149">
            <v>1.0999999999999999E-2</v>
          </cell>
          <cell r="F149">
            <v>1.35E-2</v>
          </cell>
          <cell r="G149">
            <v>2.1899999999999999E-2</v>
          </cell>
        </row>
        <row r="150">
          <cell r="A150" t="str">
            <v>Navarra (Comunidad Foral de)</v>
          </cell>
          <cell r="B150">
            <v>1.7100000000000001E-2</v>
          </cell>
          <cell r="C150">
            <v>1.46E-2</v>
          </cell>
          <cell r="D150">
            <v>1.2800000000000001E-2</v>
          </cell>
          <cell r="E150">
            <v>1.47E-2</v>
          </cell>
          <cell r="F150">
            <v>1.03E-2</v>
          </cell>
          <cell r="G150">
            <v>1.6299999999999999E-2</v>
          </cell>
        </row>
        <row r="151">
          <cell r="A151" t="str">
            <v>Murcia (Región de)</v>
          </cell>
          <cell r="B151">
            <v>1.41E-2</v>
          </cell>
          <cell r="C151">
            <v>9.4000000000000004E-3</v>
          </cell>
          <cell r="D151">
            <v>5.5999999999999999E-3</v>
          </cell>
          <cell r="E151">
            <v>7.0000000000000001E-3</v>
          </cell>
          <cell r="F151">
            <v>5.4999999999999997E-3</v>
          </cell>
          <cell r="G151">
            <v>1.2699999999999999E-2</v>
          </cell>
        </row>
        <row r="152">
          <cell r="A152" t="str">
            <v>Rioja (La)</v>
          </cell>
          <cell r="B152">
            <v>1.24E-2</v>
          </cell>
          <cell r="C152">
            <v>9.4999999999999998E-3</v>
          </cell>
          <cell r="D152">
            <v>9.7000000000000003E-3</v>
          </cell>
          <cell r="E152">
            <v>1.0699999999999999E-2</v>
          </cell>
          <cell r="F152">
            <v>8.0999999999999996E-3</v>
          </cell>
          <cell r="G152">
            <v>1.17E-2</v>
          </cell>
        </row>
        <row r="153">
          <cell r="A153" t="str">
            <v>Canarias</v>
          </cell>
          <cell r="B153">
            <v>1.18E-2</v>
          </cell>
          <cell r="C153">
            <v>7.7999999999999996E-3</v>
          </cell>
          <cell r="D153">
            <v>3.3999999999999998E-3</v>
          </cell>
          <cell r="E153">
            <v>4.3E-3</v>
          </cell>
          <cell r="F153">
            <v>4.1000000000000003E-3</v>
          </cell>
          <cell r="G153">
            <v>1.0500000000000001E-2</v>
          </cell>
        </row>
        <row r="154">
          <cell r="A154" t="str">
            <v>Baleares (Islas)</v>
          </cell>
          <cell r="B154">
            <v>9.5999999999999992E-3</v>
          </cell>
          <cell r="C154">
            <v>7.1999999999999998E-3</v>
          </cell>
          <cell r="D154">
            <v>4.4000000000000003E-3</v>
          </cell>
          <cell r="E154">
            <v>1.4E-3</v>
          </cell>
          <cell r="F154">
            <v>2.8999999999999998E-3</v>
          </cell>
          <cell r="G154">
            <v>8.5000000000000006E-3</v>
          </cell>
        </row>
        <row r="155">
          <cell r="A155" t="str">
            <v>Ceuta</v>
          </cell>
          <cell r="B155">
            <v>1.2999999999999999E-3</v>
          </cell>
          <cell r="C155">
            <v>5.0000000000000001E-4</v>
          </cell>
          <cell r="D155">
            <v>2.9999999999999997E-4</v>
          </cell>
          <cell r="E155">
            <v>2.0000000000000001E-4</v>
          </cell>
          <cell r="F155">
            <v>4.0000000000000002E-4</v>
          </cell>
          <cell r="G155">
            <v>1.1000000000000001E-3</v>
          </cell>
        </row>
        <row r="156">
          <cell r="A156" t="str">
            <v>Melilla</v>
          </cell>
          <cell r="B156">
            <v>6.9999999999999999E-4</v>
          </cell>
          <cell r="C156">
            <v>5.0000000000000001E-4</v>
          </cell>
          <cell r="D156">
            <v>2.9999999999999997E-4</v>
          </cell>
          <cell r="E156">
            <v>2.2000000000000001E-3</v>
          </cell>
          <cell r="F156">
            <v>2.0000000000000001E-4</v>
          </cell>
          <cell r="G156">
            <v>6.9999999999999999E-4</v>
          </cell>
        </row>
        <row r="201">
          <cell r="B201" t="str">
            <v>HOTELES</v>
          </cell>
          <cell r="C201" t="str">
            <v>HOSTALES</v>
          </cell>
          <cell r="D201" t="str">
            <v>PENSIONES</v>
          </cell>
          <cell r="E201" t="str">
            <v>CAMPAMENTOS</v>
          </cell>
          <cell r="F201" t="str">
            <v>ALOJ. TURISMO RURAL</v>
          </cell>
          <cell r="G201" t="str">
            <v>TOTAL ALOJAMIENTOS</v>
          </cell>
        </row>
        <row r="202">
          <cell r="A202" t="str">
            <v>Francia</v>
          </cell>
          <cell r="B202">
            <v>0.18631730973720551</v>
          </cell>
          <cell r="C202">
            <v>0.21350078284740448</v>
          </cell>
          <cell r="D202">
            <v>0.18433928489685059</v>
          </cell>
          <cell r="E202">
            <v>0.25774499773979187</v>
          </cell>
          <cell r="F202">
            <v>0.18481568992137909</v>
          </cell>
          <cell r="G202">
            <v>0.19361549615859985</v>
          </cell>
        </row>
        <row r="203">
          <cell r="A203" t="str">
            <v>Reino Unido</v>
          </cell>
          <cell r="B203">
            <v>0.13354349136352539</v>
          </cell>
          <cell r="C203">
            <v>6.6725596785545349E-2</v>
          </cell>
          <cell r="D203">
            <v>5.6237839162349701E-2</v>
          </cell>
          <cell r="E203">
            <v>0.15542860329151154</v>
          </cell>
          <cell r="F203">
            <v>0.16426728665828705</v>
          </cell>
          <cell r="G203">
            <v>0.12969793379306793</v>
          </cell>
        </row>
        <row r="204">
          <cell r="A204" t="str">
            <v>Portugal</v>
          </cell>
          <cell r="B204">
            <v>0.1261119544506073</v>
          </cell>
          <cell r="C204">
            <v>0.13533525168895721</v>
          </cell>
          <cell r="D204">
            <v>0.10088293999433517</v>
          </cell>
          <cell r="E204">
            <v>6.8058036267757416E-2</v>
          </cell>
          <cell r="F204">
            <v>8.7106660008430481E-2</v>
          </cell>
          <cell r="G204">
            <v>0.12149283289909363</v>
          </cell>
        </row>
        <row r="205">
          <cell r="A205" t="str">
            <v>Alemania</v>
          </cell>
          <cell r="B205">
            <v>9.8963044583797455E-2</v>
          </cell>
          <cell r="C205">
            <v>0.13441383838653564</v>
          </cell>
          <cell r="D205">
            <v>0.13052201271057129</v>
          </cell>
          <cell r="E205">
            <v>0.11052098125219345</v>
          </cell>
          <cell r="F205">
            <v>9.9142029881477356E-2</v>
          </cell>
          <cell r="G205">
            <v>0.10290107131004333</v>
          </cell>
        </row>
        <row r="206">
          <cell r="A206" t="str">
            <v>Benelux (Bélgica, Holanda y Luxemburgo)</v>
          </cell>
          <cell r="B206">
            <v>6.6966667771339417E-2</v>
          </cell>
          <cell r="C206">
            <v>6.1517354100942612E-2</v>
          </cell>
          <cell r="D206">
            <v>6.2493596225976944E-2</v>
          </cell>
          <cell r="E206">
            <v>0.31687995791435242</v>
          </cell>
          <cell r="F206">
            <v>0.11102528125047684</v>
          </cell>
          <cell r="G206">
            <v>8.5800983011722565E-2</v>
          </cell>
        </row>
        <row r="207">
          <cell r="A207" t="str">
            <v>Italia</v>
          </cell>
          <cell r="B207">
            <v>6.5583027899265289E-2</v>
          </cell>
          <cell r="C207">
            <v>7.2111159563064575E-2</v>
          </cell>
          <cell r="D207">
            <v>5.7622514665126801E-2</v>
          </cell>
          <cell r="E207">
            <v>3.3192966133356094E-2</v>
          </cell>
          <cell r="F207">
            <v>4.4894441962242126E-2</v>
          </cell>
          <cell r="G207">
            <v>6.3205860555171967E-2</v>
          </cell>
        </row>
        <row r="208">
          <cell r="A208" t="str">
            <v>EEUU</v>
          </cell>
          <cell r="B208">
            <v>6.2632635235786438E-2</v>
          </cell>
          <cell r="C208">
            <v>4.5352872461080551E-2</v>
          </cell>
          <cell r="D208">
            <v>3.1728688627481461E-2</v>
          </cell>
          <cell r="E208">
            <v>4.8510567285120487E-3</v>
          </cell>
          <cell r="F208">
            <v>6.0541816055774689E-2</v>
          </cell>
          <cell r="G208">
            <v>5.6623902171850204E-2</v>
          </cell>
        </row>
        <row r="209">
          <cell r="A209" t="str">
            <v>Brasil</v>
          </cell>
          <cell r="B209">
            <v>2.3037068545818329E-2</v>
          </cell>
          <cell r="C209">
            <v>2.1624548360705376E-2</v>
          </cell>
          <cell r="D209">
            <v>1.6770955175161362E-2</v>
          </cell>
          <cell r="E209">
            <v>1.2313382467254996E-3</v>
          </cell>
          <cell r="F209">
            <v>1.4145835302770138E-2</v>
          </cell>
          <cell r="G209">
            <v>2.1076519042253494E-2</v>
          </cell>
        </row>
        <row r="210">
          <cell r="A210" t="str">
            <v>Japón</v>
          </cell>
          <cell r="B210">
            <v>1.8129998818039894E-2</v>
          </cell>
          <cell r="C210">
            <v>1.4113031327724457E-2</v>
          </cell>
          <cell r="D210">
            <v>7.3065469041466713E-3</v>
          </cell>
          <cell r="E210">
            <v>1.2825637822970748E-3</v>
          </cell>
          <cell r="F210">
            <v>6.4314538612961769E-3</v>
          </cell>
          <cell r="G210">
            <v>1.6231654211878777E-2</v>
          </cell>
        </row>
        <row r="211">
          <cell r="A211" t="str">
            <v>Méjico</v>
          </cell>
          <cell r="B211">
            <v>1.6296092420816422E-2</v>
          </cell>
          <cell r="C211">
            <v>9.1988807544112206E-3</v>
          </cell>
          <cell r="D211">
            <v>2.0647576078772545E-2</v>
          </cell>
          <cell r="E211">
            <v>1.4094877406023443E-4</v>
          </cell>
          <cell r="F211">
            <v>1.1612549424171448E-2</v>
          </cell>
          <cell r="G211">
            <v>1.4530505053699017E-2</v>
          </cell>
        </row>
        <row r="212">
          <cell r="A212" t="str">
            <v>Canadá</v>
          </cell>
          <cell r="B212">
            <v>1.3476367108523846E-2</v>
          </cell>
          <cell r="C212">
            <v>1.8107850104570389E-2</v>
          </cell>
          <cell r="D212">
            <v>2.4905305355787277E-2</v>
          </cell>
          <cell r="E212">
            <v>8.7014480959624052E-4</v>
          </cell>
          <cell r="F212">
            <v>2.0033614709973335E-2</v>
          </cell>
          <cell r="G212">
            <v>1.3154780492186546E-2</v>
          </cell>
        </row>
        <row r="213">
          <cell r="A213" t="str">
            <v>China</v>
          </cell>
          <cell r="B213">
            <v>9.0322736650705338E-3</v>
          </cell>
          <cell r="C213">
            <v>1.1092829518020153E-2</v>
          </cell>
          <cell r="D213">
            <v>4.4746273197233677E-3</v>
          </cell>
          <cell r="E213">
            <v>7.2928713052533567E-5</v>
          </cell>
          <cell r="F213">
            <v>1.5995425637811422E-3</v>
          </cell>
          <cell r="G213">
            <v>8.3338571712374687E-3</v>
          </cell>
        </row>
        <row r="214">
          <cell r="A214" t="str">
            <v>Resto de Europa</v>
          </cell>
          <cell r="B214">
            <v>8.3703331649303436E-2</v>
          </cell>
          <cell r="C214">
            <v>9.9533930420875549E-2</v>
          </cell>
          <cell r="D214">
            <v>0.12671376764774323</v>
          </cell>
          <cell r="E214">
            <v>3.9926562458276749E-2</v>
          </cell>
          <cell r="F214">
            <v>0.10090863704681396</v>
          </cell>
          <cell r="G214">
            <v>8.2507409155368805E-2</v>
          </cell>
        </row>
        <row r="215">
          <cell r="A215" t="str">
            <v>Resto del mundo</v>
          </cell>
          <cell r="B215">
            <v>5.435958132147789E-2</v>
          </cell>
          <cell r="C215">
            <v>5.004076287150383E-2</v>
          </cell>
          <cell r="D215">
            <v>0.1010509580373764</v>
          </cell>
          <cell r="E215">
            <v>7.1091973222792149E-3</v>
          </cell>
          <cell r="F215">
            <v>4.1756328195333481E-2</v>
          </cell>
          <cell r="G215">
            <v>5.0882402807474136E-2</v>
          </cell>
        </row>
        <row r="216">
          <cell r="A216" t="str">
            <v>Resto de América</v>
          </cell>
          <cell r="B216">
            <v>4.1847147047519684E-2</v>
          </cell>
          <cell r="C216">
            <v>4.73313108086586E-2</v>
          </cell>
          <cell r="D216">
            <v>7.4303388595581055E-2</v>
          </cell>
          <cell r="E216">
            <v>2.6897198986262083E-3</v>
          </cell>
          <cell r="F216">
            <v>5.1718801259994507E-2</v>
          </cell>
          <cell r="G216">
            <v>3.9944767951965332E-2</v>
          </cell>
        </row>
      </sheetData>
      <sheetData sheetId="5"/>
      <sheetData sheetId="6">
        <row r="8">
          <cell r="B8">
            <v>40513</v>
          </cell>
          <cell r="C8">
            <v>40878</v>
          </cell>
        </row>
        <row r="9">
          <cell r="A9" t="str">
            <v>ÁVILA</v>
          </cell>
          <cell r="B9">
            <v>1021</v>
          </cell>
          <cell r="C9">
            <v>1067</v>
          </cell>
        </row>
        <row r="10">
          <cell r="A10" t="str">
            <v>BURGOS</v>
          </cell>
          <cell r="B10">
            <v>721</v>
          </cell>
          <cell r="C10">
            <v>750</v>
          </cell>
        </row>
        <row r="11">
          <cell r="A11" t="str">
            <v>LEÓN</v>
          </cell>
          <cell r="B11">
            <v>915</v>
          </cell>
          <cell r="C11">
            <v>951</v>
          </cell>
        </row>
        <row r="12">
          <cell r="A12" t="str">
            <v>PALENCIA</v>
          </cell>
          <cell r="B12">
            <v>373</v>
          </cell>
          <cell r="C12">
            <v>387</v>
          </cell>
        </row>
        <row r="13">
          <cell r="A13" t="str">
            <v>SALAMANCA</v>
          </cell>
          <cell r="B13">
            <v>807</v>
          </cell>
          <cell r="C13">
            <v>831</v>
          </cell>
        </row>
        <row r="14">
          <cell r="A14" t="str">
            <v>SEGOVIA</v>
          </cell>
          <cell r="B14">
            <v>567</v>
          </cell>
          <cell r="C14">
            <v>599</v>
          </cell>
        </row>
        <row r="15">
          <cell r="A15" t="str">
            <v>SORIA</v>
          </cell>
          <cell r="B15">
            <v>453</v>
          </cell>
          <cell r="C15">
            <v>480</v>
          </cell>
        </row>
        <row r="16">
          <cell r="A16" t="str">
            <v>VALLADOLID</v>
          </cell>
          <cell r="B16">
            <v>364</v>
          </cell>
          <cell r="C16">
            <v>377</v>
          </cell>
        </row>
        <row r="17">
          <cell r="A17" t="str">
            <v>ZAMORA</v>
          </cell>
          <cell r="B17">
            <v>348</v>
          </cell>
          <cell r="C17">
            <v>364</v>
          </cell>
        </row>
        <row r="49">
          <cell r="B49">
            <v>40513</v>
          </cell>
          <cell r="C49">
            <v>40878</v>
          </cell>
        </row>
        <row r="50">
          <cell r="A50" t="str">
            <v>ÁVILA</v>
          </cell>
          <cell r="B50">
            <v>18727</v>
          </cell>
          <cell r="C50">
            <v>19066</v>
          </cell>
        </row>
        <row r="51">
          <cell r="A51" t="str">
            <v>BURGOS</v>
          </cell>
          <cell r="B51">
            <v>22592</v>
          </cell>
          <cell r="C51">
            <v>22807</v>
          </cell>
        </row>
        <row r="52">
          <cell r="A52" t="str">
            <v>LEÓN</v>
          </cell>
          <cell r="B52">
            <v>26657</v>
          </cell>
          <cell r="C52">
            <v>27196</v>
          </cell>
        </row>
        <row r="53">
          <cell r="A53" t="str">
            <v>PALENCIA</v>
          </cell>
          <cell r="B53">
            <v>7694</v>
          </cell>
          <cell r="C53">
            <v>7793</v>
          </cell>
        </row>
        <row r="54">
          <cell r="A54" t="str">
            <v>SALAMANCA</v>
          </cell>
          <cell r="B54">
            <v>21639</v>
          </cell>
          <cell r="C54">
            <v>22235</v>
          </cell>
        </row>
        <row r="55">
          <cell r="A55" t="str">
            <v>SEGOVIA</v>
          </cell>
          <cell r="B55">
            <v>12202</v>
          </cell>
          <cell r="C55">
            <v>12513</v>
          </cell>
        </row>
        <row r="56">
          <cell r="A56" t="str">
            <v>SORIA</v>
          </cell>
          <cell r="B56">
            <v>12087</v>
          </cell>
          <cell r="C56">
            <v>12286</v>
          </cell>
        </row>
        <row r="57">
          <cell r="A57" t="str">
            <v>VALLADOLID</v>
          </cell>
          <cell r="B57">
            <v>11962</v>
          </cell>
          <cell r="C57">
            <v>12439</v>
          </cell>
        </row>
        <row r="58">
          <cell r="A58" t="str">
            <v>ZAMORA</v>
          </cell>
          <cell r="B58">
            <v>10299</v>
          </cell>
          <cell r="C58">
            <v>10455</v>
          </cell>
        </row>
      </sheetData>
      <sheetData sheetId="7">
        <row r="13">
          <cell r="A13" t="str">
            <v>ÁVILA</v>
          </cell>
          <cell r="E13">
            <v>7.8167115902964962E-2</v>
          </cell>
        </row>
        <row r="14">
          <cell r="A14" t="str">
            <v>BURGOS</v>
          </cell>
          <cell r="E14">
            <v>0.16442048517520216</v>
          </cell>
        </row>
        <row r="15">
          <cell r="A15" t="str">
            <v>LEÓN</v>
          </cell>
          <cell r="E15">
            <v>0.20592991913746631</v>
          </cell>
        </row>
        <row r="16">
          <cell r="A16" t="str">
            <v>PALENCIA</v>
          </cell>
          <cell r="E16">
            <v>6.7385444743935305E-2</v>
          </cell>
        </row>
        <row r="17">
          <cell r="A17" t="str">
            <v>SALAMANCA</v>
          </cell>
          <cell r="E17">
            <v>0.14609164420485174</v>
          </cell>
        </row>
        <row r="18">
          <cell r="A18" t="str">
            <v>SEGOVIA</v>
          </cell>
          <cell r="E18">
            <v>9.0026954177897578E-2</v>
          </cell>
        </row>
        <row r="19">
          <cell r="A19" t="str">
            <v>SORIA</v>
          </cell>
          <cell r="E19">
            <v>7.8706199460916448E-2</v>
          </cell>
        </row>
        <row r="20">
          <cell r="A20" t="str">
            <v>VALLADOLID</v>
          </cell>
          <cell r="E20">
            <v>0.10242587601078167</v>
          </cell>
        </row>
        <row r="21">
          <cell r="A21" t="str">
            <v>ZAMORA</v>
          </cell>
          <cell r="E21">
            <v>6.6846361185983832E-2</v>
          </cell>
        </row>
        <row r="35">
          <cell r="A35" t="str">
            <v>ÁVILA</v>
          </cell>
          <cell r="E35">
            <v>8.0731985189404734E-2</v>
          </cell>
        </row>
        <row r="36">
          <cell r="A36" t="str">
            <v>BURGOS</v>
          </cell>
          <cell r="E36">
            <v>0.15909997151808603</v>
          </cell>
        </row>
        <row r="37">
          <cell r="A37" t="str">
            <v>LEÓN</v>
          </cell>
          <cell r="E37">
            <v>0.18537453716889776</v>
          </cell>
        </row>
        <row r="38">
          <cell r="A38" t="str">
            <v>PALENCIA</v>
          </cell>
          <cell r="E38">
            <v>5.7248647109085733E-2</v>
          </cell>
        </row>
        <row r="39">
          <cell r="A39" t="str">
            <v>SALAMANCA</v>
          </cell>
          <cell r="E39">
            <v>0.17597550555397323</v>
          </cell>
        </row>
        <row r="40">
          <cell r="A40" t="str">
            <v>SEGOVIA</v>
          </cell>
          <cell r="E40">
            <v>9.1113642836798639E-2</v>
          </cell>
        </row>
        <row r="41">
          <cell r="A41" t="str">
            <v>SORIA</v>
          </cell>
          <cell r="E41">
            <v>6.2759897465109654E-2</v>
          </cell>
        </row>
        <row r="42">
          <cell r="A42" t="str">
            <v>VALLADOLID</v>
          </cell>
          <cell r="E42">
            <v>0.13138706921105098</v>
          </cell>
        </row>
        <row r="43">
          <cell r="A43" t="str">
            <v>ZAMORA</v>
          </cell>
          <cell r="E43">
            <v>5.6308743947593276E-2</v>
          </cell>
        </row>
        <row r="55">
          <cell r="B55">
            <v>40513</v>
          </cell>
          <cell r="C55">
            <v>40878</v>
          </cell>
        </row>
        <row r="56">
          <cell r="A56" t="str">
            <v>HOTELES DE 5*</v>
          </cell>
          <cell r="B56">
            <v>14</v>
          </cell>
          <cell r="C56">
            <v>15</v>
          </cell>
        </row>
        <row r="57">
          <cell r="A57" t="str">
            <v>HOTELES DE 4*</v>
          </cell>
          <cell r="B57">
            <v>126</v>
          </cell>
          <cell r="C57">
            <v>137</v>
          </cell>
        </row>
        <row r="58">
          <cell r="A58" t="str">
            <v>HOTELES DE 3*</v>
          </cell>
          <cell r="B58">
            <v>204</v>
          </cell>
          <cell r="C58">
            <v>215</v>
          </cell>
        </row>
        <row r="59">
          <cell r="A59" t="str">
            <v>HOTELES DE 2*</v>
          </cell>
          <cell r="B59">
            <v>194</v>
          </cell>
          <cell r="C59">
            <v>195</v>
          </cell>
        </row>
        <row r="60">
          <cell r="A60" t="str">
            <v>HOTELES DE 1*</v>
          </cell>
          <cell r="B60">
            <v>60</v>
          </cell>
          <cell r="C60">
            <v>62</v>
          </cell>
        </row>
        <row r="78">
          <cell r="B78">
            <v>1531</v>
          </cell>
          <cell r="C78">
            <v>1571</v>
          </cell>
        </row>
        <row r="79">
          <cell r="B79">
            <v>16673</v>
          </cell>
          <cell r="C79">
            <v>17913</v>
          </cell>
        </row>
        <row r="80">
          <cell r="B80">
            <v>15055</v>
          </cell>
          <cell r="C80">
            <v>15343</v>
          </cell>
        </row>
        <row r="81">
          <cell r="B81">
            <v>8333</v>
          </cell>
          <cell r="C81">
            <v>8218</v>
          </cell>
        </row>
        <row r="82">
          <cell r="B82">
            <v>2255</v>
          </cell>
          <cell r="C82">
            <v>2308</v>
          </cell>
        </row>
        <row r="103">
          <cell r="E103">
            <v>0.11764705882352941</v>
          </cell>
        </row>
        <row r="104">
          <cell r="E104">
            <v>0.15126050420168066</v>
          </cell>
        </row>
        <row r="105">
          <cell r="E105">
            <v>0.30252100840336132</v>
          </cell>
        </row>
        <row r="106">
          <cell r="E106">
            <v>4.2016806722689079E-2</v>
          </cell>
        </row>
        <row r="107">
          <cell r="E107">
            <v>0.16806722689075632</v>
          </cell>
        </row>
        <row r="108">
          <cell r="E108">
            <v>4.2016806722689079E-2</v>
          </cell>
        </row>
        <row r="109">
          <cell r="E109">
            <v>7.5630252100840331E-2</v>
          </cell>
        </row>
        <row r="110">
          <cell r="E110">
            <v>3.3613445378151259E-2</v>
          </cell>
        </row>
        <row r="111">
          <cell r="E111">
            <v>6.7226890756302518E-2</v>
          </cell>
        </row>
        <row r="125">
          <cell r="E125">
            <v>0.1563057564090525</v>
          </cell>
        </row>
        <row r="126">
          <cell r="E126">
            <v>0.1714480232885717</v>
          </cell>
        </row>
        <row r="127">
          <cell r="E127">
            <v>0.22088928537890881</v>
          </cell>
        </row>
        <row r="128">
          <cell r="E128">
            <v>3.6247534979810314E-2</v>
          </cell>
        </row>
        <row r="129">
          <cell r="E129">
            <v>0.12940182176730208</v>
          </cell>
        </row>
        <row r="130">
          <cell r="E130">
            <v>5.1648042069677907E-2</v>
          </cell>
        </row>
        <row r="131">
          <cell r="E131">
            <v>0.11184148746361161</v>
          </cell>
        </row>
        <row r="132">
          <cell r="E132">
            <v>3.0190628228002628E-2</v>
          </cell>
        </row>
        <row r="133">
          <cell r="E133">
            <v>9.2027420415062441E-2</v>
          </cell>
        </row>
        <row r="153">
          <cell r="A153" t="str">
            <v>1ª CATEGORÍA</v>
          </cell>
          <cell r="E153">
            <v>0.20168067226890757</v>
          </cell>
        </row>
        <row r="154">
          <cell r="A154" t="str">
            <v>2ª CATEGORÍA</v>
          </cell>
          <cell r="E154">
            <v>0.79831932773109249</v>
          </cell>
        </row>
        <row r="155">
          <cell r="A155" t="str">
            <v>LUJO</v>
          </cell>
          <cell r="E155">
            <v>0</v>
          </cell>
        </row>
        <row r="175">
          <cell r="A175" t="str">
            <v>1ª CATEGORÍA</v>
          </cell>
          <cell r="E175">
            <v>0.29075500046952768</v>
          </cell>
        </row>
        <row r="176">
          <cell r="A176" t="str">
            <v>2ª CATEGORÍA</v>
          </cell>
          <cell r="E176">
            <v>0.70924499953047238</v>
          </cell>
        </row>
        <row r="177">
          <cell r="A177" t="str">
            <v>LUJO</v>
          </cell>
          <cell r="E177">
            <v>0</v>
          </cell>
        </row>
        <row r="201">
          <cell r="B201">
            <v>40513</v>
          </cell>
          <cell r="C201">
            <v>40878</v>
          </cell>
        </row>
        <row r="202">
          <cell r="B202">
            <v>863</v>
          </cell>
          <cell r="C202">
            <v>908</v>
          </cell>
        </row>
        <row r="203">
          <cell r="B203">
            <v>404</v>
          </cell>
          <cell r="C203">
            <v>427</v>
          </cell>
        </row>
        <row r="204">
          <cell r="B204">
            <v>510</v>
          </cell>
          <cell r="C204">
            <v>533</v>
          </cell>
        </row>
        <row r="205">
          <cell r="B205">
            <v>244</v>
          </cell>
          <cell r="C205">
            <v>257</v>
          </cell>
        </row>
        <row r="206">
          <cell r="B206">
            <v>517</v>
          </cell>
          <cell r="C206">
            <v>540</v>
          </cell>
        </row>
        <row r="207">
          <cell r="B207">
            <v>394</v>
          </cell>
          <cell r="C207">
            <v>427</v>
          </cell>
        </row>
        <row r="208">
          <cell r="B208">
            <v>304</v>
          </cell>
          <cell r="C208">
            <v>325</v>
          </cell>
        </row>
        <row r="209">
          <cell r="B209">
            <v>177</v>
          </cell>
          <cell r="C209">
            <v>183</v>
          </cell>
        </row>
        <row r="210">
          <cell r="B210">
            <v>218</v>
          </cell>
          <cell r="C210">
            <v>232</v>
          </cell>
        </row>
        <row r="237">
          <cell r="B237">
            <v>6496</v>
          </cell>
          <cell r="C237">
            <v>6739</v>
          </cell>
        </row>
        <row r="238">
          <cell r="B238">
            <v>4135</v>
          </cell>
          <cell r="C238">
            <v>4332</v>
          </cell>
        </row>
        <row r="239">
          <cell r="B239">
            <v>4655</v>
          </cell>
          <cell r="C239">
            <v>4770</v>
          </cell>
        </row>
        <row r="240">
          <cell r="B240">
            <v>2101</v>
          </cell>
          <cell r="C240">
            <v>2229</v>
          </cell>
        </row>
        <row r="241">
          <cell r="B241">
            <v>4232</v>
          </cell>
          <cell r="C241">
            <v>4366</v>
          </cell>
        </row>
        <row r="242">
          <cell r="B242">
            <v>3661</v>
          </cell>
          <cell r="C242">
            <v>3915</v>
          </cell>
        </row>
        <row r="243">
          <cell r="B243">
            <v>2980</v>
          </cell>
          <cell r="C243">
            <v>3115</v>
          </cell>
        </row>
        <row r="244">
          <cell r="B244">
            <v>1841</v>
          </cell>
          <cell r="C244">
            <v>1927</v>
          </cell>
        </row>
        <row r="245">
          <cell r="B245">
            <v>2462</v>
          </cell>
          <cell r="C245">
            <v>2581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40513</v>
          </cell>
          <cell r="C9">
            <v>40878</v>
          </cell>
        </row>
        <row r="10">
          <cell r="A10" t="str">
            <v>ÁVILA</v>
          </cell>
        </row>
        <row r="11">
          <cell r="A11" t="str">
            <v>BURGOS</v>
          </cell>
        </row>
        <row r="12">
          <cell r="A12" t="str">
            <v>LEÓN</v>
          </cell>
        </row>
        <row r="13">
          <cell r="A13" t="str">
            <v>PALENCIA</v>
          </cell>
        </row>
        <row r="14">
          <cell r="A14" t="str">
            <v>SALAMANCA</v>
          </cell>
        </row>
        <row r="15">
          <cell r="A15" t="str">
            <v>SEGOVIA</v>
          </cell>
        </row>
        <row r="16">
          <cell r="A16" t="str">
            <v>SORIA</v>
          </cell>
        </row>
        <row r="17">
          <cell r="A17" t="str">
            <v>VALLADOLID</v>
          </cell>
        </row>
        <row r="18">
          <cell r="A18" t="str">
            <v>ZAMORA</v>
          </cell>
        </row>
      </sheetData>
      <sheetData sheetId="7">
        <row r="268">
          <cell r="B268" t="str">
            <v>C.R.A.C.</v>
          </cell>
          <cell r="C268" t="str">
            <v>C.R.A.</v>
          </cell>
          <cell r="D268" t="str">
            <v>POSADAS</v>
          </cell>
          <cell r="E268" t="str">
            <v>C.T.R.</v>
          </cell>
        </row>
        <row r="269">
          <cell r="A269" t="str">
            <v>ÁVILA</v>
          </cell>
          <cell r="B269">
            <v>19</v>
          </cell>
          <cell r="C269">
            <v>804</v>
          </cell>
          <cell r="D269">
            <v>27</v>
          </cell>
          <cell r="E269">
            <v>58</v>
          </cell>
        </row>
        <row r="270">
          <cell r="A270" t="str">
            <v>BURGOS</v>
          </cell>
          <cell r="B270">
            <v>63</v>
          </cell>
          <cell r="C270">
            <v>258</v>
          </cell>
          <cell r="D270">
            <v>20</v>
          </cell>
          <cell r="E270">
            <v>86</v>
          </cell>
        </row>
        <row r="271">
          <cell r="A271" t="str">
            <v>LEÓN</v>
          </cell>
          <cell r="B271">
            <v>57</v>
          </cell>
          <cell r="C271">
            <v>346</v>
          </cell>
          <cell r="D271">
            <v>8</v>
          </cell>
          <cell r="E271">
            <v>122</v>
          </cell>
        </row>
        <row r="272">
          <cell r="A272" t="str">
            <v>PALENCIA</v>
          </cell>
          <cell r="B272">
            <v>10</v>
          </cell>
          <cell r="C272">
            <v>208</v>
          </cell>
          <cell r="D272">
            <v>7</v>
          </cell>
          <cell r="E272">
            <v>32</v>
          </cell>
        </row>
        <row r="273">
          <cell r="A273" t="str">
            <v>SALAMANCA</v>
          </cell>
          <cell r="B273">
            <v>26</v>
          </cell>
          <cell r="C273">
            <v>447</v>
          </cell>
          <cell r="D273">
            <v>10</v>
          </cell>
          <cell r="E273">
            <v>57</v>
          </cell>
        </row>
        <row r="274">
          <cell r="A274" t="str">
            <v>SEGOVIA</v>
          </cell>
          <cell r="B274">
            <v>29</v>
          </cell>
          <cell r="C274">
            <v>322</v>
          </cell>
          <cell r="D274">
            <v>25</v>
          </cell>
          <cell r="E274">
            <v>51</v>
          </cell>
        </row>
        <row r="275">
          <cell r="A275" t="str">
            <v>SORIA</v>
          </cell>
          <cell r="B275">
            <v>42</v>
          </cell>
          <cell r="C275">
            <v>232</v>
          </cell>
          <cell r="D275">
            <v>15</v>
          </cell>
          <cell r="E275">
            <v>36</v>
          </cell>
        </row>
        <row r="276">
          <cell r="A276" t="str">
            <v>VALLADOLID</v>
          </cell>
          <cell r="B276">
            <v>8</v>
          </cell>
          <cell r="C276">
            <v>128</v>
          </cell>
          <cell r="D276">
            <v>14</v>
          </cell>
          <cell r="E276">
            <v>33</v>
          </cell>
        </row>
        <row r="277">
          <cell r="A277" t="str">
            <v>ZAMORA</v>
          </cell>
          <cell r="B277">
            <v>19</v>
          </cell>
          <cell r="C277">
            <v>134</v>
          </cell>
          <cell r="D277">
            <v>17</v>
          </cell>
          <cell r="E277">
            <v>62</v>
          </cell>
        </row>
        <row r="279">
          <cell r="B279">
            <v>7.1242171189979123E-2</v>
          </cell>
          <cell r="C279">
            <v>0.75130480167014613</v>
          </cell>
          <cell r="D279">
            <v>3.7317327766179541E-2</v>
          </cell>
          <cell r="E279">
            <v>0.14013569937369519</v>
          </cell>
        </row>
        <row r="303">
          <cell r="B303" t="str">
            <v>C.R.A.C.</v>
          </cell>
          <cell r="C303" t="str">
            <v>C.R.A.</v>
          </cell>
          <cell r="D303" t="str">
            <v>POSADAS</v>
          </cell>
          <cell r="E303" t="str">
            <v>C.T.R.</v>
          </cell>
        </row>
        <row r="304">
          <cell r="A304" t="str">
            <v>ÁVILA</v>
          </cell>
          <cell r="B304">
            <v>167</v>
          </cell>
          <cell r="C304">
            <v>4786</v>
          </cell>
          <cell r="D304">
            <v>462</v>
          </cell>
          <cell r="E304">
            <v>1324</v>
          </cell>
        </row>
        <row r="305">
          <cell r="A305" t="str">
            <v>BURGOS</v>
          </cell>
          <cell r="B305">
            <v>479</v>
          </cell>
          <cell r="C305">
            <v>1923</v>
          </cell>
          <cell r="D305">
            <v>394</v>
          </cell>
          <cell r="E305">
            <v>1536</v>
          </cell>
        </row>
        <row r="306">
          <cell r="A306" t="str">
            <v>LEÓN</v>
          </cell>
          <cell r="B306">
            <v>437</v>
          </cell>
          <cell r="C306">
            <v>1841</v>
          </cell>
          <cell r="D306">
            <v>163</v>
          </cell>
          <cell r="E306">
            <v>2329</v>
          </cell>
        </row>
        <row r="307">
          <cell r="A307" t="str">
            <v>PALENCIA</v>
          </cell>
          <cell r="B307">
            <v>79</v>
          </cell>
          <cell r="C307">
            <v>1356</v>
          </cell>
          <cell r="D307">
            <v>239</v>
          </cell>
          <cell r="E307">
            <v>555</v>
          </cell>
        </row>
        <row r="308">
          <cell r="A308" t="str">
            <v>SALAMANCA</v>
          </cell>
          <cell r="B308">
            <v>177</v>
          </cell>
          <cell r="C308">
            <v>2737</v>
          </cell>
          <cell r="D308">
            <v>275</v>
          </cell>
          <cell r="E308">
            <v>1177</v>
          </cell>
        </row>
        <row r="309">
          <cell r="A309" t="str">
            <v>SEGOVIA</v>
          </cell>
          <cell r="B309">
            <v>239</v>
          </cell>
          <cell r="C309">
            <v>2127</v>
          </cell>
          <cell r="D309">
            <v>512</v>
          </cell>
          <cell r="E309">
            <v>1037</v>
          </cell>
        </row>
        <row r="310">
          <cell r="A310" t="str">
            <v>SORIA</v>
          </cell>
          <cell r="B310">
            <v>367</v>
          </cell>
          <cell r="C310">
            <v>1683</v>
          </cell>
          <cell r="D310">
            <v>327</v>
          </cell>
          <cell r="E310">
            <v>738</v>
          </cell>
        </row>
        <row r="311">
          <cell r="A311" t="str">
            <v>VALLADOLID</v>
          </cell>
          <cell r="B311">
            <v>63</v>
          </cell>
          <cell r="C311">
            <v>926</v>
          </cell>
          <cell r="D311">
            <v>289</v>
          </cell>
          <cell r="E311">
            <v>649</v>
          </cell>
        </row>
        <row r="312">
          <cell r="A312" t="str">
            <v>ZAMORA</v>
          </cell>
          <cell r="B312">
            <v>132</v>
          </cell>
          <cell r="C312">
            <v>849</v>
          </cell>
          <cell r="D312">
            <v>337</v>
          </cell>
          <cell r="E312">
            <v>1263</v>
          </cell>
        </row>
        <row r="314">
          <cell r="B314">
            <v>6.2989344793077065E-2</v>
          </cell>
          <cell r="C314">
            <v>0.53652793312533109</v>
          </cell>
          <cell r="D314">
            <v>8.8243951256843464E-2</v>
          </cell>
          <cell r="E314">
            <v>0.31223877082474832</v>
          </cell>
        </row>
      </sheetData>
      <sheetData sheetId="8">
        <row r="10">
          <cell r="B10">
            <v>496</v>
          </cell>
          <cell r="C10">
            <v>508</v>
          </cell>
        </row>
        <row r="11">
          <cell r="B11">
            <v>700</v>
          </cell>
          <cell r="C11">
            <v>711</v>
          </cell>
        </row>
        <row r="12">
          <cell r="B12">
            <v>996</v>
          </cell>
          <cell r="C12">
            <v>1043</v>
          </cell>
        </row>
        <row r="13">
          <cell r="B13">
            <v>291</v>
          </cell>
          <cell r="C13">
            <v>294</v>
          </cell>
        </row>
        <row r="14">
          <cell r="B14">
            <v>547</v>
          </cell>
          <cell r="C14">
            <v>565</v>
          </cell>
        </row>
        <row r="15">
          <cell r="B15">
            <v>496</v>
          </cell>
          <cell r="C15">
            <v>504</v>
          </cell>
        </row>
        <row r="16">
          <cell r="B16">
            <v>294</v>
          </cell>
          <cell r="C16">
            <v>301</v>
          </cell>
        </row>
        <row r="17">
          <cell r="B17">
            <v>736</v>
          </cell>
          <cell r="C17">
            <v>765</v>
          </cell>
        </row>
        <row r="18">
          <cell r="B18">
            <v>293</v>
          </cell>
          <cell r="C18">
            <v>328</v>
          </cell>
        </row>
        <row r="52">
          <cell r="A52" t="str">
            <v>ÁVILA</v>
          </cell>
          <cell r="E52">
            <v>0.11329289467156742</v>
          </cell>
        </row>
        <row r="53">
          <cell r="A53" t="str">
            <v>BURGOS</v>
          </cell>
          <cell r="E53">
            <v>0.13566419374478544</v>
          </cell>
        </row>
        <row r="54">
          <cell r="A54" t="str">
            <v>LEÓN</v>
          </cell>
          <cell r="E54">
            <v>0.16635172615960495</v>
          </cell>
        </row>
        <row r="55">
          <cell r="A55" t="str">
            <v>PALENCIA</v>
          </cell>
          <cell r="E55">
            <v>6.5019054276501231E-2</v>
          </cell>
        </row>
        <row r="56">
          <cell r="A56" t="str">
            <v>SALAMANCA</v>
          </cell>
          <cell r="E56">
            <v>0.10437008140347713</v>
          </cell>
        </row>
        <row r="57">
          <cell r="A57" t="str">
            <v>SEGOVIA</v>
          </cell>
          <cell r="E57">
            <v>0.12025616163438338</v>
          </cell>
        </row>
        <row r="58">
          <cell r="A58" t="str">
            <v>SORIA</v>
          </cell>
          <cell r="E58">
            <v>5.2028322096195907E-2</v>
          </cell>
        </row>
        <row r="59">
          <cell r="A59" t="str">
            <v>VALLADOLID</v>
          </cell>
          <cell r="E59">
            <v>0.17843146097819468</v>
          </cell>
        </row>
        <row r="60">
          <cell r="A60" t="str">
            <v>ZAMORA</v>
          </cell>
          <cell r="E60">
            <v>6.4586105035289873E-2</v>
          </cell>
        </row>
      </sheetData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67289</v>
          </cell>
          <cell r="C14" t="str">
            <v>HOSTELERÍA 2010</v>
          </cell>
          <cell r="G14">
            <v>1526</v>
          </cell>
          <cell r="H14" t="str">
            <v>AGENCIAS DE VIAJES 2010</v>
          </cell>
        </row>
        <row r="15">
          <cell r="B15">
            <v>66230</v>
          </cell>
          <cell r="C15" t="str">
            <v>HOSTELERÍA 2011</v>
          </cell>
          <cell r="G15">
            <v>1521</v>
          </cell>
          <cell r="H15" t="str">
            <v>AGENCIAS DE VIAJES 2011</v>
          </cell>
        </row>
      </sheetData>
      <sheetData sheetId="10">
        <row r="23">
          <cell r="B23" t="str">
            <v>HOSTELERÍA 2010</v>
          </cell>
          <cell r="C23" t="str">
            <v>HOSTELERÍA 2011</v>
          </cell>
        </row>
        <row r="24">
          <cell r="A24" t="str">
            <v>ÁVILA</v>
          </cell>
          <cell r="B24">
            <v>4851</v>
          </cell>
          <cell r="C24">
            <v>4709</v>
          </cell>
        </row>
        <row r="25">
          <cell r="A25" t="str">
            <v>BURGOS</v>
          </cell>
          <cell r="B25">
            <v>9974</v>
          </cell>
          <cell r="C25">
            <v>9990</v>
          </cell>
        </row>
        <row r="26">
          <cell r="A26" t="str">
            <v>LEÓN</v>
          </cell>
          <cell r="B26">
            <v>12939</v>
          </cell>
          <cell r="C26">
            <v>12598</v>
          </cell>
        </row>
        <row r="27">
          <cell r="A27" t="str">
            <v>PALENCIA</v>
          </cell>
          <cell r="B27">
            <v>4219</v>
          </cell>
          <cell r="C27">
            <v>4157</v>
          </cell>
        </row>
        <row r="28">
          <cell r="A28" t="str">
            <v>SALAMANCA</v>
          </cell>
          <cell r="B28">
            <v>9610</v>
          </cell>
          <cell r="C28">
            <v>9435</v>
          </cell>
        </row>
        <row r="29">
          <cell r="A29" t="str">
            <v>SEGOVIA</v>
          </cell>
          <cell r="B29">
            <v>5286</v>
          </cell>
          <cell r="C29">
            <v>5134</v>
          </cell>
        </row>
        <row r="30">
          <cell r="A30" t="str">
            <v>SORIA</v>
          </cell>
          <cell r="B30">
            <v>2685</v>
          </cell>
          <cell r="C30">
            <v>2654</v>
          </cell>
        </row>
        <row r="31">
          <cell r="A31" t="str">
            <v>VALLADOLID</v>
          </cell>
          <cell r="B31">
            <v>13193</v>
          </cell>
          <cell r="C31">
            <v>13116</v>
          </cell>
        </row>
        <row r="32">
          <cell r="A32" t="str">
            <v>ZAMORA</v>
          </cell>
          <cell r="B32">
            <v>4532</v>
          </cell>
          <cell r="C32">
            <v>4437</v>
          </cell>
        </row>
        <row r="57">
          <cell r="B57" t="str">
            <v>AGENCIAS DE VIAJES 2010</v>
          </cell>
          <cell r="C57" t="str">
            <v>AGENCIAS DE VIAJES 2011</v>
          </cell>
        </row>
        <row r="58">
          <cell r="A58" t="str">
            <v>ÁVILA</v>
          </cell>
          <cell r="B58">
            <v>80</v>
          </cell>
          <cell r="C58">
            <v>78</v>
          </cell>
        </row>
        <row r="59">
          <cell r="A59" t="str">
            <v>BURGOS</v>
          </cell>
          <cell r="B59">
            <v>292</v>
          </cell>
          <cell r="C59">
            <v>305</v>
          </cell>
        </row>
        <row r="60">
          <cell r="A60" t="str">
            <v>LEÓN</v>
          </cell>
          <cell r="B60">
            <v>215</v>
          </cell>
          <cell r="C60">
            <v>208</v>
          </cell>
        </row>
        <row r="61">
          <cell r="A61" t="str">
            <v>PALENCIA</v>
          </cell>
          <cell r="B61">
            <v>93</v>
          </cell>
          <cell r="C61">
            <v>84</v>
          </cell>
        </row>
        <row r="62">
          <cell r="A62" t="str">
            <v>SALAMANCA</v>
          </cell>
          <cell r="B62">
            <v>198</v>
          </cell>
          <cell r="C62">
            <v>191</v>
          </cell>
        </row>
        <row r="63">
          <cell r="A63" t="str">
            <v>SEGOVIA</v>
          </cell>
          <cell r="B63">
            <v>101</v>
          </cell>
          <cell r="C63">
            <v>109</v>
          </cell>
        </row>
        <row r="64">
          <cell r="A64" t="str">
            <v>SORIA</v>
          </cell>
          <cell r="B64">
            <v>46</v>
          </cell>
          <cell r="C64">
            <v>44</v>
          </cell>
        </row>
        <row r="65">
          <cell r="A65" t="str">
            <v>VALLADOLID</v>
          </cell>
          <cell r="B65">
            <v>416</v>
          </cell>
          <cell r="C65">
            <v>416</v>
          </cell>
        </row>
        <row r="66">
          <cell r="A66" t="str">
            <v>ZAMORA</v>
          </cell>
          <cell r="B66">
            <v>85</v>
          </cell>
          <cell r="C66">
            <v>86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>
        <row r="139">
          <cell r="B139" t="str">
            <v>HOTELES</v>
          </cell>
          <cell r="C139" t="str">
            <v>HOSTALES</v>
          </cell>
          <cell r="D139" t="str">
            <v>PENSIONES</v>
          </cell>
          <cell r="E139" t="str">
            <v>CAMPAMENTOS</v>
          </cell>
          <cell r="F139" t="str">
            <v>ALOJ. TURISMO RURAL</v>
          </cell>
          <cell r="G139" t="str">
            <v>TOTAL ALOJAMIENTOS</v>
          </cell>
        </row>
        <row r="140">
          <cell r="A140" t="str">
            <v>Madrid (Comunidad de)</v>
          </cell>
          <cell r="B140">
            <v>0.27060000000000001</v>
          </cell>
          <cell r="C140">
            <v>0.2195</v>
          </cell>
          <cell r="D140">
            <v>0.1827</v>
          </cell>
          <cell r="E140">
            <v>0.27900000000000003</v>
          </cell>
          <cell r="F140">
            <v>0.49559999999999998</v>
          </cell>
          <cell r="G140">
            <v>0.28070000000000001</v>
          </cell>
        </row>
        <row r="141">
          <cell r="A141" t="str">
            <v>Castilla y León</v>
          </cell>
          <cell r="B141">
            <v>0.14879999999999999</v>
          </cell>
          <cell r="C141">
            <v>0.23480000000000001</v>
          </cell>
          <cell r="D141">
            <v>0.31979999999999997</v>
          </cell>
          <cell r="E141">
            <v>0.1898</v>
          </cell>
          <cell r="F141">
            <v>0.15740000000000001</v>
          </cell>
          <cell r="G141">
            <v>0.16139999999999999</v>
          </cell>
        </row>
        <row r="142">
          <cell r="A142" t="str">
            <v>Cataluña</v>
          </cell>
          <cell r="B142">
            <v>8.0399999999999999E-2</v>
          </cell>
          <cell r="C142">
            <v>6.5500000000000003E-2</v>
          </cell>
          <cell r="D142">
            <v>5.0599999999999999E-2</v>
          </cell>
          <cell r="E142">
            <v>3.9199999999999999E-2</v>
          </cell>
          <cell r="F142">
            <v>0.04</v>
          </cell>
          <cell r="G142">
            <v>7.3599999999999999E-2</v>
          </cell>
        </row>
        <row r="143">
          <cell r="A143" t="str">
            <v>Andalucía</v>
          </cell>
          <cell r="B143">
            <v>7.7399999999999997E-2</v>
          </cell>
          <cell r="C143">
            <v>5.0500000000000003E-2</v>
          </cell>
          <cell r="D143">
            <v>5.9200000000000003E-2</v>
          </cell>
          <cell r="E143">
            <v>2.9399999999999999E-2</v>
          </cell>
          <cell r="F143">
            <v>2.93E-2</v>
          </cell>
          <cell r="G143">
            <v>6.88E-2</v>
          </cell>
        </row>
        <row r="144">
          <cell r="A144" t="str">
            <v>País Vasco</v>
          </cell>
          <cell r="B144">
            <v>6.6299999999999998E-2</v>
          </cell>
          <cell r="C144">
            <v>6.7900000000000002E-2</v>
          </cell>
          <cell r="D144">
            <v>6.4100000000000004E-2</v>
          </cell>
          <cell r="E144">
            <v>9.4200000000000006E-2</v>
          </cell>
          <cell r="F144">
            <v>7.3899999999999993E-2</v>
          </cell>
          <cell r="G144">
            <v>6.8500000000000005E-2</v>
          </cell>
        </row>
        <row r="145">
          <cell r="A145" t="str">
            <v>Galicia</v>
          </cell>
          <cell r="B145">
            <v>7.1499999999999994E-2</v>
          </cell>
          <cell r="C145">
            <v>8.9399999999999993E-2</v>
          </cell>
          <cell r="D145">
            <v>8.4900000000000003E-2</v>
          </cell>
          <cell r="E145">
            <v>2.24E-2</v>
          </cell>
          <cell r="F145">
            <v>3.95E-2</v>
          </cell>
          <cell r="G145">
            <v>6.8400000000000002E-2</v>
          </cell>
        </row>
        <row r="146">
          <cell r="A146" t="str">
            <v>Asturias (Principado de)</v>
          </cell>
          <cell r="B146">
            <v>5.0200000000000002E-2</v>
          </cell>
          <cell r="C146">
            <v>6.4699999999999994E-2</v>
          </cell>
          <cell r="D146">
            <v>5.1400000000000001E-2</v>
          </cell>
          <cell r="E146">
            <v>0.18029999999999999</v>
          </cell>
          <cell r="F146">
            <v>2.8000000000000001E-2</v>
          </cell>
          <cell r="G146">
            <v>5.7299999999999997E-2</v>
          </cell>
        </row>
        <row r="147">
          <cell r="A147" t="str">
            <v>Comunidad Valenciana</v>
          </cell>
          <cell r="B147">
            <v>5.0999999999999997E-2</v>
          </cell>
          <cell r="C147">
            <v>3.49E-2</v>
          </cell>
          <cell r="D147">
            <v>3.8199999999999998E-2</v>
          </cell>
          <cell r="E147">
            <v>2.4899999999999999E-2</v>
          </cell>
          <cell r="F147">
            <v>2.6499999999999999E-2</v>
          </cell>
          <cell r="G147">
            <v>4.6199999999999998E-2</v>
          </cell>
        </row>
        <row r="148">
          <cell r="A148" t="str">
            <v>Castilla - La Mancha</v>
          </cell>
          <cell r="B148">
            <v>3.8800000000000001E-2</v>
          </cell>
          <cell r="C148">
            <v>3.9899999999999998E-2</v>
          </cell>
          <cell r="D148">
            <v>3.0200000000000001E-2</v>
          </cell>
          <cell r="E148">
            <v>4.3799999999999999E-2</v>
          </cell>
          <cell r="F148">
            <v>3.1399999999999997E-2</v>
          </cell>
          <cell r="G148">
            <v>3.8600000000000002E-2</v>
          </cell>
        </row>
        <row r="149">
          <cell r="A149" t="str">
            <v>Cantabria</v>
          </cell>
          <cell r="B149">
            <v>3.0200000000000001E-2</v>
          </cell>
          <cell r="C149">
            <v>3.5499999999999997E-2</v>
          </cell>
          <cell r="D149">
            <v>2.8000000000000001E-2</v>
          </cell>
          <cell r="E149">
            <v>2.1899999999999999E-2</v>
          </cell>
          <cell r="F149">
            <v>1.6799999999999999E-2</v>
          </cell>
          <cell r="G149">
            <v>2.93E-2</v>
          </cell>
        </row>
        <row r="150">
          <cell r="A150" t="str">
            <v>Aragón</v>
          </cell>
          <cell r="B150">
            <v>2.29E-2</v>
          </cell>
          <cell r="C150">
            <v>2.3800000000000002E-2</v>
          </cell>
          <cell r="D150">
            <v>2.29E-2</v>
          </cell>
          <cell r="E150">
            <v>1.9900000000000001E-2</v>
          </cell>
          <cell r="F150">
            <v>1.2200000000000001E-2</v>
          </cell>
          <cell r="G150">
            <v>2.2100000000000002E-2</v>
          </cell>
        </row>
        <row r="151">
          <cell r="A151" t="str">
            <v>Extremadura</v>
          </cell>
          <cell r="B151">
            <v>2.4E-2</v>
          </cell>
          <cell r="C151">
            <v>1.95E-2</v>
          </cell>
          <cell r="D151">
            <v>1.9400000000000001E-2</v>
          </cell>
          <cell r="E151">
            <v>8.0999999999999996E-3</v>
          </cell>
          <cell r="F151">
            <v>1.47E-2</v>
          </cell>
          <cell r="G151">
            <v>2.2100000000000002E-2</v>
          </cell>
        </row>
        <row r="152">
          <cell r="A152" t="str">
            <v>Navarra (Comunidad Foral de)</v>
          </cell>
          <cell r="B152">
            <v>1.67E-2</v>
          </cell>
          <cell r="C152">
            <v>1.6E-2</v>
          </cell>
          <cell r="D152">
            <v>8.5000000000000006E-3</v>
          </cell>
          <cell r="E152">
            <v>1.9300000000000001E-2</v>
          </cell>
          <cell r="F152">
            <v>9.7999999999999997E-3</v>
          </cell>
          <cell r="G152">
            <v>1.6199999999999999E-2</v>
          </cell>
        </row>
        <row r="153">
          <cell r="A153" t="str">
            <v>Murcia (Región de)</v>
          </cell>
          <cell r="B153">
            <v>1.4999999999999999E-2</v>
          </cell>
          <cell r="C153">
            <v>8.3999999999999995E-3</v>
          </cell>
          <cell r="D153">
            <v>6.4999999999999997E-3</v>
          </cell>
          <cell r="E153">
            <v>8.3999999999999995E-3</v>
          </cell>
          <cell r="F153">
            <v>7.0000000000000001E-3</v>
          </cell>
          <cell r="G153">
            <v>1.34E-2</v>
          </cell>
        </row>
        <row r="154">
          <cell r="A154" t="str">
            <v>Rioja (La)</v>
          </cell>
          <cell r="B154">
            <v>1.17E-2</v>
          </cell>
          <cell r="C154">
            <v>1.0999999999999999E-2</v>
          </cell>
          <cell r="D154">
            <v>1.5699999999999999E-2</v>
          </cell>
          <cell r="E154">
            <v>1.12E-2</v>
          </cell>
          <cell r="F154">
            <v>8.3999999999999995E-3</v>
          </cell>
          <cell r="G154">
            <v>1.14E-2</v>
          </cell>
        </row>
        <row r="155">
          <cell r="A155" t="str">
            <v>Canarias</v>
          </cell>
          <cell r="B155">
            <v>1.18E-2</v>
          </cell>
          <cell r="C155">
            <v>9.9000000000000008E-3</v>
          </cell>
          <cell r="D155">
            <v>8.8999999999999999E-3</v>
          </cell>
          <cell r="E155">
            <v>3.8999999999999998E-3</v>
          </cell>
          <cell r="F155">
            <v>4.1999999999999997E-3</v>
          </cell>
          <cell r="G155">
            <v>1.0699999999999999E-2</v>
          </cell>
        </row>
        <row r="156">
          <cell r="A156" t="str">
            <v>Baleares (Islas)</v>
          </cell>
          <cell r="B156">
            <v>1.0200000000000001E-2</v>
          </cell>
          <cell r="C156">
            <v>7.0000000000000001E-3</v>
          </cell>
          <cell r="D156">
            <v>7.9000000000000008E-3</v>
          </cell>
          <cell r="E156">
            <v>3.3E-3</v>
          </cell>
          <cell r="F156">
            <v>4.1000000000000003E-3</v>
          </cell>
          <cell r="G156">
            <v>8.9999999999999993E-3</v>
          </cell>
        </row>
        <row r="157">
          <cell r="A157" t="str">
            <v>Ceuta</v>
          </cell>
          <cell r="B157">
            <v>1.5E-3</v>
          </cell>
          <cell r="C157">
            <v>1E-3</v>
          </cell>
          <cell r="D157">
            <v>5.0000000000000001E-4</v>
          </cell>
          <cell r="E157">
            <v>5.9999999999999995E-4</v>
          </cell>
          <cell r="F157">
            <v>2.0000000000000001E-4</v>
          </cell>
          <cell r="G157">
            <v>1.2999999999999999E-3</v>
          </cell>
        </row>
        <row r="158">
          <cell r="A158" t="str">
            <v>Melilla</v>
          </cell>
          <cell r="B158">
            <v>1.1000000000000001E-3</v>
          </cell>
          <cell r="C158">
            <v>6.9999999999999999E-4</v>
          </cell>
          <cell r="D158">
            <v>5.9999999999999995E-4</v>
          </cell>
          <cell r="E158">
            <v>4.0000000000000002E-4</v>
          </cell>
          <cell r="F158">
            <v>8.0000000000000004E-4</v>
          </cell>
          <cell r="G158">
            <v>1E-3</v>
          </cell>
        </row>
      </sheetData>
      <sheetData sheetId="5"/>
      <sheetData sheetId="6"/>
      <sheetData sheetId="7"/>
      <sheetData sheetId="8"/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66230</v>
          </cell>
          <cell r="C14" t="str">
            <v>HOSTELERÍA 2011</v>
          </cell>
          <cell r="G14">
            <v>1521</v>
          </cell>
          <cell r="H14" t="str">
            <v>AGENCIAS DE VIAJES 2011</v>
          </cell>
        </row>
        <row r="15">
          <cell r="B15">
            <v>64416</v>
          </cell>
          <cell r="C15" t="str">
            <v>HOSTELERÍA 2012</v>
          </cell>
          <cell r="G15">
            <v>1386</v>
          </cell>
          <cell r="H15" t="str">
            <v>AGENCIAS DE VIAJES 2012</v>
          </cell>
        </row>
      </sheetData>
      <sheetData sheetId="10">
        <row r="27">
          <cell r="B27" t="str">
            <v>HOSTELERÍA 2011</v>
          </cell>
          <cell r="C27" t="str">
            <v>HOSTELERÍA 2012</v>
          </cell>
        </row>
        <row r="28">
          <cell r="A28" t="str">
            <v>ÁVILA</v>
          </cell>
          <cell r="B28">
            <v>4709</v>
          </cell>
          <cell r="C28">
            <v>4414</v>
          </cell>
        </row>
        <row r="29">
          <cell r="A29" t="str">
            <v>BURGOS</v>
          </cell>
          <cell r="B29">
            <v>9989</v>
          </cell>
          <cell r="C29">
            <v>9722</v>
          </cell>
        </row>
        <row r="30">
          <cell r="A30" t="str">
            <v>LEÓN</v>
          </cell>
          <cell r="B30">
            <v>12597</v>
          </cell>
          <cell r="C30">
            <v>12261</v>
          </cell>
        </row>
        <row r="31">
          <cell r="A31" t="str">
            <v>PALENCIA</v>
          </cell>
          <cell r="B31">
            <v>4157</v>
          </cell>
          <cell r="C31">
            <v>4039</v>
          </cell>
        </row>
        <row r="32">
          <cell r="A32" t="str">
            <v>SALAMANCA</v>
          </cell>
          <cell r="B32">
            <v>9434</v>
          </cell>
          <cell r="C32">
            <v>9166</v>
          </cell>
        </row>
        <row r="33">
          <cell r="A33" t="str">
            <v>SEGOVIA</v>
          </cell>
          <cell r="B33">
            <v>5133</v>
          </cell>
          <cell r="C33">
            <v>5079</v>
          </cell>
        </row>
        <row r="34">
          <cell r="A34" t="str">
            <v>SORIA</v>
          </cell>
          <cell r="B34">
            <v>2654</v>
          </cell>
          <cell r="C34">
            <v>2549</v>
          </cell>
        </row>
        <row r="35">
          <cell r="A35" t="str">
            <v>VALLADOLID</v>
          </cell>
          <cell r="B35">
            <v>13115</v>
          </cell>
          <cell r="C35">
            <v>12892</v>
          </cell>
        </row>
        <row r="36">
          <cell r="A36" t="str">
            <v>ZAMORA</v>
          </cell>
          <cell r="B36">
            <v>4436</v>
          </cell>
          <cell r="C36">
            <v>4285</v>
          </cell>
        </row>
        <row r="60">
          <cell r="B60" t="str">
            <v>AGENCIAS DE VIAJES 2011</v>
          </cell>
          <cell r="C60" t="str">
            <v>AGENCIAS DE VIAJES 2012</v>
          </cell>
        </row>
        <row r="61">
          <cell r="A61" t="str">
            <v>ÁVILA</v>
          </cell>
          <cell r="B61">
            <v>78</v>
          </cell>
          <cell r="C61">
            <v>73</v>
          </cell>
        </row>
        <row r="62">
          <cell r="A62" t="str">
            <v>BURGOS</v>
          </cell>
          <cell r="B62">
            <v>305</v>
          </cell>
          <cell r="C62">
            <v>260</v>
          </cell>
        </row>
        <row r="63">
          <cell r="A63" t="str">
            <v>LEÓN</v>
          </cell>
          <cell r="B63">
            <v>208</v>
          </cell>
          <cell r="C63">
            <v>186</v>
          </cell>
        </row>
        <row r="64">
          <cell r="A64" t="str">
            <v>PALENCIA</v>
          </cell>
          <cell r="B64">
            <v>84</v>
          </cell>
          <cell r="C64">
            <v>76</v>
          </cell>
        </row>
        <row r="65">
          <cell r="A65" t="str">
            <v>SALAMANCA</v>
          </cell>
          <cell r="B65">
            <v>191</v>
          </cell>
          <cell r="C65">
            <v>191</v>
          </cell>
        </row>
        <row r="66">
          <cell r="A66" t="str">
            <v>SEGOVIA</v>
          </cell>
          <cell r="B66">
            <v>109</v>
          </cell>
          <cell r="C66">
            <v>141</v>
          </cell>
        </row>
        <row r="67">
          <cell r="A67" t="str">
            <v>SORIA</v>
          </cell>
          <cell r="B67">
            <v>44</v>
          </cell>
          <cell r="C67">
            <v>44</v>
          </cell>
        </row>
        <row r="68">
          <cell r="A68" t="str">
            <v>VALLADOLID</v>
          </cell>
          <cell r="B68">
            <v>416</v>
          </cell>
          <cell r="C68">
            <v>339</v>
          </cell>
        </row>
        <row r="69">
          <cell r="A69" t="str">
            <v>ZAMORA</v>
          </cell>
          <cell r="B69">
            <v>86</v>
          </cell>
          <cell r="C69">
            <v>76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EMPLEO"/>
      <sheetName val="EMPLEO X PROV."/>
    </sheetNames>
    <sheetDataSet>
      <sheetData sheetId="0"/>
      <sheetData sheetId="1"/>
      <sheetData sheetId="2"/>
      <sheetData sheetId="3"/>
      <sheetData sheetId="4">
        <row r="203">
          <cell r="B203" t="str">
            <v>HOTELES</v>
          </cell>
          <cell r="C203" t="str">
            <v>HOSTALES</v>
          </cell>
          <cell r="D203" t="str">
            <v>PENSIONES</v>
          </cell>
          <cell r="E203" t="str">
            <v>CAMPAMENTOS</v>
          </cell>
          <cell r="F203" t="str">
            <v>ALOJ. TURISMO RURAL</v>
          </cell>
          <cell r="G203" t="str">
            <v>TOTAL ALOJAMIENTOS</v>
          </cell>
        </row>
        <row r="204">
          <cell r="A204" t="str">
            <v>Francia</v>
          </cell>
          <cell r="B204">
            <v>0.19533586502075195</v>
          </cell>
          <cell r="C204">
            <v>0.18618905544281006</v>
          </cell>
          <cell r="D204">
            <v>0.19643884897232056</v>
          </cell>
          <cell r="E204">
            <v>0.26492360234260559</v>
          </cell>
          <cell r="F204">
            <v>0.17267373204231262</v>
          </cell>
          <cell r="G204">
            <v>0.20046824216842651</v>
          </cell>
        </row>
        <row r="205">
          <cell r="A205" t="str">
            <v>Reino Unido</v>
          </cell>
          <cell r="B205">
            <v>0.12528948485851288</v>
          </cell>
          <cell r="C205">
            <v>8.5844963788986206E-2</v>
          </cell>
          <cell r="D205">
            <v>4.5362681150436401E-2</v>
          </cell>
          <cell r="E205">
            <v>0.16412881016731262</v>
          </cell>
          <cell r="F205">
            <v>0.16833828389644623</v>
          </cell>
          <cell r="G205">
            <v>0.12556907534599304</v>
          </cell>
        </row>
        <row r="206">
          <cell r="A206" t="str">
            <v>Alemania</v>
          </cell>
          <cell r="B206">
            <v>9.0316519141197205E-2</v>
          </cell>
          <cell r="C206">
            <v>0.12376230955123901</v>
          </cell>
          <cell r="D206">
            <v>0.13155879080295563</v>
          </cell>
          <cell r="E206">
            <v>0.12229795753955841</v>
          </cell>
          <cell r="F206">
            <v>0.1041499450802803</v>
          </cell>
          <cell r="G206">
            <v>9.6956923604011536E-2</v>
          </cell>
        </row>
        <row r="207">
          <cell r="A207" t="str">
            <v>Portugal</v>
          </cell>
          <cell r="B207">
            <v>0.10482174903154373</v>
          </cell>
          <cell r="C207">
            <v>9.2529870569705963E-2</v>
          </cell>
          <cell r="D207">
            <v>7.5807452201843262E-2</v>
          </cell>
          <cell r="E207">
            <v>3.688909113407135E-2</v>
          </cell>
          <cell r="F207">
            <v>7.2324424982070923E-2</v>
          </cell>
          <cell r="G207">
            <v>9.6304632723331451E-2</v>
          </cell>
        </row>
        <row r="208">
          <cell r="A208" t="str">
            <v>Benelux (Bélgica, Holanda y Luxemburgo)</v>
          </cell>
          <cell r="B208">
            <v>7.5447812676429749E-2</v>
          </cell>
          <cell r="C208">
            <v>6.8244688212871552E-2</v>
          </cell>
          <cell r="D208">
            <v>5.0274498760700226E-2</v>
          </cell>
          <cell r="E208">
            <v>0.29261037707328796</v>
          </cell>
          <cell r="F208">
            <v>9.4282977283000946E-2</v>
          </cell>
          <cell r="G208">
            <v>9.5042511820793152E-2</v>
          </cell>
        </row>
        <row r="209">
          <cell r="A209" t="str">
            <v>Resto de Europa</v>
          </cell>
          <cell r="B209">
            <v>9.0747453272342682E-2</v>
          </cell>
          <cell r="C209">
            <v>0.10777909308671951</v>
          </cell>
          <cell r="D209">
            <v>0.15062336623668671</v>
          </cell>
          <cell r="E209">
            <v>4.7146245837211609E-2</v>
          </cell>
          <cell r="F209">
            <v>0.1002354621887207</v>
          </cell>
          <cell r="G209">
            <v>8.9210443198680878E-2</v>
          </cell>
        </row>
        <row r="210">
          <cell r="A210" t="str">
            <v>Resto del mundo</v>
          </cell>
          <cell r="B210">
            <v>7.4669353663921356E-2</v>
          </cell>
          <cell r="C210">
            <v>8.067447692155838E-2</v>
          </cell>
          <cell r="D210">
            <v>7.2043217718601227E-2</v>
          </cell>
          <cell r="E210">
            <v>1.0787065140902996E-2</v>
          </cell>
          <cell r="F210">
            <v>7.1988523006439209E-2</v>
          </cell>
          <cell r="G210">
            <v>6.9152019917964935E-2</v>
          </cell>
        </row>
        <row r="211">
          <cell r="A211" t="str">
            <v>EEUU</v>
          </cell>
          <cell r="B211">
            <v>7.0106804370880127E-2</v>
          </cell>
          <cell r="C211">
            <v>5.4237443953752518E-2</v>
          </cell>
          <cell r="D211">
            <v>8.517041802406311E-2</v>
          </cell>
          <cell r="E211">
            <v>7.1505275554955006E-3</v>
          </cell>
          <cell r="F211">
            <v>8.8294915854930878E-2</v>
          </cell>
          <cell r="G211">
            <v>6.3652724027633667E-2</v>
          </cell>
        </row>
        <row r="212">
          <cell r="A212" t="str">
            <v>Italia</v>
          </cell>
          <cell r="B212">
            <v>4.9380399286746979E-2</v>
          </cell>
          <cell r="C212">
            <v>6.1022102832794189E-2</v>
          </cell>
          <cell r="D212">
            <v>8.3848901093006134E-2</v>
          </cell>
          <cell r="E212">
            <v>4.9282591789960861E-2</v>
          </cell>
          <cell r="F212">
            <v>3.901585191488266E-2</v>
          </cell>
          <cell r="G212">
            <v>5.0562970340251923E-2</v>
          </cell>
        </row>
        <row r="213">
          <cell r="A213" t="str">
            <v>Resto de América</v>
          </cell>
          <cell r="B213">
            <v>3.7758510559797287E-2</v>
          </cell>
          <cell r="C213">
            <v>4.1921887546777725E-2</v>
          </cell>
          <cell r="D213">
            <v>4.3661180883646011E-2</v>
          </cell>
          <cell r="E213">
            <v>2.7891392819583416E-3</v>
          </cell>
          <cell r="F213">
            <v>3.5671975463628769E-2</v>
          </cell>
          <cell r="G213">
            <v>3.4900035709142685E-2</v>
          </cell>
        </row>
        <row r="214">
          <cell r="A214" t="str">
            <v>Brasil</v>
          </cell>
          <cell r="B214">
            <v>2.0701188594102859E-2</v>
          </cell>
          <cell r="C214">
            <v>3.2111659646034241E-2</v>
          </cell>
          <cell r="D214">
            <v>2.0148200914263725E-2</v>
          </cell>
          <cell r="E214">
            <v>5.3140160162001848E-4</v>
          </cell>
          <cell r="F214">
            <v>1.0596388019621372E-2</v>
          </cell>
          <cell r="G214">
            <v>1.9513586536049843E-2</v>
          </cell>
        </row>
        <row r="215">
          <cell r="A215" t="str">
            <v>China</v>
          </cell>
          <cell r="B215">
            <v>1.7886795103549957E-2</v>
          </cell>
          <cell r="C215">
            <v>1.4503795653581619E-2</v>
          </cell>
          <cell r="D215">
            <v>6.3844542019069195E-3</v>
          </cell>
          <cell r="E215">
            <v>0</v>
          </cell>
          <cell r="F215">
            <v>6.3393875025212765E-3</v>
          </cell>
          <cell r="G215">
            <v>1.5502173453569412E-2</v>
          </cell>
        </row>
        <row r="216">
          <cell r="A216" t="str">
            <v>Japón</v>
          </cell>
          <cell r="B216">
            <v>1.7685152590274811E-2</v>
          </cell>
          <cell r="C216">
            <v>1.6610627993941307E-2</v>
          </cell>
          <cell r="D216">
            <v>5.9564588591456413E-3</v>
          </cell>
          <cell r="E216">
            <v>0</v>
          </cell>
          <cell r="F216">
            <v>4.2955824173986912E-3</v>
          </cell>
          <cell r="G216">
            <v>1.5459571965038776E-2</v>
          </cell>
        </row>
        <row r="217">
          <cell r="A217" t="str">
            <v>Canadá</v>
          </cell>
          <cell r="B217">
            <v>1.456580962985754E-2</v>
          </cell>
          <cell r="C217">
            <v>2.446349710226059E-2</v>
          </cell>
          <cell r="D217">
            <v>2.1969359368085861E-2</v>
          </cell>
          <cell r="E217">
            <v>1.4276963192969561E-3</v>
          </cell>
          <cell r="F217">
            <v>2.0921966060996056E-2</v>
          </cell>
          <cell r="G217">
            <v>1.4428926631808281E-2</v>
          </cell>
        </row>
        <row r="218">
          <cell r="A218" t="str">
            <v>Méjico</v>
          </cell>
          <cell r="B218">
            <v>1.5287142246961594E-2</v>
          </cell>
          <cell r="C218">
            <v>1.0104530490934849E-2</v>
          </cell>
          <cell r="D218">
            <v>1.0752135887742043E-2</v>
          </cell>
          <cell r="E218">
            <v>3.5501772799761966E-5</v>
          </cell>
          <cell r="F218">
            <v>1.0870559141039848E-2</v>
          </cell>
          <cell r="G218">
            <v>1.3276165351271629E-2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A7" t="str">
            <v>Gasto 2014</v>
          </cell>
        </row>
        <row r="8">
          <cell r="D8">
            <v>0.32079406317622033</v>
          </cell>
          <cell r="E8" t="str">
            <v>ALOJAMIENTO</v>
          </cell>
        </row>
        <row r="9">
          <cell r="D9">
            <v>0.19617082448848766</v>
          </cell>
          <cell r="E9" t="str">
            <v>RESTAURANTES</v>
          </cell>
        </row>
        <row r="10">
          <cell r="D10">
            <v>7.8889753570619545E-2</v>
          </cell>
          <cell r="E10" t="str">
            <v>ALIMENTACIÓN FUERA DE RESTAURANTES</v>
          </cell>
        </row>
        <row r="11">
          <cell r="D11">
            <v>0.17942526519336433</v>
          </cell>
          <cell r="E11" t="str">
            <v>DESPLAZAMIENTOS/TRANSPORTE</v>
          </cell>
        </row>
        <row r="12">
          <cell r="D12">
            <v>7.0245074656122564E-2</v>
          </cell>
          <cell r="E12" t="str">
            <v>CULTURA Y OCIO</v>
          </cell>
        </row>
        <row r="13">
          <cell r="D13">
            <v>6.4866702185039815E-2</v>
          </cell>
          <cell r="E13" t="str">
            <v>GASTO EN COMPRAS</v>
          </cell>
        </row>
        <row r="14">
          <cell r="D14">
            <v>8.9608316730145618E-2</v>
          </cell>
          <cell r="E14" t="str">
            <v>OTROS GASTOS</v>
          </cell>
        </row>
      </sheetData>
      <sheetData sheetId="10">
        <row r="11">
          <cell r="A11" t="str">
            <v>OTROS GASTOS</v>
          </cell>
          <cell r="B11">
            <v>284733278.96861869</v>
          </cell>
        </row>
        <row r="12">
          <cell r="A12" t="str">
            <v>GASTO EN COMPRAS</v>
          </cell>
          <cell r="B12">
            <v>174119064.24185032</v>
          </cell>
        </row>
        <row r="13">
          <cell r="A13" t="str">
            <v>GASTO EN CULTURA Y OCIO</v>
          </cell>
          <cell r="B13">
            <v>70021676.800326437</v>
          </cell>
        </row>
        <row r="14">
          <cell r="A14" t="str">
            <v>GASTO EN DESPLAZAMIENTOS / TRANSPORTE</v>
          </cell>
          <cell r="B14">
            <v>159255890.15734518</v>
          </cell>
        </row>
        <row r="15">
          <cell r="A15" t="str">
            <v>GASTO EN ALIMENTACIÓN FUERA DE RESTAURANTES</v>
          </cell>
          <cell r="B15">
            <v>62348754.961983427</v>
          </cell>
        </row>
        <row r="16">
          <cell r="A16" t="str">
            <v>GASTO EN RESTAURANTES</v>
          </cell>
          <cell r="B16">
            <v>57574970.765220709</v>
          </cell>
        </row>
        <row r="17">
          <cell r="A17" t="str">
            <v>GASTO EN ALOJAMIENTO</v>
          </cell>
          <cell r="B17">
            <v>79535355.463910654</v>
          </cell>
        </row>
        <row r="48">
          <cell r="B48" t="str">
            <v>ÁVILA</v>
          </cell>
          <cell r="C48" t="str">
            <v>BURGOS</v>
          </cell>
          <cell r="D48" t="str">
            <v>LEÓN</v>
          </cell>
          <cell r="E48" t="str">
            <v>PALENCIA</v>
          </cell>
          <cell r="F48" t="str">
            <v>SALAMANCA</v>
          </cell>
          <cell r="G48" t="str">
            <v>SEGOVIA</v>
          </cell>
          <cell r="H48" t="str">
            <v>SORIA</v>
          </cell>
          <cell r="I48" t="str">
            <v>VALLADOLID</v>
          </cell>
          <cell r="J48" t="str">
            <v>ZAMORA</v>
          </cell>
        </row>
        <row r="49">
          <cell r="A49" t="str">
            <v>GASTO EN ALOJAMIENTO</v>
          </cell>
          <cell r="B49">
            <v>35789021.101830289</v>
          </cell>
          <cell r="C49">
            <v>39585967.159220673</v>
          </cell>
          <cell r="D49">
            <v>43814159.036141641</v>
          </cell>
          <cell r="E49">
            <v>15076003.416563515</v>
          </cell>
          <cell r="F49">
            <v>49859382.799020216</v>
          </cell>
          <cell r="G49">
            <v>27327501.607206933</v>
          </cell>
          <cell r="H49">
            <v>18328317.43079425</v>
          </cell>
          <cell r="I49">
            <v>40669044.596967235</v>
          </cell>
          <cell r="J49">
            <v>14283881.820873912</v>
          </cell>
        </row>
        <row r="50">
          <cell r="A50" t="str">
            <v>GASTO EN RESTAURANTES</v>
          </cell>
          <cell r="B50">
            <v>16817461.318322677</v>
          </cell>
          <cell r="C50">
            <v>27684240.939317476</v>
          </cell>
          <cell r="D50">
            <v>28437016.833442513</v>
          </cell>
          <cell r="E50">
            <v>7949776.9850481544</v>
          </cell>
          <cell r="F50">
            <v>25630947.70630892</v>
          </cell>
          <cell r="G50">
            <v>19316859.269535977</v>
          </cell>
          <cell r="H50">
            <v>13134134.998176407</v>
          </cell>
          <cell r="I50">
            <v>24798791.737652078</v>
          </cell>
          <cell r="J50">
            <v>10349834.454046069</v>
          </cell>
        </row>
        <row r="51">
          <cell r="A51" t="str">
            <v>GASTO EN ALIMENTACIÓN FUERA DE RESTAURANTES</v>
          </cell>
          <cell r="B51">
            <v>10166721.777682662</v>
          </cell>
          <cell r="C51">
            <v>12142070.82009046</v>
          </cell>
          <cell r="D51">
            <v>11802043.865571467</v>
          </cell>
          <cell r="E51">
            <v>5178725.8861706872</v>
          </cell>
          <cell r="F51">
            <v>12709255.681045087</v>
          </cell>
          <cell r="G51">
            <v>4382619.4277723478</v>
          </cell>
          <cell r="H51">
            <v>5795435.5570878908</v>
          </cell>
          <cell r="I51">
            <v>4201374.2366125202</v>
          </cell>
          <cell r="J51">
            <v>3643429.5482933093</v>
          </cell>
        </row>
        <row r="52">
          <cell r="A52" t="str">
            <v>GASTO EN DESPLAZAMIENTOS / TRANSPORTE</v>
          </cell>
          <cell r="B52">
            <v>10629504.758985797</v>
          </cell>
          <cell r="C52">
            <v>40672793.765551955</v>
          </cell>
          <cell r="D52">
            <v>21581634.998255908</v>
          </cell>
          <cell r="E52">
            <v>8627369.5082750041</v>
          </cell>
          <cell r="F52">
            <v>26454360.425283819</v>
          </cell>
          <cell r="G52">
            <v>12723996.92612977</v>
          </cell>
          <cell r="H52">
            <v>8607503.9726983905</v>
          </cell>
          <cell r="I52">
            <v>21479880.393677518</v>
          </cell>
          <cell r="J52">
            <v>8478845.4084870219</v>
          </cell>
        </row>
        <row r="53">
          <cell r="A53" t="str">
            <v>GASTO EN CULTURA Y OCIO</v>
          </cell>
          <cell r="B53">
            <v>3802868.528298351</v>
          </cell>
          <cell r="C53">
            <v>18009122.127850711</v>
          </cell>
          <cell r="D53">
            <v>9571489.7759139892</v>
          </cell>
          <cell r="E53">
            <v>2291545.3151371176</v>
          </cell>
          <cell r="F53">
            <v>11332398.924656216</v>
          </cell>
          <cell r="G53">
            <v>3205856.0648062783</v>
          </cell>
          <cell r="H53">
            <v>3929389.4420504142</v>
          </cell>
          <cell r="I53">
            <v>7355269.5833274182</v>
          </cell>
          <cell r="J53">
            <v>2850815.1999429371</v>
          </cell>
        </row>
        <row r="54">
          <cell r="A54" t="str">
            <v>GASTO EN COMPRAS</v>
          </cell>
          <cell r="B54">
            <v>3291250.2082207678</v>
          </cell>
          <cell r="C54">
            <v>15590392.27927372</v>
          </cell>
          <cell r="D54">
            <v>6914967.1200193278</v>
          </cell>
          <cell r="E54">
            <v>1984460.7700446215</v>
          </cell>
          <cell r="F54">
            <v>9139576.8153432906</v>
          </cell>
          <cell r="G54">
            <v>4149869.0871257158</v>
          </cell>
          <cell r="H54">
            <v>2777436.9877669117</v>
          </cell>
          <cell r="I54">
            <v>11434935.509838808</v>
          </cell>
          <cell r="J54">
            <v>2292081.9875875418</v>
          </cell>
        </row>
        <row r="55">
          <cell r="A55" t="str">
            <v>OTROS GASTOS</v>
          </cell>
          <cell r="B55">
            <v>5844245.3610790074</v>
          </cell>
          <cell r="C55">
            <v>2601244.0049109785</v>
          </cell>
          <cell r="D55">
            <v>13114643.267496061</v>
          </cell>
          <cell r="E55">
            <v>6238600.6402569693</v>
          </cell>
          <cell r="F55">
            <v>23186519.729555152</v>
          </cell>
          <cell r="G55">
            <v>10227467.509750079</v>
          </cell>
          <cell r="H55">
            <v>5986365.4997537239</v>
          </cell>
          <cell r="I55">
            <v>5748506.453228334</v>
          </cell>
          <cell r="J55">
            <v>6587762.9978803489</v>
          </cell>
        </row>
        <row r="58">
          <cell r="B58">
            <v>9.7275962066853322E-2</v>
          </cell>
          <cell r="C58">
            <v>0.17607905530337811</v>
          </cell>
          <cell r="D58">
            <v>0.1523632629667255</v>
          </cell>
          <cell r="E58">
            <v>5.3342800533149444E-2</v>
          </cell>
          <cell r="F58">
            <v>0.17836233169000071</v>
          </cell>
          <cell r="G58">
            <v>9.1634946674779949E-2</v>
          </cell>
          <cell r="H58">
            <v>6.5974887541869184E-2</v>
          </cell>
          <cell r="I58">
            <v>0.13033938414911994</v>
          </cell>
          <cell r="J58">
            <v>5.4627369074123577E-2</v>
          </cell>
        </row>
      </sheetData>
      <sheetData sheetId="11"/>
      <sheetData sheetId="12">
        <row r="10">
          <cell r="B10" t="str">
            <v>ALOJ. HOTELEROS</v>
          </cell>
          <cell r="C10" t="str">
            <v>CAMPAMENTOS</v>
          </cell>
          <cell r="D10" t="str">
            <v>ALOJ. TURISMO RURAL</v>
          </cell>
        </row>
        <row r="19">
          <cell r="B19">
            <v>0.82235404847634708</v>
          </cell>
          <cell r="C19">
            <v>4.4089557451025718E-2</v>
          </cell>
          <cell r="D19">
            <v>0.13355639407262723</v>
          </cell>
        </row>
      </sheetData>
      <sheetData sheetId="13"/>
      <sheetData sheetId="14">
        <row r="30">
          <cell r="B30" t="str">
            <v>HOSTELERÍA 2013</v>
          </cell>
          <cell r="C30" t="str">
            <v>HOSTELERÍA 2014</v>
          </cell>
        </row>
        <row r="31">
          <cell r="A31" t="str">
            <v>ÁVILA</v>
          </cell>
          <cell r="B31">
            <v>4422</v>
          </cell>
          <cell r="C31">
            <v>4539</v>
          </cell>
        </row>
        <row r="32">
          <cell r="A32" t="str">
            <v>BURGOS</v>
          </cell>
          <cell r="B32">
            <v>9872</v>
          </cell>
          <cell r="C32">
            <v>10128</v>
          </cell>
        </row>
        <row r="33">
          <cell r="A33" t="str">
            <v>LEÓN</v>
          </cell>
          <cell r="B33">
            <v>12182</v>
          </cell>
          <cell r="C33">
            <v>12447</v>
          </cell>
        </row>
        <row r="34">
          <cell r="A34" t="str">
            <v>PALENCIA</v>
          </cell>
          <cell r="B34">
            <v>3948</v>
          </cell>
          <cell r="C34">
            <v>3982</v>
          </cell>
        </row>
        <row r="35">
          <cell r="A35" t="str">
            <v>SALAMANCA</v>
          </cell>
          <cell r="B35">
            <v>9160</v>
          </cell>
          <cell r="C35">
            <v>9339</v>
          </cell>
        </row>
        <row r="36">
          <cell r="A36" t="str">
            <v>SEGOVIA</v>
          </cell>
          <cell r="B36">
            <v>4999</v>
          </cell>
          <cell r="C36">
            <v>5086</v>
          </cell>
        </row>
        <row r="37">
          <cell r="A37" t="str">
            <v>SORIA</v>
          </cell>
          <cell r="B37">
            <v>2642</v>
          </cell>
          <cell r="C37">
            <v>2649</v>
          </cell>
        </row>
        <row r="38">
          <cell r="A38" t="str">
            <v>VALLADOLID</v>
          </cell>
          <cell r="B38">
            <v>12726</v>
          </cell>
          <cell r="C38">
            <v>13053</v>
          </cell>
        </row>
        <row r="39">
          <cell r="A39" t="str">
            <v>ZAMORA</v>
          </cell>
          <cell r="B39">
            <v>4314</v>
          </cell>
          <cell r="C39">
            <v>4493</v>
          </cell>
        </row>
        <row r="73">
          <cell r="B73" t="str">
            <v>AGENCIAS DE VIAJES 2013</v>
          </cell>
          <cell r="C73" t="str">
            <v>AGENCIAS DE VIAJES 2014</v>
          </cell>
        </row>
        <row r="74">
          <cell r="A74" t="str">
            <v>ÁVILA</v>
          </cell>
          <cell r="B74">
            <v>63</v>
          </cell>
          <cell r="C74">
            <v>72</v>
          </cell>
        </row>
        <row r="75">
          <cell r="A75" t="str">
            <v>BURGOS</v>
          </cell>
          <cell r="B75">
            <v>266</v>
          </cell>
          <cell r="C75">
            <v>252</v>
          </cell>
        </row>
        <row r="76">
          <cell r="A76" t="str">
            <v>LEÓN</v>
          </cell>
          <cell r="B76">
            <v>179</v>
          </cell>
          <cell r="C76">
            <v>183</v>
          </cell>
        </row>
        <row r="77">
          <cell r="A77" t="str">
            <v>PALENCIA</v>
          </cell>
          <cell r="B77">
            <v>79</v>
          </cell>
          <cell r="C77">
            <v>80</v>
          </cell>
        </row>
        <row r="78">
          <cell r="A78" t="str">
            <v>SALAMANCA</v>
          </cell>
          <cell r="B78">
            <v>186</v>
          </cell>
          <cell r="C78">
            <v>201</v>
          </cell>
        </row>
        <row r="79">
          <cell r="A79" t="str">
            <v>SEGOVIA</v>
          </cell>
          <cell r="B79">
            <v>109</v>
          </cell>
          <cell r="C79">
            <v>117</v>
          </cell>
        </row>
        <row r="80">
          <cell r="A80" t="str">
            <v>SORIA</v>
          </cell>
          <cell r="B80">
            <v>38</v>
          </cell>
          <cell r="C80">
            <v>43</v>
          </cell>
        </row>
        <row r="81">
          <cell r="A81" t="str">
            <v>VALLADOLID</v>
          </cell>
          <cell r="B81">
            <v>327</v>
          </cell>
          <cell r="C81">
            <v>317</v>
          </cell>
        </row>
        <row r="82">
          <cell r="A82" t="str">
            <v>ZAMORA</v>
          </cell>
          <cell r="B82">
            <v>68</v>
          </cell>
          <cell r="C82">
            <v>70</v>
          </cell>
        </row>
      </sheetData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59">
          <cell r="B259">
            <v>42339</v>
          </cell>
          <cell r="C259">
            <v>42705</v>
          </cell>
        </row>
        <row r="260">
          <cell r="B260">
            <v>986</v>
          </cell>
          <cell r="C260">
            <v>890</v>
          </cell>
        </row>
        <row r="261">
          <cell r="B261">
            <v>472</v>
          </cell>
          <cell r="C261">
            <v>421</v>
          </cell>
        </row>
        <row r="262">
          <cell r="B262">
            <v>576</v>
          </cell>
          <cell r="C262">
            <v>545</v>
          </cell>
        </row>
        <row r="263">
          <cell r="B263">
            <v>252</v>
          </cell>
          <cell r="C263">
            <v>232</v>
          </cell>
        </row>
        <row r="264">
          <cell r="B264">
            <v>575</v>
          </cell>
          <cell r="C264">
            <v>536</v>
          </cell>
        </row>
        <row r="265">
          <cell r="B265">
            <v>464</v>
          </cell>
          <cell r="C265">
            <v>460</v>
          </cell>
        </row>
        <row r="266">
          <cell r="B266">
            <v>362</v>
          </cell>
          <cell r="C266">
            <v>353</v>
          </cell>
        </row>
        <row r="267">
          <cell r="B267">
            <v>192</v>
          </cell>
          <cell r="C267">
            <v>179</v>
          </cell>
        </row>
        <row r="268">
          <cell r="B268">
            <v>244</v>
          </cell>
          <cell r="C268">
            <v>223</v>
          </cell>
        </row>
      </sheetData>
      <sheetData sheetId="8"/>
      <sheetData sheetId="9">
        <row r="4">
          <cell r="A4" t="str">
            <v>Gasto 2016</v>
          </cell>
        </row>
        <row r="5">
          <cell r="D5">
            <v>0.37516267319480162</v>
          </cell>
          <cell r="E5" t="str">
            <v>ALOJAMIENTO</v>
          </cell>
        </row>
        <row r="6">
          <cell r="D6">
            <v>0.22964615128933052</v>
          </cell>
          <cell r="E6" t="str">
            <v>RESTAURANTES</v>
          </cell>
        </row>
        <row r="7">
          <cell r="D7">
            <v>4.8647670560351325E-2</v>
          </cell>
          <cell r="E7" t="str">
            <v>ALIMENTACIÓN FUERA DE RESTAURANTES</v>
          </cell>
        </row>
        <row r="8">
          <cell r="D8">
            <v>0.1523461908780257</v>
          </cell>
          <cell r="E8" t="str">
            <v>DESPLAZAMIENTOS/TRANSPORTE</v>
          </cell>
        </row>
        <row r="9">
          <cell r="D9">
            <v>8.8182728880119743E-2</v>
          </cell>
          <cell r="E9" t="str">
            <v>CULTURA Y OCIO</v>
          </cell>
        </row>
        <row r="10">
          <cell r="D10">
            <v>8.8152988205755622E-2</v>
          </cell>
          <cell r="E10" t="str">
            <v>GASTO EN COMPRAS</v>
          </cell>
        </row>
        <row r="11">
          <cell r="D11">
            <v>1.7861596991615703E-2</v>
          </cell>
          <cell r="E11" t="str">
            <v>OTROS GASTOS</v>
          </cell>
        </row>
      </sheetData>
      <sheetData sheetId="10">
        <row r="6">
          <cell r="A6" t="str">
            <v>OTROS GASTOS</v>
          </cell>
          <cell r="B6">
            <v>20466478.715383623</v>
          </cell>
        </row>
        <row r="7">
          <cell r="A7" t="str">
            <v>GASTO EN COMPRAS</v>
          </cell>
          <cell r="B7">
            <v>101008955.56301321</v>
          </cell>
        </row>
        <row r="8">
          <cell r="A8" t="str">
            <v>GASTO EN CULTURA Y OCIO</v>
          </cell>
          <cell r="B8">
            <v>101043033.52811007</v>
          </cell>
        </row>
        <row r="9">
          <cell r="A9" t="str">
            <v>GASTO EN DESPLAZAMIENTOS / TRANSPORTE</v>
          </cell>
          <cell r="B9">
            <v>174563902.34526506</v>
          </cell>
        </row>
        <row r="10">
          <cell r="A10" t="str">
            <v>GASTO EN ALIMENTACIÓN FUERA DE RESTAURANTES</v>
          </cell>
          <cell r="B10">
            <v>55742300.900853649</v>
          </cell>
        </row>
        <row r="11">
          <cell r="A11" t="str">
            <v>GASTO EN RESTAURANTES</v>
          </cell>
          <cell r="B11">
            <v>263137057.09736198</v>
          </cell>
        </row>
        <row r="12">
          <cell r="A12" t="str">
            <v>GASTO EN ALOJAMIENTO</v>
          </cell>
          <cell r="B12">
            <v>429875272.03485954</v>
          </cell>
        </row>
        <row r="41">
          <cell r="B41" t="str">
            <v>ÁVILA</v>
          </cell>
          <cell r="C41" t="str">
            <v>BURGOS</v>
          </cell>
          <cell r="D41" t="str">
            <v>LEÓN</v>
          </cell>
          <cell r="E41" t="str">
            <v>PALENCIA</v>
          </cell>
          <cell r="F41" t="str">
            <v>SALAMANCA</v>
          </cell>
          <cell r="G41" t="str">
            <v>SEGOVIA</v>
          </cell>
          <cell r="H41" t="str">
            <v>SORIA</v>
          </cell>
          <cell r="I41" t="str">
            <v>VALLADOLID</v>
          </cell>
          <cell r="J41" t="str">
            <v>ZAMORA</v>
          </cell>
        </row>
        <row r="42">
          <cell r="A42" t="str">
            <v>GASTO EN ALOJAMIENTO</v>
          </cell>
          <cell r="B42">
            <v>43256588.071134731</v>
          </cell>
          <cell r="C42">
            <v>74276907.863293126</v>
          </cell>
          <cell r="D42">
            <v>65650450.729032941</v>
          </cell>
          <cell r="E42">
            <v>19526840.540526871</v>
          </cell>
          <cell r="F42">
            <v>75908575.951156899</v>
          </cell>
          <cell r="G42">
            <v>40536706.797117971</v>
          </cell>
          <cell r="H42">
            <v>27716460.949042991</v>
          </cell>
          <cell r="I42">
            <v>59122816.255874507</v>
          </cell>
          <cell r="J42">
            <v>23879924.877679374</v>
          </cell>
        </row>
        <row r="43">
          <cell r="A43" t="str">
            <v>GASTO EN RESTAURANTES</v>
          </cell>
          <cell r="B43">
            <v>23980699.359855875</v>
          </cell>
          <cell r="C43">
            <v>54273126.823315188</v>
          </cell>
          <cell r="D43">
            <v>36973514.809489943</v>
          </cell>
          <cell r="E43">
            <v>12191168.216104351</v>
          </cell>
          <cell r="F43">
            <v>47177241.662364244</v>
          </cell>
          <cell r="G43">
            <v>23278860.869208056</v>
          </cell>
          <cell r="H43">
            <v>20295435.151602935</v>
          </cell>
          <cell r="I43">
            <v>31783982.036262844</v>
          </cell>
          <cell r="J43">
            <v>13183028.169158513</v>
          </cell>
        </row>
        <row r="44">
          <cell r="A44" t="str">
            <v>GASTO EN ALIMENTACIÓN FUERA DE RESTAURANTES</v>
          </cell>
          <cell r="B44">
            <v>8100639.6515872227</v>
          </cell>
          <cell r="C44">
            <v>7274506.1052333228</v>
          </cell>
          <cell r="D44">
            <v>13111744.018223695</v>
          </cell>
          <cell r="E44">
            <v>3811915.1032714909</v>
          </cell>
          <cell r="F44">
            <v>8266717.7064893832</v>
          </cell>
          <cell r="G44">
            <v>5273998.3755072877</v>
          </cell>
          <cell r="H44">
            <v>3336700.1712192907</v>
          </cell>
          <cell r="I44">
            <v>5289246.8962476617</v>
          </cell>
          <cell r="J44">
            <v>1276832.8730742903</v>
          </cell>
        </row>
        <row r="45">
          <cell r="A45" t="str">
            <v>GASTO EN DESPLAZAMIENTOS / TRANSPORTE</v>
          </cell>
          <cell r="B45">
            <v>20787250.731157299</v>
          </cell>
          <cell r="C45">
            <v>31906304.025782079</v>
          </cell>
          <cell r="D45">
            <v>32509443.279734451</v>
          </cell>
          <cell r="E45">
            <v>9602370.3486550543</v>
          </cell>
          <cell r="F45">
            <v>30786179.515931286</v>
          </cell>
          <cell r="G45">
            <v>14389072.822801996</v>
          </cell>
          <cell r="H45">
            <v>6021295.5870751971</v>
          </cell>
          <cell r="I45">
            <v>19627008.059980839</v>
          </cell>
          <cell r="J45">
            <v>8934977.9741468579</v>
          </cell>
        </row>
        <row r="46">
          <cell r="A46" t="str">
            <v>GASTO EN CULTURA Y OCIO</v>
          </cell>
          <cell r="B46">
            <v>13564109.428369818</v>
          </cell>
          <cell r="C46">
            <v>18682373.66310358</v>
          </cell>
          <cell r="D46">
            <v>22484743.491829142</v>
          </cell>
          <cell r="E46">
            <v>3445318.8970450307</v>
          </cell>
          <cell r="F46">
            <v>10951299.915100891</v>
          </cell>
          <cell r="G46">
            <v>6602735.3227154156</v>
          </cell>
          <cell r="H46">
            <v>3544720.4317779443</v>
          </cell>
          <cell r="I46">
            <v>16900924.144037683</v>
          </cell>
          <cell r="J46">
            <v>4866808.2341305809</v>
          </cell>
        </row>
        <row r="47">
          <cell r="A47" t="str">
            <v>GASTO EN COMPRAS</v>
          </cell>
          <cell r="B47">
            <v>6835778.7042235881</v>
          </cell>
          <cell r="C47">
            <v>19533215.547937214</v>
          </cell>
          <cell r="D47">
            <v>23017943.283739515</v>
          </cell>
          <cell r="E47">
            <v>5847050.017655802</v>
          </cell>
          <cell r="F47">
            <v>19115273.304458998</v>
          </cell>
          <cell r="G47">
            <v>7508343.1918200413</v>
          </cell>
          <cell r="H47">
            <v>5047777.7786062229</v>
          </cell>
          <cell r="I47">
            <v>8171609.8862248231</v>
          </cell>
          <cell r="J47">
            <v>5931963.8483470054</v>
          </cell>
        </row>
        <row r="48">
          <cell r="A48" t="str">
            <v>OTROS GASTOS</v>
          </cell>
          <cell r="B48">
            <v>630478.40315300005</v>
          </cell>
          <cell r="C48">
            <v>3569345.9972921992</v>
          </cell>
          <cell r="D48">
            <v>794823.81025763846</v>
          </cell>
          <cell r="E48">
            <v>580451.19908842503</v>
          </cell>
          <cell r="F48">
            <v>10050380.268348388</v>
          </cell>
          <cell r="G48">
            <v>1639529.4215662484</v>
          </cell>
          <cell r="H48">
            <v>994173.82101300557</v>
          </cell>
          <cell r="I48">
            <v>1964217.3190059997</v>
          </cell>
          <cell r="J48">
            <v>243078.47565871506</v>
          </cell>
        </row>
        <row r="51">
          <cell r="B51">
            <v>0.10224451150607106</v>
          </cell>
          <cell r="C51">
            <v>0.18284955014732243</v>
          </cell>
          <cell r="D51">
            <v>0.16978214474739742</v>
          </cell>
          <cell r="E51">
            <v>4.8004309787058337E-2</v>
          </cell>
          <cell r="F51">
            <v>0.17651347293831682</v>
          </cell>
          <cell r="G51">
            <v>8.659979280188132E-2</v>
          </cell>
          <cell r="H51">
            <v>5.8434632394953306E-2</v>
          </cell>
          <cell r="I51">
            <v>0.12467724866153573</v>
          </cell>
          <cell r="J51">
            <v>5.0894337015463524E-2</v>
          </cell>
        </row>
      </sheetData>
      <sheetData sheetId="11">
        <row r="66">
          <cell r="B66" t="str">
            <v>ENERO</v>
          </cell>
          <cell r="C66" t="str">
            <v>FEBRERO</v>
          </cell>
          <cell r="D66" t="str">
            <v>MARZO</v>
          </cell>
          <cell r="E66" t="str">
            <v>ABRIL</v>
          </cell>
          <cell r="F66" t="str">
            <v>MAYO</v>
          </cell>
          <cell r="G66" t="str">
            <v>JUNIO</v>
          </cell>
          <cell r="H66" t="str">
            <v>JULIO</v>
          </cell>
          <cell r="I66" t="str">
            <v>AGOSTO</v>
          </cell>
          <cell r="J66" t="str">
            <v>SEPTIEMBRE</v>
          </cell>
          <cell r="K66" t="str">
            <v>OCTUBRE</v>
          </cell>
          <cell r="L66" t="str">
            <v>NOVIEMBRE</v>
          </cell>
          <cell r="M66" t="str">
            <v>DICIEMBRE</v>
          </cell>
        </row>
        <row r="67">
          <cell r="A67" t="str">
            <v>GASTO EN ALOJAMIENTO</v>
          </cell>
          <cell r="B67">
            <v>15953930.662699502</v>
          </cell>
          <cell r="C67">
            <v>17737831.572207</v>
          </cell>
          <cell r="D67">
            <v>28958521.273986999</v>
          </cell>
          <cell r="E67">
            <v>25315135.620950498</v>
          </cell>
          <cell r="F67">
            <v>40656242.019568674</v>
          </cell>
          <cell r="G67">
            <v>40198346.248566963</v>
          </cell>
          <cell r="H67">
            <v>45790411.583791874</v>
          </cell>
          <cell r="I67">
            <v>67166863.429291159</v>
          </cell>
          <cell r="J67">
            <v>44125276.161468975</v>
          </cell>
          <cell r="K67">
            <v>43842808.279748008</v>
          </cell>
          <cell r="L67">
            <v>29966223.402235895</v>
          </cell>
          <cell r="M67">
            <v>30163681.780343901</v>
          </cell>
        </row>
        <row r="68">
          <cell r="A68" t="str">
            <v>GASTO EN RESTAURANTES</v>
          </cell>
          <cell r="B68">
            <v>10585788.427982001</v>
          </cell>
          <cell r="C68">
            <v>12042973.375306001</v>
          </cell>
          <cell r="D68">
            <v>19675600.879335001</v>
          </cell>
          <cell r="E68">
            <v>17517865.700544998</v>
          </cell>
          <cell r="F68">
            <v>24364855.168179993</v>
          </cell>
          <cell r="G68">
            <v>24116092.719549987</v>
          </cell>
          <cell r="H68">
            <v>27367900.384437528</v>
          </cell>
          <cell r="I68">
            <v>39600871.408835374</v>
          </cell>
          <cell r="J68">
            <v>26069714.131219283</v>
          </cell>
          <cell r="K68">
            <v>25120924.761189297</v>
          </cell>
          <cell r="L68">
            <v>18349308.507117026</v>
          </cell>
          <cell r="M68">
            <v>18325161.633665491</v>
          </cell>
        </row>
        <row r="69">
          <cell r="A69" t="str">
            <v>GASTO EN ALIMENTACIÓN FUERA DE RESTAURANTES</v>
          </cell>
          <cell r="B69">
            <v>1800029.8979239997</v>
          </cell>
          <cell r="C69">
            <v>1942935.5925780002</v>
          </cell>
          <cell r="D69">
            <v>3383348.9641920007</v>
          </cell>
          <cell r="E69">
            <v>2589220.5798530001</v>
          </cell>
          <cell r="F69">
            <v>5320355.6599248536</v>
          </cell>
          <cell r="G69">
            <v>5161442.4750846662</v>
          </cell>
          <cell r="H69">
            <v>6997618.4866457311</v>
          </cell>
          <cell r="I69">
            <v>10590718.089880418</v>
          </cell>
          <cell r="J69">
            <v>6093129.9749410776</v>
          </cell>
          <cell r="K69">
            <v>4776077.3812184967</v>
          </cell>
          <cell r="L69">
            <v>3308520.4589617532</v>
          </cell>
          <cell r="M69">
            <v>3778903.3396496461</v>
          </cell>
        </row>
        <row r="70">
          <cell r="A70" t="str">
            <v>GASTO EN DESPLAZAMIENTOS / TRANSPORTE</v>
          </cell>
          <cell r="B70">
            <v>6568102.2919655005</v>
          </cell>
          <cell r="C70">
            <v>7374167.1314289998</v>
          </cell>
          <cell r="D70">
            <v>12290977.246477999</v>
          </cell>
          <cell r="E70">
            <v>10689716.829193499</v>
          </cell>
          <cell r="F70">
            <v>16740055.175958982</v>
          </cell>
          <cell r="G70">
            <v>16288506.542470008</v>
          </cell>
          <cell r="H70">
            <v>17554531.065655533</v>
          </cell>
          <cell r="I70">
            <v>26585988.251113169</v>
          </cell>
          <cell r="J70">
            <v>16230834.426187851</v>
          </cell>
          <cell r="K70">
            <v>18182013.420645364</v>
          </cell>
          <cell r="L70">
            <v>12980120.246352041</v>
          </cell>
          <cell r="M70">
            <v>13078889.71781612</v>
          </cell>
        </row>
        <row r="71">
          <cell r="A71" t="str">
            <v>GASTO EN CULTURA Y OCIO</v>
          </cell>
          <cell r="B71">
            <v>4839398.1941180006</v>
          </cell>
          <cell r="C71">
            <v>5206233.0497659985</v>
          </cell>
          <cell r="D71">
            <v>8593717.4530020002</v>
          </cell>
          <cell r="E71">
            <v>7308674.3071889989</v>
          </cell>
          <cell r="F71">
            <v>9615447.7828321364</v>
          </cell>
          <cell r="G71">
            <v>10173425.420790056</v>
          </cell>
          <cell r="H71">
            <v>9945569.2459667046</v>
          </cell>
          <cell r="I71">
            <v>14223672.982982667</v>
          </cell>
          <cell r="J71">
            <v>9557856.4465033337</v>
          </cell>
          <cell r="K71">
            <v>9028007.7289669868</v>
          </cell>
          <cell r="L71">
            <v>6239210.7775981659</v>
          </cell>
          <cell r="M71">
            <v>6311820.1383950273</v>
          </cell>
        </row>
        <row r="72">
          <cell r="A72" t="str">
            <v>GASTO EN COMPRAS</v>
          </cell>
          <cell r="B72">
            <v>3779290.5231264997</v>
          </cell>
          <cell r="C72">
            <v>4286923.6340689994</v>
          </cell>
          <cell r="D72">
            <v>6929687.6385125006</v>
          </cell>
          <cell r="E72">
            <v>6590320.6939590015</v>
          </cell>
          <cell r="F72">
            <v>7282166.5240677511</v>
          </cell>
          <cell r="G72">
            <v>7206088.1666889256</v>
          </cell>
          <cell r="H72">
            <v>11847063.935913321</v>
          </cell>
          <cell r="I72">
            <v>16814675.528906792</v>
          </cell>
          <cell r="J72">
            <v>11473225.098157125</v>
          </cell>
          <cell r="K72">
            <v>10453867.015817514</v>
          </cell>
          <cell r="L72">
            <v>7190481.4776022341</v>
          </cell>
          <cell r="M72">
            <v>7155165.3261925532</v>
          </cell>
        </row>
        <row r="73">
          <cell r="A73" t="str">
            <v>OTROS GASTOS</v>
          </cell>
          <cell r="B73">
            <v>1290030.3516919999</v>
          </cell>
          <cell r="C73">
            <v>1512052.4972610001</v>
          </cell>
          <cell r="D73">
            <v>2669023.3177389996</v>
          </cell>
          <cell r="E73">
            <v>2092249.400007</v>
          </cell>
          <cell r="F73">
            <v>6130314.747720887</v>
          </cell>
          <cell r="G73">
            <v>5865295.4191810694</v>
          </cell>
          <cell r="H73">
            <v>196886.41703301738</v>
          </cell>
          <cell r="I73">
            <v>403993.99512281694</v>
          </cell>
          <cell r="J73">
            <v>124374.60229866719</v>
          </cell>
          <cell r="K73">
            <v>68853.963691797078</v>
          </cell>
          <cell r="L73">
            <v>65435.028000335806</v>
          </cell>
          <cell r="M73">
            <v>47968.975636031668</v>
          </cell>
        </row>
        <row r="75">
          <cell r="B75">
            <v>3.9112518047748214E-2</v>
          </cell>
          <cell r="C75">
            <v>4.3726216594972361E-2</v>
          </cell>
          <cell r="D75">
            <v>7.2000534770596883E-2</v>
          </cell>
          <cell r="E75">
            <v>6.2926212995448108E-2</v>
          </cell>
          <cell r="F75">
            <v>9.6095201202693187E-2</v>
          </cell>
          <cell r="G75">
            <v>9.5134994745977183E-2</v>
          </cell>
          <cell r="H75">
            <v>0.10446510376269369</v>
          </cell>
          <cell r="I75">
            <v>0.15306433956822738</v>
          </cell>
          <cell r="J75">
            <v>9.9206441075334703E-2</v>
          </cell>
          <cell r="K75">
            <v>9.7284825444888451E-2</v>
          </cell>
          <cell r="L75">
            <v>6.8159170881432918E-2</v>
          </cell>
          <cell r="M75">
            <v>6.8824440909987031E-2</v>
          </cell>
        </row>
      </sheetData>
      <sheetData sheetId="12">
        <row r="7">
          <cell r="B7" t="str">
            <v>ALOJ. HOTELEROS</v>
          </cell>
          <cell r="C7" t="str">
            <v>CAMPAMENTOS</v>
          </cell>
          <cell r="D7" t="str">
            <v>ALOJ. TURISMO RURAL</v>
          </cell>
        </row>
        <row r="8">
          <cell r="A8" t="str">
            <v>GASTO EN ALOJAMIENTO</v>
          </cell>
          <cell r="B8">
            <v>356190515.12041378</v>
          </cell>
          <cell r="C8">
            <v>10659967.855028495</v>
          </cell>
          <cell r="D8">
            <v>63024789.059417062</v>
          </cell>
        </row>
        <row r="9">
          <cell r="A9" t="str">
            <v>GASTO EN RESTAURANTES</v>
          </cell>
          <cell r="B9">
            <v>214780389.0136373</v>
          </cell>
          <cell r="C9">
            <v>9284472.2718834896</v>
          </cell>
          <cell r="D9">
            <v>39072195.811841168</v>
          </cell>
        </row>
        <row r="10">
          <cell r="A10" t="str">
            <v>GASTO EN ALIMENTACIÓN FUERA DE RESTAURANTES</v>
          </cell>
          <cell r="B10">
            <v>35666387.904880017</v>
          </cell>
          <cell r="C10">
            <v>5922194.0073767025</v>
          </cell>
          <cell r="D10">
            <v>14153718.988596929</v>
          </cell>
        </row>
        <row r="11">
          <cell r="A11" t="str">
            <v>GASTO EN DESPLAZAMIENTOS / TRANSPORTE</v>
          </cell>
          <cell r="B11">
            <v>135659118.6643112</v>
          </cell>
          <cell r="C11">
            <v>6932704.3109976593</v>
          </cell>
          <cell r="D11">
            <v>31972079.369956192</v>
          </cell>
        </row>
        <row r="12">
          <cell r="A12" t="str">
            <v>GASTO EN CULTURA Y OCIO</v>
          </cell>
          <cell r="B12">
            <v>82585293.974696532</v>
          </cell>
          <cell r="C12">
            <v>4241645.7511796886</v>
          </cell>
          <cell r="D12">
            <v>14216093.802233871</v>
          </cell>
        </row>
        <row r="13">
          <cell r="A13" t="str">
            <v>GASTO EN COMPRAS</v>
          </cell>
          <cell r="B13">
            <v>86989414.070020169</v>
          </cell>
          <cell r="C13">
            <v>4144861.124135213</v>
          </cell>
          <cell r="D13">
            <v>9874680.3688578289</v>
          </cell>
        </row>
        <row r="14">
          <cell r="A14" t="str">
            <v>OTROS GASTOS</v>
          </cell>
          <cell r="B14">
            <v>18033376.883087687</v>
          </cell>
          <cell r="C14">
            <v>0</v>
          </cell>
          <cell r="D14">
            <v>2433101.8322959342</v>
          </cell>
        </row>
        <row r="16">
          <cell r="B16">
            <v>0.81155041727665822</v>
          </cell>
          <cell r="C16">
            <v>3.5943895435351737E-2</v>
          </cell>
          <cell r="D16">
            <v>0.15250568728799019</v>
          </cell>
        </row>
        <row r="79">
          <cell r="B79" t="str">
            <v>ENERO</v>
          </cell>
          <cell r="C79" t="str">
            <v>FEBRERO</v>
          </cell>
          <cell r="D79" t="str">
            <v>MARZO</v>
          </cell>
          <cell r="E79" t="str">
            <v>ABRIL</v>
          </cell>
          <cell r="F79" t="str">
            <v>MAYO</v>
          </cell>
          <cell r="G79" t="str">
            <v>JUNIO</v>
          </cell>
          <cell r="H79" t="str">
            <v>JULIO</v>
          </cell>
          <cell r="I79" t="str">
            <v>AGOSTO</v>
          </cell>
          <cell r="J79" t="str">
            <v>SEPTIEMBRE</v>
          </cell>
          <cell r="K79" t="str">
            <v>OCTUBRE</v>
          </cell>
          <cell r="L79" t="str">
            <v>NOVIEMBRE</v>
          </cell>
          <cell r="M79" t="str">
            <v>DICIEMBRE</v>
          </cell>
        </row>
        <row r="80">
          <cell r="A80" t="str">
            <v>ALOJAMIENTO</v>
          </cell>
          <cell r="B80">
            <v>14113339.923602501</v>
          </cell>
          <cell r="C80">
            <v>15306013.539667998</v>
          </cell>
          <cell r="D80">
            <v>23678504.545362003</v>
          </cell>
          <cell r="E80">
            <v>21320626.657753501</v>
          </cell>
          <cell r="F80">
            <v>34369627.147639662</v>
          </cell>
          <cell r="G80">
            <v>33642570.83665096</v>
          </cell>
          <cell r="H80">
            <v>36579322.183931194</v>
          </cell>
          <cell r="I80">
            <v>49622587.381478384</v>
          </cell>
          <cell r="J80">
            <v>38375990.282560796</v>
          </cell>
          <cell r="K80">
            <v>37958245.071054205</v>
          </cell>
          <cell r="L80">
            <v>26211902.849568442</v>
          </cell>
          <cell r="M80">
            <v>25011784.701144241</v>
          </cell>
        </row>
        <row r="81">
          <cell r="A81" t="str">
            <v>RESTAURANTES</v>
          </cell>
          <cell r="B81">
            <v>9106242.2550030015</v>
          </cell>
          <cell r="C81">
            <v>10129461.124857001</v>
          </cell>
          <cell r="D81">
            <v>15776323.124334</v>
          </cell>
          <cell r="E81">
            <v>14286153.010459999</v>
          </cell>
          <cell r="F81">
            <v>20095385.460652992</v>
          </cell>
          <cell r="G81">
            <v>19969388.010972988</v>
          </cell>
          <cell r="H81">
            <v>21596650.651431151</v>
          </cell>
          <cell r="I81">
            <v>29331516.322797518</v>
          </cell>
          <cell r="J81">
            <v>22984629.190601259</v>
          </cell>
          <cell r="K81">
            <v>21024930.11102831</v>
          </cell>
          <cell r="L81">
            <v>15713090.536101123</v>
          </cell>
          <cell r="M81">
            <v>14766619.21539796</v>
          </cell>
        </row>
        <row r="82">
          <cell r="A82" t="str">
            <v>ALIMENTACIÓN FUERA DE RESTAURANTES</v>
          </cell>
          <cell r="B82">
            <v>1605147.3859999999</v>
          </cell>
          <cell r="C82">
            <v>1651260.7490369999</v>
          </cell>
          <cell r="D82">
            <v>2707651.0592809999</v>
          </cell>
          <cell r="E82">
            <v>2076340.1582730003</v>
          </cell>
          <cell r="F82">
            <v>3411506.3319558548</v>
          </cell>
          <cell r="G82">
            <v>3134184.6833766676</v>
          </cell>
          <cell r="H82">
            <v>4220473.0741553977</v>
          </cell>
          <cell r="I82">
            <v>5719738.5254114484</v>
          </cell>
          <cell r="J82">
            <v>4649726.6789076664</v>
          </cell>
          <cell r="K82">
            <v>2644962.4894324737</v>
          </cell>
          <cell r="L82">
            <v>1928737.792279599</v>
          </cell>
          <cell r="M82">
            <v>1916658.9767699079</v>
          </cell>
        </row>
        <row r="83">
          <cell r="A83" t="str">
            <v>DESPLAZAMIENTOS/TRANSPORTE</v>
          </cell>
          <cell r="B83">
            <v>5467999.5096225003</v>
          </cell>
          <cell r="C83">
            <v>5898055.7326769996</v>
          </cell>
          <cell r="D83">
            <v>9218751.359313</v>
          </cell>
          <cell r="E83">
            <v>8329838.9642115002</v>
          </cell>
          <cell r="F83">
            <v>14370261.625723979</v>
          </cell>
          <cell r="G83">
            <v>13825658.677760009</v>
          </cell>
          <cell r="H83">
            <v>12889943.226241671</v>
          </cell>
          <cell r="I83">
            <v>17537274.603104677</v>
          </cell>
          <cell r="J83">
            <v>13599902.792002246</v>
          </cell>
          <cell r="K83">
            <v>14418145.299863817</v>
          </cell>
          <cell r="L83">
            <v>10404020.885998419</v>
          </cell>
          <cell r="M83">
            <v>9699265.9877923951</v>
          </cell>
        </row>
        <row r="84">
          <cell r="A84" t="str">
            <v>CULTURA Y OCIO</v>
          </cell>
          <cell r="B84">
            <v>4479320.6687639998</v>
          </cell>
          <cell r="C84">
            <v>4751678.6406530002</v>
          </cell>
          <cell r="D84">
            <v>7472923.1606010003</v>
          </cell>
          <cell r="E84">
            <v>6440806.860781</v>
          </cell>
          <cell r="F84">
            <v>7899325.1410441371</v>
          </cell>
          <cell r="G84">
            <v>8137557.6748890579</v>
          </cell>
          <cell r="H84">
            <v>7968943.0004226631</v>
          </cell>
          <cell r="I84">
            <v>10509896.01739211</v>
          </cell>
          <cell r="J84">
            <v>8518783.0726645757</v>
          </cell>
          <cell r="K84">
            <v>7061796.9845638275</v>
          </cell>
          <cell r="L84">
            <v>4867482.0922938222</v>
          </cell>
          <cell r="M84">
            <v>4476780.6606273288</v>
          </cell>
        </row>
        <row r="85">
          <cell r="A85" t="str">
            <v>GASTO EN COMPRAS</v>
          </cell>
          <cell r="B85">
            <v>3265604.7815065002</v>
          </cell>
          <cell r="C85">
            <v>3614401.9538300005</v>
          </cell>
          <cell r="D85">
            <v>5532903.5386095</v>
          </cell>
          <cell r="E85">
            <v>5392910.963761</v>
          </cell>
          <cell r="F85">
            <v>6433220.3900867514</v>
          </cell>
          <cell r="G85">
            <v>6359454.7926789271</v>
          </cell>
          <cell r="H85">
            <v>10024497.954243686</v>
          </cell>
          <cell r="I85">
            <v>13755507.688523032</v>
          </cell>
          <cell r="J85">
            <v>10755155.648204641</v>
          </cell>
          <cell r="K85">
            <v>9258984.3744534962</v>
          </cell>
          <cell r="L85">
            <v>6452905.2731732251</v>
          </cell>
          <cell r="M85">
            <v>6143866.7109494153</v>
          </cell>
        </row>
        <row r="86">
          <cell r="A86" t="str">
            <v>OTROS GASTOS</v>
          </cell>
          <cell r="B86">
            <v>1096559.0883190001</v>
          </cell>
          <cell r="C86">
            <v>1231748.5284149998</v>
          </cell>
          <cell r="D86">
            <v>1833801.245746</v>
          </cell>
          <cell r="E86">
            <v>1511024.6967829999</v>
          </cell>
          <cell r="F86">
            <v>6121340.6736308858</v>
          </cell>
          <cell r="G86">
            <v>5857505.4274790687</v>
          </cell>
          <cell r="H86">
            <v>54935.666277210876</v>
          </cell>
          <cell r="I86">
            <v>89936.246375858551</v>
          </cell>
          <cell r="J86">
            <v>54267.342733497884</v>
          </cell>
          <cell r="K86">
            <v>68853.963691797078</v>
          </cell>
          <cell r="L86">
            <v>65435.028000335806</v>
          </cell>
          <cell r="M86">
            <v>47968.975636031668</v>
          </cell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ALOJAMIENTO</v>
          </cell>
          <cell r="B176">
            <v>41989.316518</v>
          </cell>
          <cell r="C176">
            <v>41204.846791000004</v>
          </cell>
          <cell r="D176">
            <v>301967.71103899996</v>
          </cell>
          <cell r="E176">
            <v>216313.40014800002</v>
          </cell>
          <cell r="F176">
            <v>878765.68682399986</v>
          </cell>
          <cell r="G176">
            <v>1432867.660873</v>
          </cell>
          <cell r="H176">
            <v>2361000.2988330736</v>
          </cell>
          <cell r="I176">
            <v>4090788.5889991438</v>
          </cell>
          <cell r="J176">
            <v>766914.96274925023</v>
          </cell>
          <cell r="K176">
            <v>357620.35290592373</v>
          </cell>
          <cell r="L176">
            <v>97073.253064955585</v>
          </cell>
          <cell r="M176">
            <v>73461.776283149215</v>
          </cell>
        </row>
        <row r="177">
          <cell r="A177" t="str">
            <v>RESTAURANTES</v>
          </cell>
          <cell r="B177">
            <v>45084.473947999999</v>
          </cell>
          <cell r="C177">
            <v>41864.343319</v>
          </cell>
          <cell r="D177">
            <v>251464.05681499999</v>
          </cell>
          <cell r="E177">
            <v>211291.91328600002</v>
          </cell>
          <cell r="F177">
            <v>498534.84740500001</v>
          </cell>
          <cell r="G177">
            <v>735519.56323099998</v>
          </cell>
          <cell r="H177">
            <v>2392685.7702817796</v>
          </cell>
          <cell r="I177">
            <v>4011522.2381913275</v>
          </cell>
          <cell r="J177">
            <v>678816.10656002816</v>
          </cell>
          <cell r="K177">
            <v>277397.19789039221</v>
          </cell>
          <cell r="L177">
            <v>85491.951537633868</v>
          </cell>
          <cell r="M177">
            <v>54799.809418330464</v>
          </cell>
        </row>
        <row r="178">
          <cell r="A178" t="str">
            <v>ALIMENTACIÓN FUERA DE RESTAURANTES</v>
          </cell>
          <cell r="B178">
            <v>36279.020896000002</v>
          </cell>
          <cell r="C178">
            <v>37865.083774999999</v>
          </cell>
          <cell r="D178">
            <v>197229.526029</v>
          </cell>
          <cell r="E178">
            <v>163555.38484400001</v>
          </cell>
          <cell r="F178">
            <v>447117.55430100008</v>
          </cell>
          <cell r="G178">
            <v>566277.53162700008</v>
          </cell>
          <cell r="H178">
            <v>1393449.696523004</v>
          </cell>
          <cell r="I178">
            <v>2240650.9513686015</v>
          </cell>
          <cell r="J178">
            <v>408091.65283852525</v>
          </cell>
          <cell r="K178">
            <v>285872.63846080366</v>
          </cell>
          <cell r="L178">
            <v>73809.876125933253</v>
          </cell>
          <cell r="M178">
            <v>71995.090587834871</v>
          </cell>
        </row>
        <row r="179">
          <cell r="A179" t="str">
            <v>DESPLAZAMIENTOS/TRANSPORTE</v>
          </cell>
          <cell r="B179">
            <v>61241.896422000005</v>
          </cell>
          <cell r="C179">
            <v>63111.985295999999</v>
          </cell>
          <cell r="D179">
            <v>316846.70816600003</v>
          </cell>
          <cell r="E179">
            <v>268605.63078000001</v>
          </cell>
          <cell r="F179">
            <v>321856.66413200001</v>
          </cell>
          <cell r="G179">
            <v>406185.90632800001</v>
          </cell>
          <cell r="H179">
            <v>1682418.45731639</v>
          </cell>
          <cell r="I179">
            <v>2814834.8964271047</v>
          </cell>
          <cell r="J179">
            <v>559205.45079875609</v>
          </cell>
          <cell r="K179">
            <v>294631.33658726059</v>
          </cell>
          <cell r="L179">
            <v>79830.885145265347</v>
          </cell>
          <cell r="M179">
            <v>63934.493598881789</v>
          </cell>
        </row>
        <row r="180">
          <cell r="A180" t="str">
            <v>CULTURA Y OCIO</v>
          </cell>
          <cell r="B180">
            <v>54513.359393999999</v>
          </cell>
          <cell r="C180">
            <v>50226.561118999998</v>
          </cell>
          <cell r="D180">
            <v>305330.89753099997</v>
          </cell>
          <cell r="E180">
            <v>244242.01419199997</v>
          </cell>
          <cell r="F180">
            <v>347702.855996</v>
          </cell>
          <cell r="G180">
            <v>642417.92013500002</v>
          </cell>
          <cell r="H180">
            <v>834159.99066539004</v>
          </cell>
          <cell r="I180">
            <v>1401327.1557384667</v>
          </cell>
          <cell r="J180">
            <v>209304.9404523102</v>
          </cell>
          <cell r="K180">
            <v>109770.68634782609</v>
          </cell>
          <cell r="L180">
            <v>21477.647700483096</v>
          </cell>
          <cell r="M180">
            <v>21171.721908212563</v>
          </cell>
        </row>
        <row r="181">
          <cell r="A181" t="str">
            <v>GASTO EN COMPRAS</v>
          </cell>
          <cell r="B181">
            <v>38494.795054000002</v>
          </cell>
          <cell r="C181">
            <v>39484.702775000005</v>
          </cell>
          <cell r="D181">
            <v>176880.26785100001</v>
          </cell>
          <cell r="E181">
            <v>165067.21973600003</v>
          </cell>
          <cell r="F181">
            <v>240556.96051099998</v>
          </cell>
          <cell r="G181">
            <v>291728.16681000002</v>
          </cell>
          <cell r="H181">
            <v>1136486.8732326473</v>
          </cell>
          <cell r="I181">
            <v>1688102.4145360757</v>
          </cell>
          <cell r="J181">
            <v>229107.83579108943</v>
          </cell>
          <cell r="K181">
            <v>90028.450840351681</v>
          </cell>
          <cell r="L181">
            <v>27613.105715930207</v>
          </cell>
          <cell r="M181">
            <v>21310.331282118848</v>
          </cell>
        </row>
        <row r="182">
          <cell r="A182" t="str">
            <v>OTROS GASTOS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268">
          <cell r="B268" t="str">
            <v>ENERO</v>
          </cell>
          <cell r="C268" t="str">
            <v>FEBRERO</v>
          </cell>
          <cell r="D268" t="str">
            <v>MARZO</v>
          </cell>
          <cell r="E268" t="str">
            <v>ABRIL</v>
          </cell>
          <cell r="F268" t="str">
            <v>MAYO</v>
          </cell>
          <cell r="G268" t="str">
            <v>JUNIO</v>
          </cell>
          <cell r="H268" t="str">
            <v>JULIO</v>
          </cell>
          <cell r="I268" t="str">
            <v>AGOSTO</v>
          </cell>
          <cell r="J268" t="str">
            <v>SEPTIEMBRE</v>
          </cell>
          <cell r="K268" t="str">
            <v>OCTUBRE</v>
          </cell>
          <cell r="L268" t="str">
            <v>NOVIEMBRE</v>
          </cell>
          <cell r="M268" t="str">
            <v>DICIEMBRE</v>
          </cell>
        </row>
        <row r="269">
          <cell r="A269" t="str">
            <v>ALOJAMIENTO</v>
          </cell>
          <cell r="B269">
            <v>1798601.422579</v>
          </cell>
          <cell r="C269">
            <v>2390613.1857479997</v>
          </cell>
          <cell r="D269">
            <v>4978049.0175860003</v>
          </cell>
          <cell r="E269">
            <v>3778195.5630490002</v>
          </cell>
          <cell r="F269">
            <v>5407849.1851050006</v>
          </cell>
          <cell r="G269">
            <v>5122907.7510430003</v>
          </cell>
          <cell r="H269">
            <v>6850089.1010276079</v>
          </cell>
          <cell r="I269">
            <v>13453487.458813624</v>
          </cell>
          <cell r="J269">
            <v>4982370.9161589369</v>
          </cell>
          <cell r="K269">
            <v>5526942.8557878882</v>
          </cell>
          <cell r="L269">
            <v>3657247.2996024969</v>
          </cell>
          <cell r="M269">
            <v>5078435.3029165147</v>
          </cell>
        </row>
        <row r="270">
          <cell r="A270" t="str">
            <v>RESTAURANTES</v>
          </cell>
          <cell r="B270">
            <v>1434461.699031</v>
          </cell>
          <cell r="C270">
            <v>1871647.9071300002</v>
          </cell>
          <cell r="D270">
            <v>3647813.6981859999</v>
          </cell>
          <cell r="E270">
            <v>3020420.7767990003</v>
          </cell>
          <cell r="F270">
            <v>3770934.8601220003</v>
          </cell>
          <cell r="G270">
            <v>3411185.1453459999</v>
          </cell>
          <cell r="H270">
            <v>3378563.9627245963</v>
          </cell>
          <cell r="I270">
            <v>6257832.8478465257</v>
          </cell>
          <cell r="J270">
            <v>2406268.8340579872</v>
          </cell>
          <cell r="K270">
            <v>3818597.4522705884</v>
          </cell>
          <cell r="L270">
            <v>2550726.0194782671</v>
          </cell>
          <cell r="M270">
            <v>3503742.6088491981</v>
          </cell>
        </row>
        <row r="271">
          <cell r="A271" t="str">
            <v>ALIMENTACIÓN FUERA DE RESTAURANTES</v>
          </cell>
          <cell r="B271">
            <v>158603.49102799999</v>
          </cell>
          <cell r="C271">
            <v>253809.75976600003</v>
          </cell>
          <cell r="D271">
            <v>478468.37888200005</v>
          </cell>
          <cell r="E271">
            <v>349325.03673599998</v>
          </cell>
          <cell r="F271">
            <v>1461731.773668</v>
          </cell>
          <cell r="G271">
            <v>1460980.2600810002</v>
          </cell>
          <cell r="H271">
            <v>1383695.7159673285</v>
          </cell>
          <cell r="I271">
            <v>2630328.6131003676</v>
          </cell>
          <cell r="J271">
            <v>1035311.6431948876</v>
          </cell>
          <cell r="K271">
            <v>1845242.2533252197</v>
          </cell>
          <cell r="L271">
            <v>1305972.7905562215</v>
          </cell>
          <cell r="M271">
            <v>1790249.2722919032</v>
          </cell>
        </row>
        <row r="272">
          <cell r="A272" t="str">
            <v>DESPLAZAMIENTOS/TRANSPORTE</v>
          </cell>
          <cell r="B272">
            <v>1038860.885921</v>
          </cell>
          <cell r="C272">
            <v>1412999.4134560002</v>
          </cell>
          <cell r="D272">
            <v>2755379.1789989998</v>
          </cell>
          <cell r="E272">
            <v>2091272.2342020001</v>
          </cell>
          <cell r="F272">
            <v>2047936.886103</v>
          </cell>
          <cell r="G272">
            <v>2056661.958382</v>
          </cell>
          <cell r="H272">
            <v>2982169.3820974729</v>
          </cell>
          <cell r="I272">
            <v>6233878.7515813885</v>
          </cell>
          <cell r="J272">
            <v>2071726.183386849</v>
          </cell>
          <cell r="K272">
            <v>3469236.7841942841</v>
          </cell>
          <cell r="L272">
            <v>2496268.4752083556</v>
          </cell>
          <cell r="M272">
            <v>3315689.2364248433</v>
          </cell>
        </row>
        <row r="273">
          <cell r="A273" t="str">
            <v>CULTURA Y OCIO</v>
          </cell>
          <cell r="B273">
            <v>305564.16595999995</v>
          </cell>
          <cell r="C273">
            <v>404327.84799400001</v>
          </cell>
          <cell r="D273">
            <v>815463.39487000008</v>
          </cell>
          <cell r="E273">
            <v>623625.43221600004</v>
          </cell>
          <cell r="F273">
            <v>1368419.7857920001</v>
          </cell>
          <cell r="G273">
            <v>1393449.825766</v>
          </cell>
          <cell r="H273">
            <v>1142466.254878652</v>
          </cell>
          <cell r="I273">
            <v>2312449.8098520925</v>
          </cell>
          <cell r="J273">
            <v>829768.43338644714</v>
          </cell>
          <cell r="K273">
            <v>1856440.0580553333</v>
          </cell>
          <cell r="L273">
            <v>1350251.0376038607</v>
          </cell>
          <cell r="M273">
            <v>1813867.7558594854</v>
          </cell>
        </row>
        <row r="274">
          <cell r="A274" t="str">
            <v>GASTO EN COMPRAS</v>
          </cell>
          <cell r="B274">
            <v>475190.946566</v>
          </cell>
          <cell r="C274">
            <v>633036.977464</v>
          </cell>
          <cell r="D274">
            <v>1219903.8320519999</v>
          </cell>
          <cell r="E274">
            <v>1032342.510462</v>
          </cell>
          <cell r="F274">
            <v>608389.17347000004</v>
          </cell>
          <cell r="G274">
            <v>554905.20719999995</v>
          </cell>
          <cell r="H274">
            <v>686079.10843698657</v>
          </cell>
          <cell r="I274">
            <v>1371065.425847685</v>
          </cell>
          <cell r="J274">
            <v>488961.61416139168</v>
          </cell>
          <cell r="K274">
            <v>1104854.1905236652</v>
          </cell>
          <cell r="L274">
            <v>709963.09871307947</v>
          </cell>
          <cell r="M274">
            <v>989988.28396101994</v>
          </cell>
        </row>
        <row r="275">
          <cell r="A275" t="str">
            <v>OTROS GASTOS</v>
          </cell>
          <cell r="B275">
            <v>193471.26337299999</v>
          </cell>
          <cell r="C275">
            <v>280303.96884599997</v>
          </cell>
          <cell r="D275">
            <v>835222.07199299999</v>
          </cell>
          <cell r="E275">
            <v>581224.70322399982</v>
          </cell>
          <cell r="F275">
            <v>8974.0740900000001</v>
          </cell>
          <cell r="G275">
            <v>7789.9917019999993</v>
          </cell>
          <cell r="H275">
            <v>141950.75075580651</v>
          </cell>
          <cell r="I275">
            <v>314057.74874695839</v>
          </cell>
          <cell r="J275">
            <v>70107.259565169297</v>
          </cell>
          <cell r="K275">
            <v>0</v>
          </cell>
          <cell r="L275">
            <v>0</v>
          </cell>
          <cell r="M275">
            <v>0</v>
          </cell>
        </row>
      </sheetData>
      <sheetData sheetId="13">
        <row r="12">
          <cell r="B12" t="str">
            <v>TOTAL</v>
          </cell>
          <cell r="G12" t="str">
            <v>TOTAL</v>
          </cell>
        </row>
        <row r="13">
          <cell r="B13">
            <v>66993</v>
          </cell>
          <cell r="C13" t="str">
            <v>HOSTELERÍA 2015</v>
          </cell>
          <cell r="G13">
            <v>1357</v>
          </cell>
          <cell r="H13" t="str">
            <v>AGENCIAS DE VIAJES 2015</v>
          </cell>
        </row>
        <row r="14">
          <cell r="B14">
            <v>69010</v>
          </cell>
          <cell r="C14" t="str">
            <v>HOSTELERÍA 2016</v>
          </cell>
          <cell r="G14">
            <v>1365</v>
          </cell>
          <cell r="H14" t="str">
            <v>AGENCIAS DE VIAJES 2016</v>
          </cell>
        </row>
      </sheetData>
      <sheetData sheetId="14">
        <row r="27">
          <cell r="B27" t="str">
            <v>HOSTELERÍA 2015</v>
          </cell>
          <cell r="C27" t="str">
            <v>HOSTELERÍA 2016</v>
          </cell>
        </row>
        <row r="28">
          <cell r="A28" t="str">
            <v>ÁVILA</v>
          </cell>
          <cell r="B28">
            <v>4653</v>
          </cell>
          <cell r="C28">
            <v>4901</v>
          </cell>
        </row>
        <row r="29">
          <cell r="A29" t="str">
            <v>BURGOS</v>
          </cell>
          <cell r="B29">
            <v>10281</v>
          </cell>
          <cell r="C29">
            <v>10588</v>
          </cell>
        </row>
        <row r="30">
          <cell r="A30" t="str">
            <v>LEÓN</v>
          </cell>
          <cell r="B30">
            <v>12526</v>
          </cell>
          <cell r="C30">
            <v>12871</v>
          </cell>
        </row>
        <row r="31">
          <cell r="A31" t="str">
            <v>PALENCIA</v>
          </cell>
          <cell r="B31">
            <v>4002</v>
          </cell>
          <cell r="C31">
            <v>4030</v>
          </cell>
        </row>
        <row r="32">
          <cell r="A32" t="str">
            <v>SALAMANCA</v>
          </cell>
          <cell r="B32">
            <v>9481</v>
          </cell>
          <cell r="C32">
            <v>9715</v>
          </cell>
        </row>
        <row r="33">
          <cell r="A33" t="str">
            <v>SEGOVIA</v>
          </cell>
          <cell r="B33">
            <v>5350</v>
          </cell>
          <cell r="C33">
            <v>5537</v>
          </cell>
        </row>
        <row r="34">
          <cell r="A34" t="str">
            <v>SORIA</v>
          </cell>
          <cell r="B34">
            <v>2601</v>
          </cell>
          <cell r="C34">
            <v>2728</v>
          </cell>
        </row>
        <row r="35">
          <cell r="A35" t="str">
            <v>VALLADOLID</v>
          </cell>
          <cell r="B35">
            <v>13601</v>
          </cell>
          <cell r="C35">
            <v>14023</v>
          </cell>
        </row>
        <row r="36">
          <cell r="A36" t="str">
            <v>ZAMORA</v>
          </cell>
          <cell r="B36">
            <v>4490</v>
          </cell>
          <cell r="C36">
            <v>4606</v>
          </cell>
        </row>
        <row r="64">
          <cell r="B64" t="str">
            <v>AGENCIAS DE VIAJES 2015</v>
          </cell>
          <cell r="C64" t="str">
            <v>AGENCIAS DE VIAJES 2016</v>
          </cell>
        </row>
        <row r="65">
          <cell r="A65" t="str">
            <v>ÁVILA</v>
          </cell>
          <cell r="B65">
            <v>84</v>
          </cell>
          <cell r="C65">
            <v>73</v>
          </cell>
        </row>
        <row r="66">
          <cell r="A66" t="str">
            <v>BURGOS</v>
          </cell>
          <cell r="B66">
            <v>243</v>
          </cell>
          <cell r="C66">
            <v>243</v>
          </cell>
        </row>
        <row r="67">
          <cell r="A67" t="str">
            <v>LEÓN</v>
          </cell>
          <cell r="B67">
            <v>194</v>
          </cell>
          <cell r="C67">
            <v>206</v>
          </cell>
        </row>
        <row r="68">
          <cell r="A68" t="str">
            <v>PALENCIA</v>
          </cell>
          <cell r="B68">
            <v>82</v>
          </cell>
          <cell r="C68">
            <v>88</v>
          </cell>
        </row>
        <row r="69">
          <cell r="A69" t="str">
            <v>SALAMANCA</v>
          </cell>
          <cell r="B69">
            <v>193</v>
          </cell>
          <cell r="C69">
            <v>198</v>
          </cell>
        </row>
        <row r="70">
          <cell r="A70" t="str">
            <v>SEGOVIA</v>
          </cell>
          <cell r="B70">
            <v>115</v>
          </cell>
          <cell r="C70">
            <v>116</v>
          </cell>
        </row>
        <row r="71">
          <cell r="A71" t="str">
            <v>SORIA</v>
          </cell>
          <cell r="B71">
            <v>45</v>
          </cell>
          <cell r="C71">
            <v>38</v>
          </cell>
        </row>
        <row r="72">
          <cell r="A72" t="str">
            <v>VALLADOLID</v>
          </cell>
          <cell r="B72">
            <v>314</v>
          </cell>
          <cell r="C72">
            <v>326</v>
          </cell>
        </row>
        <row r="73">
          <cell r="A73" t="str">
            <v>ZAMORA</v>
          </cell>
          <cell r="B73">
            <v>85</v>
          </cell>
          <cell r="C73">
            <v>76</v>
          </cell>
        </row>
      </sheetData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  <row r="22">
          <cell r="A22" t="str">
            <v>VIAJEROS</v>
          </cell>
          <cell r="C22">
            <v>809889</v>
          </cell>
          <cell r="D22">
            <v>1502691</v>
          </cell>
          <cell r="E22">
            <v>1468658</v>
          </cell>
          <cell r="F22">
            <v>412044</v>
          </cell>
          <cell r="G22">
            <v>1330204</v>
          </cell>
          <cell r="H22">
            <v>796860</v>
          </cell>
          <cell r="I22">
            <v>450830</v>
          </cell>
          <cell r="J22">
            <v>962081</v>
          </cell>
          <cell r="K22">
            <v>421261</v>
          </cell>
        </row>
        <row r="25">
          <cell r="A25" t="str">
            <v>PERNOCTACIONES</v>
          </cell>
          <cell r="C25">
            <v>1381584</v>
          </cell>
          <cell r="D25">
            <v>2304616</v>
          </cell>
          <cell r="E25">
            <v>2334701</v>
          </cell>
          <cell r="F25">
            <v>686134</v>
          </cell>
          <cell r="G25">
            <v>2429025</v>
          </cell>
          <cell r="H25">
            <v>1252894</v>
          </cell>
          <cell r="I25">
            <v>887100</v>
          </cell>
          <cell r="J25">
            <v>1629042</v>
          </cell>
          <cell r="K25">
            <v>665486</v>
          </cell>
        </row>
        <row r="54">
          <cell r="C54" t="str">
            <v>ENERO</v>
          </cell>
          <cell r="D54" t="str">
            <v>FEBRERO</v>
          </cell>
          <cell r="E54" t="str">
            <v>MARZO</v>
          </cell>
          <cell r="F54" t="str">
            <v>ABRIL</v>
          </cell>
          <cell r="G54" t="str">
            <v>MAYO</v>
          </cell>
          <cell r="H54" t="str">
            <v>JUNIO</v>
          </cell>
          <cell r="I54" t="str">
            <v>JULIO</v>
          </cell>
          <cell r="J54" t="str">
            <v>AGOSTO</v>
          </cell>
          <cell r="K54" t="str">
            <v>SEPTIEMBRE</v>
          </cell>
          <cell r="L54" t="str">
            <v>OCTUBRE</v>
          </cell>
          <cell r="M54" t="str">
            <v>NOVIEMBRE</v>
          </cell>
          <cell r="N54" t="str">
            <v>DICIEMBRE</v>
          </cell>
        </row>
        <row r="55">
          <cell r="A55" t="str">
            <v>VIAJEROS</v>
          </cell>
          <cell r="C55">
            <v>358809</v>
          </cell>
          <cell r="D55">
            <v>422349</v>
          </cell>
          <cell r="E55">
            <v>531754</v>
          </cell>
          <cell r="F55">
            <v>800197</v>
          </cell>
          <cell r="G55">
            <v>764514</v>
          </cell>
          <cell r="H55">
            <v>733680</v>
          </cell>
          <cell r="I55">
            <v>855853</v>
          </cell>
          <cell r="J55">
            <v>1103373</v>
          </cell>
          <cell r="K55">
            <v>800292</v>
          </cell>
          <cell r="L55">
            <v>760663</v>
          </cell>
          <cell r="M55">
            <v>516069</v>
          </cell>
          <cell r="N55">
            <v>506965</v>
          </cell>
        </row>
        <row r="58">
          <cell r="A58" t="str">
            <v>PERNOCTACIONES</v>
          </cell>
          <cell r="C58">
            <v>581937</v>
          </cell>
          <cell r="D58">
            <v>675953</v>
          </cell>
          <cell r="E58">
            <v>856736</v>
          </cell>
          <cell r="F58">
            <v>1359882</v>
          </cell>
          <cell r="G58">
            <v>1162783</v>
          </cell>
          <cell r="H58">
            <v>1146917</v>
          </cell>
          <cell r="I58">
            <v>1466551</v>
          </cell>
          <cell r="J58">
            <v>2077946</v>
          </cell>
          <cell r="K58">
            <v>1264235</v>
          </cell>
          <cell r="L58">
            <v>1213405</v>
          </cell>
          <cell r="M58">
            <v>883035</v>
          </cell>
          <cell r="N58">
            <v>881202</v>
          </cell>
        </row>
      </sheetData>
      <sheetData sheetId="1">
        <row r="23">
          <cell r="D23" t="str">
            <v>ALOJ. HOTELEROS</v>
          </cell>
          <cell r="E23" t="str">
            <v>CAMPAMENTOS</v>
          </cell>
          <cell r="F23" t="str">
            <v>TURISMO RURAL</v>
          </cell>
          <cell r="G23" t="str">
            <v>ALBERGUES</v>
          </cell>
        </row>
        <row r="30">
          <cell r="D30">
            <v>0.68593844341632004</v>
          </cell>
          <cell r="E30">
            <v>4.7615167016714637E-2</v>
          </cell>
          <cell r="F30">
            <v>0.24697088119483041</v>
          </cell>
          <cell r="G30">
            <v>1.9475508372134947E-2</v>
          </cell>
        </row>
        <row r="34">
          <cell r="C34" t="str">
            <v>ENERO</v>
          </cell>
          <cell r="D34" t="str">
            <v>FEBRERO</v>
          </cell>
          <cell r="E34" t="str">
            <v>MARZO</v>
          </cell>
          <cell r="F34" t="str">
            <v>ABRIL</v>
          </cell>
          <cell r="G34" t="str">
            <v>MAYO</v>
          </cell>
          <cell r="H34" t="str">
            <v>JUNIO</v>
          </cell>
          <cell r="I34" t="str">
            <v>JULIO</v>
          </cell>
          <cell r="J34" t="str">
            <v>AGOSTO</v>
          </cell>
          <cell r="K34" t="str">
            <v>SEPTIEMBRE</v>
          </cell>
          <cell r="L34" t="str">
            <v>OCTUBRE</v>
          </cell>
          <cell r="M34" t="str">
            <v>NOVIEMBRE</v>
          </cell>
          <cell r="N34" t="str">
            <v>DICIEMBRE</v>
          </cell>
        </row>
        <row r="35">
          <cell r="C35">
            <v>36884</v>
          </cell>
          <cell r="D35">
            <v>41017</v>
          </cell>
          <cell r="E35">
            <v>55304</v>
          </cell>
          <cell r="F35">
            <v>80589</v>
          </cell>
          <cell r="G35">
            <v>64055</v>
          </cell>
          <cell r="H35">
            <v>69370</v>
          </cell>
          <cell r="I35">
            <v>82112</v>
          </cell>
          <cell r="J35">
            <v>95033</v>
          </cell>
          <cell r="K35">
            <v>76645</v>
          </cell>
          <cell r="L35">
            <v>100431</v>
          </cell>
          <cell r="M35">
            <v>55523</v>
          </cell>
          <cell r="N35">
            <v>52926</v>
          </cell>
        </row>
        <row r="36">
          <cell r="C36">
            <v>54815</v>
          </cell>
          <cell r="D36">
            <v>67727</v>
          </cell>
          <cell r="E36">
            <v>86905</v>
          </cell>
          <cell r="F36">
            <v>141346</v>
          </cell>
          <cell r="G36">
            <v>96638</v>
          </cell>
          <cell r="H36">
            <v>103856</v>
          </cell>
          <cell r="I36">
            <v>155367</v>
          </cell>
          <cell r="J36">
            <v>217014</v>
          </cell>
          <cell r="K36">
            <v>122216</v>
          </cell>
          <cell r="L36">
            <v>149392</v>
          </cell>
          <cell r="M36">
            <v>90605</v>
          </cell>
          <cell r="N36">
            <v>95703</v>
          </cell>
        </row>
        <row r="75">
          <cell r="D75" t="str">
            <v>ALOJ. HOTELEROS</v>
          </cell>
          <cell r="E75" t="str">
            <v>CAMPAMENTOS</v>
          </cell>
          <cell r="F75" t="str">
            <v>TURISMO RURAL</v>
          </cell>
          <cell r="G75" t="str">
            <v>ALBERGUES</v>
          </cell>
        </row>
        <row r="82">
          <cell r="D82">
            <v>0.80252294051138928</v>
          </cell>
          <cell r="E82">
            <v>4.6165179667676186E-2</v>
          </cell>
          <cell r="F82">
            <v>8.6866162105183303E-2</v>
          </cell>
          <cell r="G82">
            <v>6.4445717715751277E-2</v>
          </cell>
        </row>
        <row r="86">
          <cell r="C86" t="str">
            <v>ENERO</v>
          </cell>
          <cell r="D86" t="str">
            <v>FEBRERO</v>
          </cell>
          <cell r="E86" t="str">
            <v>MARZO</v>
          </cell>
          <cell r="F86" t="str">
            <v>ABRIL</v>
          </cell>
          <cell r="G86" t="str">
            <v>MAYO</v>
          </cell>
          <cell r="H86" t="str">
            <v>JUNIO</v>
          </cell>
          <cell r="I86" t="str">
            <v>JULIO</v>
          </cell>
          <cell r="J86" t="str">
            <v>AGOSTO</v>
          </cell>
          <cell r="K86" t="str">
            <v>SEPTIEMBRE</v>
          </cell>
          <cell r="L86" t="str">
            <v>OCTUBRE</v>
          </cell>
          <cell r="M86" t="str">
            <v>NOVIEMBRE</v>
          </cell>
          <cell r="N86" t="str">
            <v>DICIEMBRE</v>
          </cell>
        </row>
        <row r="87">
          <cell r="C87">
            <v>55215</v>
          </cell>
          <cell r="D87">
            <v>70230</v>
          </cell>
          <cell r="E87">
            <v>97357</v>
          </cell>
          <cell r="F87">
            <v>145697</v>
          </cell>
          <cell r="G87">
            <v>156450</v>
          </cell>
          <cell r="H87">
            <v>132744</v>
          </cell>
          <cell r="I87">
            <v>171553</v>
          </cell>
          <cell r="J87">
            <v>216243</v>
          </cell>
          <cell r="K87">
            <v>152094</v>
          </cell>
          <cell r="L87">
            <v>139086</v>
          </cell>
          <cell r="M87">
            <v>86983</v>
          </cell>
          <cell r="N87">
            <v>79039</v>
          </cell>
        </row>
        <row r="88">
          <cell r="C88">
            <v>85721</v>
          </cell>
          <cell r="D88">
            <v>111622</v>
          </cell>
          <cell r="E88">
            <v>146515</v>
          </cell>
          <cell r="F88">
            <v>225173</v>
          </cell>
          <cell r="G88">
            <v>213438</v>
          </cell>
          <cell r="H88">
            <v>192370</v>
          </cell>
          <cell r="I88">
            <v>259553</v>
          </cell>
          <cell r="J88">
            <v>364749</v>
          </cell>
          <cell r="K88">
            <v>226726</v>
          </cell>
          <cell r="L88">
            <v>208782</v>
          </cell>
          <cell r="M88">
            <v>135423</v>
          </cell>
          <cell r="N88">
            <v>134544</v>
          </cell>
        </row>
        <row r="129">
          <cell r="D129" t="str">
            <v>ALOJ. HOTELEROS</v>
          </cell>
          <cell r="E129" t="str">
            <v>CAMPAMENTOS</v>
          </cell>
          <cell r="F129" t="str">
            <v>TURISMO RURAL</v>
          </cell>
          <cell r="G129" t="str">
            <v>ALBERGUES</v>
          </cell>
        </row>
        <row r="136">
          <cell r="D136">
            <v>0.75380653630729555</v>
          </cell>
          <cell r="E136">
            <v>3.839151116189065E-2</v>
          </cell>
          <cell r="F136">
            <v>9.5033016536184733E-2</v>
          </cell>
          <cell r="G136">
            <v>0.11276893599462912</v>
          </cell>
        </row>
        <row r="140">
          <cell r="C140" t="str">
            <v>ENERO</v>
          </cell>
          <cell r="D140" t="str">
            <v>FEBRERO</v>
          </cell>
          <cell r="E140" t="str">
            <v>MARZO</v>
          </cell>
          <cell r="F140" t="str">
            <v>ABRIL</v>
          </cell>
          <cell r="G140" t="str">
            <v>MAYO</v>
          </cell>
          <cell r="H140" t="str">
            <v>JUNIO</v>
          </cell>
          <cell r="I140" t="str">
            <v>JULIO</v>
          </cell>
          <cell r="J140" t="str">
            <v>AGOSTO</v>
          </cell>
          <cell r="K140" t="str">
            <v>SEPTIEMBRE</v>
          </cell>
          <cell r="L140" t="str">
            <v>OCTUBRE</v>
          </cell>
          <cell r="M140" t="str">
            <v>NOVIEMBRE</v>
          </cell>
          <cell r="N140" t="str">
            <v>DICIEMBRE</v>
          </cell>
        </row>
        <row r="141">
          <cell r="C141">
            <v>57892</v>
          </cell>
          <cell r="D141">
            <v>63644</v>
          </cell>
          <cell r="E141">
            <v>87836</v>
          </cell>
          <cell r="F141">
            <v>149190</v>
          </cell>
          <cell r="G141">
            <v>152416</v>
          </cell>
          <cell r="H141">
            <v>146051</v>
          </cell>
          <cell r="I141">
            <v>159506</v>
          </cell>
          <cell r="J141">
            <v>213436</v>
          </cell>
          <cell r="K141">
            <v>154446</v>
          </cell>
          <cell r="L141">
            <v>129777</v>
          </cell>
          <cell r="M141">
            <v>79804</v>
          </cell>
          <cell r="N141">
            <v>74660</v>
          </cell>
        </row>
        <row r="142">
          <cell r="C142">
            <v>101971</v>
          </cell>
          <cell r="D142">
            <v>105874</v>
          </cell>
          <cell r="E142">
            <v>138554</v>
          </cell>
          <cell r="F142">
            <v>232095</v>
          </cell>
          <cell r="G142">
            <v>215363</v>
          </cell>
          <cell r="H142">
            <v>213477</v>
          </cell>
          <cell r="I142">
            <v>275817</v>
          </cell>
          <cell r="J142">
            <v>380483</v>
          </cell>
          <cell r="K142">
            <v>219841</v>
          </cell>
          <cell r="L142">
            <v>188792</v>
          </cell>
          <cell r="M142">
            <v>130578</v>
          </cell>
          <cell r="N142">
            <v>131856</v>
          </cell>
        </row>
        <row r="183">
          <cell r="D183" t="str">
            <v>ALOJ. HOTELEROS</v>
          </cell>
          <cell r="E183" t="str">
            <v>CAMPAMENTOS</v>
          </cell>
          <cell r="F183" t="str">
            <v>TURISMO RURAL</v>
          </cell>
          <cell r="G183" t="str">
            <v>ALBERGUES</v>
          </cell>
        </row>
        <row r="190">
          <cell r="D190">
            <v>0.72062935026356412</v>
          </cell>
          <cell r="E190">
            <v>9.0136004892681365E-3</v>
          </cell>
          <cell r="F190">
            <v>0.14493112386055859</v>
          </cell>
          <cell r="G190">
            <v>0.12542592538660921</v>
          </cell>
        </row>
        <row r="194">
          <cell r="C194" t="str">
            <v>ENERO</v>
          </cell>
          <cell r="D194" t="str">
            <v>FEBRERO</v>
          </cell>
          <cell r="E194" t="str">
            <v>MARZO</v>
          </cell>
          <cell r="F194" t="str">
            <v>ABRIL</v>
          </cell>
          <cell r="G194" t="str">
            <v>MAYO</v>
          </cell>
          <cell r="H194" t="str">
            <v>JUNIO</v>
          </cell>
          <cell r="I194" t="str">
            <v>JULIO</v>
          </cell>
          <cell r="J194" t="str">
            <v>AGOSTO</v>
          </cell>
          <cell r="K194" t="str">
            <v>SEPTIEMBRE</v>
          </cell>
          <cell r="L194" t="str">
            <v>OCTUBRE</v>
          </cell>
          <cell r="M194" t="str">
            <v>NOVIEMBRE</v>
          </cell>
          <cell r="N194" t="str">
            <v>DICIEMBRE</v>
          </cell>
        </row>
        <row r="195">
          <cell r="C195">
            <v>18017</v>
          </cell>
          <cell r="D195">
            <v>19684</v>
          </cell>
          <cell r="E195">
            <v>23853</v>
          </cell>
          <cell r="F195">
            <v>40437</v>
          </cell>
          <cell r="G195">
            <v>46539</v>
          </cell>
          <cell r="H195">
            <v>38661</v>
          </cell>
          <cell r="I195">
            <v>43292</v>
          </cell>
          <cell r="J195">
            <v>56631</v>
          </cell>
          <cell r="K195">
            <v>44375</v>
          </cell>
          <cell r="L195">
            <v>33141</v>
          </cell>
          <cell r="M195">
            <v>25193</v>
          </cell>
          <cell r="N195">
            <v>22221</v>
          </cell>
        </row>
        <row r="196">
          <cell r="C196">
            <v>32990</v>
          </cell>
          <cell r="D196">
            <v>32027</v>
          </cell>
          <cell r="E196">
            <v>40003</v>
          </cell>
          <cell r="F196">
            <v>73215</v>
          </cell>
          <cell r="G196">
            <v>64871</v>
          </cell>
          <cell r="H196">
            <v>58673</v>
          </cell>
          <cell r="I196">
            <v>70434</v>
          </cell>
          <cell r="J196">
            <v>111717</v>
          </cell>
          <cell r="K196">
            <v>66656</v>
          </cell>
          <cell r="L196">
            <v>51823</v>
          </cell>
          <cell r="M196">
            <v>41431</v>
          </cell>
          <cell r="N196">
            <v>42294</v>
          </cell>
        </row>
        <row r="237">
          <cell r="D237" t="str">
            <v>ALOJ. HOTELEROS</v>
          </cell>
          <cell r="E237" t="str">
            <v>CAMPAMENTOS</v>
          </cell>
          <cell r="F237" t="str">
            <v>TURISMO RURAL</v>
          </cell>
          <cell r="G237" t="str">
            <v>ALBERGUES</v>
          </cell>
        </row>
        <row r="244">
          <cell r="D244">
            <v>0.85188437262254513</v>
          </cell>
          <cell r="E244">
            <v>3.6419977687632873E-2</v>
          </cell>
          <cell r="F244">
            <v>0.10063719549783341</v>
          </cell>
          <cell r="G244">
            <v>1.1058454191988597E-2</v>
          </cell>
        </row>
        <row r="248">
          <cell r="C248" t="str">
            <v>ENERO</v>
          </cell>
          <cell r="D248" t="str">
            <v>FEBRERO</v>
          </cell>
          <cell r="E248" t="str">
            <v>MARZO</v>
          </cell>
          <cell r="F248" t="str">
            <v>ABRIL</v>
          </cell>
          <cell r="G248" t="str">
            <v>MAYO</v>
          </cell>
          <cell r="H248" t="str">
            <v>JUNIO</v>
          </cell>
          <cell r="I248" t="str">
            <v>JULIO</v>
          </cell>
          <cell r="J248" t="str">
            <v>AGOSTO</v>
          </cell>
          <cell r="K248" t="str">
            <v>SEPTIEMBRE</v>
          </cell>
          <cell r="L248" t="str">
            <v>OCTUBRE</v>
          </cell>
          <cell r="M248" t="str">
            <v>NOVIEMBRE</v>
          </cell>
          <cell r="N248" t="str">
            <v>DICIEMBRE</v>
          </cell>
        </row>
        <row r="249">
          <cell r="C249">
            <v>62483</v>
          </cell>
          <cell r="D249">
            <v>80738</v>
          </cell>
          <cell r="E249">
            <v>84949</v>
          </cell>
          <cell r="F249">
            <v>133922</v>
          </cell>
          <cell r="G249">
            <v>121355</v>
          </cell>
          <cell r="H249">
            <v>115238</v>
          </cell>
          <cell r="I249">
            <v>131925</v>
          </cell>
          <cell r="J249">
            <v>176164</v>
          </cell>
          <cell r="K249">
            <v>129626</v>
          </cell>
          <cell r="L249">
            <v>115413</v>
          </cell>
          <cell r="M249">
            <v>82759</v>
          </cell>
          <cell r="N249">
            <v>95632</v>
          </cell>
        </row>
        <row r="250">
          <cell r="C250">
            <v>102419</v>
          </cell>
          <cell r="D250">
            <v>129789</v>
          </cell>
          <cell r="E250">
            <v>153295</v>
          </cell>
          <cell r="F250">
            <v>247115</v>
          </cell>
          <cell r="G250">
            <v>218843</v>
          </cell>
          <cell r="H250">
            <v>212260</v>
          </cell>
          <cell r="I250">
            <v>244882</v>
          </cell>
          <cell r="J250">
            <v>333193</v>
          </cell>
          <cell r="K250">
            <v>226649</v>
          </cell>
          <cell r="L250">
            <v>221070</v>
          </cell>
          <cell r="M250">
            <v>176858</v>
          </cell>
          <cell r="N250">
            <v>162652</v>
          </cell>
        </row>
        <row r="291">
          <cell r="D291" t="str">
            <v>ALOJ. HOTELEROS</v>
          </cell>
          <cell r="E291" t="str">
            <v>CAMPAMENTOS</v>
          </cell>
          <cell r="F291" t="str">
            <v>TURISMO RURAL</v>
          </cell>
          <cell r="G291" t="str">
            <v>ALBERGUES</v>
          </cell>
        </row>
        <row r="298">
          <cell r="D298">
            <v>0.75352006626007073</v>
          </cell>
          <cell r="E298">
            <v>2.4153552694325228E-2</v>
          </cell>
          <cell r="F298">
            <v>0.18026504028311122</v>
          </cell>
          <cell r="G298">
            <v>4.2061340762492787E-2</v>
          </cell>
        </row>
        <row r="302">
          <cell r="C302" t="str">
            <v>ENERO</v>
          </cell>
          <cell r="D302" t="str">
            <v>FEBRERO</v>
          </cell>
          <cell r="E302" t="str">
            <v>MARZO</v>
          </cell>
          <cell r="F302" t="str">
            <v>ABRIL</v>
          </cell>
          <cell r="G302" t="str">
            <v>MAYO</v>
          </cell>
          <cell r="H302" t="str">
            <v>JUNIO</v>
          </cell>
          <cell r="I302" t="str">
            <v>JULIO</v>
          </cell>
          <cell r="J302" t="str">
            <v>AGOSTO</v>
          </cell>
          <cell r="K302" t="str">
            <v>SEPTIEMBRE</v>
          </cell>
          <cell r="L302" t="str">
            <v>OCTUBRE</v>
          </cell>
          <cell r="M302" t="str">
            <v>NOVIEMBRE</v>
          </cell>
          <cell r="N302" t="str">
            <v>DICIEMBRE</v>
          </cell>
        </row>
        <row r="303">
          <cell r="C303">
            <v>35484</v>
          </cell>
          <cell r="D303">
            <v>43396</v>
          </cell>
          <cell r="E303">
            <v>53938</v>
          </cell>
          <cell r="F303">
            <v>80706</v>
          </cell>
          <cell r="G303">
            <v>69023</v>
          </cell>
          <cell r="H303">
            <v>72216</v>
          </cell>
          <cell r="I303">
            <v>78799</v>
          </cell>
          <cell r="J303">
            <v>99786</v>
          </cell>
          <cell r="K303">
            <v>72507</v>
          </cell>
          <cell r="L303">
            <v>73915</v>
          </cell>
          <cell r="M303">
            <v>56970</v>
          </cell>
          <cell r="N303">
            <v>60120</v>
          </cell>
        </row>
        <row r="304">
          <cell r="C304">
            <v>52394</v>
          </cell>
          <cell r="D304">
            <v>62371</v>
          </cell>
          <cell r="E304">
            <v>81392</v>
          </cell>
          <cell r="F304">
            <v>128596</v>
          </cell>
          <cell r="G304">
            <v>102522</v>
          </cell>
          <cell r="H304">
            <v>106686</v>
          </cell>
          <cell r="I304">
            <v>122645</v>
          </cell>
          <cell r="J304">
            <v>176563</v>
          </cell>
          <cell r="K304">
            <v>113212</v>
          </cell>
          <cell r="L304">
            <v>117019</v>
          </cell>
          <cell r="M304">
            <v>90394</v>
          </cell>
          <cell r="N304">
            <v>99100</v>
          </cell>
        </row>
        <row r="345">
          <cell r="D345" t="str">
            <v>ALOJ. HOTELEROS</v>
          </cell>
          <cell r="E345" t="str">
            <v>CAMPAMENTOS</v>
          </cell>
          <cell r="F345" t="str">
            <v>TURISMO RURAL</v>
          </cell>
          <cell r="G345" t="str">
            <v>ALBERGUES</v>
          </cell>
        </row>
        <row r="352">
          <cell r="D352">
            <v>0.67203158618548009</v>
          </cell>
          <cell r="E352">
            <v>6.8349488720803847E-2</v>
          </cell>
          <cell r="F352">
            <v>0.2368542466118049</v>
          </cell>
          <cell r="G352">
            <v>2.2764678481911143E-2</v>
          </cell>
        </row>
        <row r="356">
          <cell r="C356" t="str">
            <v>ENERO</v>
          </cell>
          <cell r="D356" t="str">
            <v>FEBRERO</v>
          </cell>
          <cell r="E356" t="str">
            <v>MARZO</v>
          </cell>
          <cell r="F356" t="str">
            <v>ABRIL</v>
          </cell>
          <cell r="G356" t="str">
            <v>MAYO</v>
          </cell>
          <cell r="H356" t="str">
            <v>JUNIO</v>
          </cell>
          <cell r="I356" t="str">
            <v>JULIO</v>
          </cell>
          <cell r="J356" t="str">
            <v>AGOSTO</v>
          </cell>
          <cell r="K356" t="str">
            <v>SEPTIEMBRE</v>
          </cell>
          <cell r="L356" t="str">
            <v>OCTUBRE</v>
          </cell>
          <cell r="M356" t="str">
            <v>NOVIEMBRE</v>
          </cell>
          <cell r="N356" t="str">
            <v>DICIEMBRE</v>
          </cell>
        </row>
        <row r="357">
          <cell r="C357">
            <v>18434</v>
          </cell>
          <cell r="D357">
            <v>22710</v>
          </cell>
          <cell r="E357">
            <v>30280</v>
          </cell>
          <cell r="F357">
            <v>45496</v>
          </cell>
          <cell r="G357">
            <v>35384</v>
          </cell>
          <cell r="H357">
            <v>41810</v>
          </cell>
          <cell r="I357">
            <v>47297</v>
          </cell>
          <cell r="J357">
            <v>69282</v>
          </cell>
          <cell r="K357">
            <v>37189</v>
          </cell>
          <cell r="L357">
            <v>48787</v>
          </cell>
          <cell r="M357">
            <v>29560</v>
          </cell>
          <cell r="N357">
            <v>24601</v>
          </cell>
        </row>
        <row r="358">
          <cell r="C358">
            <v>32089</v>
          </cell>
          <cell r="D358">
            <v>39002</v>
          </cell>
          <cell r="E358">
            <v>52734</v>
          </cell>
          <cell r="F358">
            <v>90578</v>
          </cell>
          <cell r="G358">
            <v>62392</v>
          </cell>
          <cell r="H358">
            <v>68635</v>
          </cell>
          <cell r="I358">
            <v>102986</v>
          </cell>
          <cell r="J358">
            <v>193016</v>
          </cell>
          <cell r="K358">
            <v>66134</v>
          </cell>
          <cell r="L358">
            <v>78936</v>
          </cell>
          <cell r="M358">
            <v>51811</v>
          </cell>
          <cell r="N358">
            <v>48787</v>
          </cell>
        </row>
        <row r="402">
          <cell r="D402" t="str">
            <v>ALOJ. HOTELEROS</v>
          </cell>
          <cell r="E402" t="str">
            <v>CAMPAMENTOS</v>
          </cell>
          <cell r="F402" t="str">
            <v>TURISMO RURAL</v>
          </cell>
          <cell r="G402" t="str">
            <v>ALBERGUES</v>
          </cell>
        </row>
        <row r="409">
          <cell r="D409">
            <v>0.8981665784897529</v>
          </cell>
          <cell r="E409">
            <v>2.40499500561803E-2</v>
          </cell>
          <cell r="F409">
            <v>6.6485046477375603E-2</v>
          </cell>
          <cell r="G409">
            <v>1.1298424976691151E-2</v>
          </cell>
        </row>
        <row r="413">
          <cell r="C413" t="str">
            <v>ENERO</v>
          </cell>
          <cell r="D413" t="str">
            <v>FEBRERO</v>
          </cell>
          <cell r="E413" t="str">
            <v>MARZO</v>
          </cell>
          <cell r="F413" t="str">
            <v>ABRIL</v>
          </cell>
          <cell r="G413" t="str">
            <v>MAYO</v>
          </cell>
          <cell r="H413" t="str">
            <v>JUNIO</v>
          </cell>
          <cell r="I413" t="str">
            <v>JULIO</v>
          </cell>
          <cell r="J413" t="str">
            <v>AGOSTO</v>
          </cell>
          <cell r="K413" t="str">
            <v>SEPTIEMBRE</v>
          </cell>
          <cell r="L413" t="str">
            <v>OCTUBRE</v>
          </cell>
          <cell r="M413" t="str">
            <v>NOVIEMBRE</v>
          </cell>
          <cell r="N413" t="str">
            <v>DICIEMBRE</v>
          </cell>
        </row>
        <row r="414">
          <cell r="C414">
            <v>54690</v>
          </cell>
          <cell r="D414">
            <v>62765</v>
          </cell>
          <cell r="E414">
            <v>72232</v>
          </cell>
          <cell r="F414">
            <v>85602</v>
          </cell>
          <cell r="G414">
            <v>82382</v>
          </cell>
          <cell r="H414">
            <v>81728</v>
          </cell>
          <cell r="I414">
            <v>93535</v>
          </cell>
          <cell r="J414">
            <v>109234</v>
          </cell>
          <cell r="K414">
            <v>91810</v>
          </cell>
          <cell r="L414">
            <v>84491</v>
          </cell>
          <cell r="M414">
            <v>72784</v>
          </cell>
          <cell r="N414">
            <v>70828</v>
          </cell>
        </row>
        <row r="415">
          <cell r="C415">
            <v>92414</v>
          </cell>
          <cell r="D415">
            <v>100211</v>
          </cell>
          <cell r="E415">
            <v>117300</v>
          </cell>
          <cell r="F415">
            <v>155947</v>
          </cell>
          <cell r="G415">
            <v>135953</v>
          </cell>
          <cell r="H415">
            <v>136219</v>
          </cell>
          <cell r="I415">
            <v>162875</v>
          </cell>
          <cell r="J415">
            <v>180487</v>
          </cell>
          <cell r="K415">
            <v>160024</v>
          </cell>
          <cell r="L415">
            <v>141776</v>
          </cell>
          <cell r="M415">
            <v>124381</v>
          </cell>
          <cell r="N415">
            <v>121455</v>
          </cell>
        </row>
        <row r="456">
          <cell r="D456" t="str">
            <v>ALOJ. HOTELEROS</v>
          </cell>
          <cell r="E456" t="str">
            <v>CAMPAMENTOS</v>
          </cell>
          <cell r="F456" t="str">
            <v>TURISMO RURAL</v>
          </cell>
          <cell r="G456" t="str">
            <v>ALBERGUES</v>
          </cell>
        </row>
        <row r="463">
          <cell r="D463">
            <v>0.70822126899950388</v>
          </cell>
          <cell r="E463">
            <v>4.233717339131797E-2</v>
          </cell>
          <cell r="F463">
            <v>0.22324402211455605</v>
          </cell>
          <cell r="G463">
            <v>2.6197535494622098E-2</v>
          </cell>
        </row>
        <row r="467">
          <cell r="C467" t="str">
            <v>ENERO</v>
          </cell>
          <cell r="D467" t="str">
            <v>FEBRERO</v>
          </cell>
          <cell r="E467" t="str">
            <v>MARZO</v>
          </cell>
          <cell r="F467" t="str">
            <v>ABRIL</v>
          </cell>
          <cell r="G467" t="str">
            <v>MAYO</v>
          </cell>
          <cell r="H467" t="str">
            <v>JUNIO</v>
          </cell>
          <cell r="I467" t="str">
            <v>JULIO</v>
          </cell>
          <cell r="J467" t="str">
            <v>AGOSTO</v>
          </cell>
          <cell r="K467" t="str">
            <v>SEPTIEMBRE</v>
          </cell>
          <cell r="L467" t="str">
            <v>OCTUBRE</v>
          </cell>
          <cell r="M467" t="str">
            <v>NOVIEMBRE</v>
          </cell>
          <cell r="N467" t="str">
            <v>DICIEMBRE</v>
          </cell>
        </row>
        <row r="468">
          <cell r="C468">
            <v>19710</v>
          </cell>
          <cell r="D468">
            <v>18165</v>
          </cell>
          <cell r="E468">
            <v>26005</v>
          </cell>
          <cell r="F468">
            <v>38558</v>
          </cell>
          <cell r="G468">
            <v>36910</v>
          </cell>
          <cell r="H468">
            <v>35862</v>
          </cell>
          <cell r="I468">
            <v>47834</v>
          </cell>
          <cell r="J468">
            <v>67564</v>
          </cell>
          <cell r="K468">
            <v>41600</v>
          </cell>
          <cell r="L468">
            <v>35622</v>
          </cell>
          <cell r="M468">
            <v>26493</v>
          </cell>
          <cell r="N468">
            <v>26938</v>
          </cell>
        </row>
        <row r="469">
          <cell r="C469">
            <v>27124</v>
          </cell>
          <cell r="D469">
            <v>27330</v>
          </cell>
          <cell r="E469">
            <v>40038</v>
          </cell>
          <cell r="F469">
            <v>65817</v>
          </cell>
          <cell r="G469">
            <v>52763</v>
          </cell>
          <cell r="H469">
            <v>54741</v>
          </cell>
          <cell r="I469">
            <v>71992</v>
          </cell>
          <cell r="J469">
            <v>120724</v>
          </cell>
          <cell r="K469">
            <v>62777</v>
          </cell>
          <cell r="L469">
            <v>55815</v>
          </cell>
          <cell r="M469">
            <v>41554</v>
          </cell>
          <cell r="N469">
            <v>44811</v>
          </cell>
        </row>
      </sheetData>
      <sheetData sheetId="2">
        <row r="8">
          <cell r="C8" t="str">
            <v>MEDIA ANUAL</v>
          </cell>
          <cell r="D8" t="str">
            <v>ENERO</v>
          </cell>
        </row>
        <row r="9">
          <cell r="A9" t="str">
            <v>TOTAL VIAJEROS</v>
          </cell>
          <cell r="C9">
            <v>679543.16666666663</v>
          </cell>
          <cell r="D9">
            <v>358809</v>
          </cell>
        </row>
        <row r="10">
          <cell r="A10" t="str">
            <v xml:space="preserve">     V. ESPAÑOLES</v>
          </cell>
          <cell r="C10">
            <v>521635.5</v>
          </cell>
          <cell r="D10">
            <v>304499</v>
          </cell>
        </row>
        <row r="11">
          <cell r="A11" t="str">
            <v xml:space="preserve">     V. EXTRANJEROS</v>
          </cell>
          <cell r="C11">
            <v>157907.66666666666</v>
          </cell>
          <cell r="D11">
            <v>54310</v>
          </cell>
        </row>
        <row r="12">
          <cell r="A12" t="str">
            <v>TOTAL PERNOCT.</v>
          </cell>
          <cell r="C12">
            <v>1130881.8333333333</v>
          </cell>
          <cell r="D12">
            <v>581937</v>
          </cell>
        </row>
        <row r="13">
          <cell r="A13" t="str">
            <v xml:space="preserve">     P. ESPAÑOLES</v>
          </cell>
          <cell r="C13">
            <v>907140.33333333337</v>
          </cell>
          <cell r="D13">
            <v>492728</v>
          </cell>
        </row>
        <row r="14">
          <cell r="A14" t="str">
            <v xml:space="preserve">     P. EXTRANJEROS</v>
          </cell>
          <cell r="C14">
            <v>223741.5</v>
          </cell>
          <cell r="D14">
            <v>89209</v>
          </cell>
        </row>
        <row r="26">
          <cell r="C26" t="str">
            <v>MEDIA ANUAL</v>
          </cell>
          <cell r="D26" t="str">
            <v>FEBRERO</v>
          </cell>
        </row>
        <row r="27">
          <cell r="A27" t="str">
            <v>TOTAL VIAJEROS</v>
          </cell>
          <cell r="C27">
            <v>679543.16666666663</v>
          </cell>
          <cell r="D27">
            <v>422349</v>
          </cell>
        </row>
        <row r="28">
          <cell r="A28" t="str">
            <v xml:space="preserve">     V. ESPAÑOLES</v>
          </cell>
          <cell r="C28">
            <v>521635.5</v>
          </cell>
          <cell r="D28">
            <v>363083</v>
          </cell>
        </row>
        <row r="29">
          <cell r="A29" t="str">
            <v xml:space="preserve">     V. EXTRANJEROS</v>
          </cell>
          <cell r="C29">
            <v>157907.66666666666</v>
          </cell>
          <cell r="D29">
            <v>59266</v>
          </cell>
        </row>
        <row r="30">
          <cell r="A30" t="str">
            <v>TOTAL PERNOCT.</v>
          </cell>
          <cell r="C30">
            <v>1130881.8333333333</v>
          </cell>
          <cell r="D30">
            <v>675953</v>
          </cell>
        </row>
        <row r="31">
          <cell r="A31" t="str">
            <v xml:space="preserve">     P. ESPAÑOLES</v>
          </cell>
          <cell r="C31">
            <v>907140.33333333337</v>
          </cell>
          <cell r="D31">
            <v>579683</v>
          </cell>
        </row>
        <row r="32">
          <cell r="A32" t="str">
            <v xml:space="preserve">     P. EXTRANJEROS</v>
          </cell>
          <cell r="C32">
            <v>223741.5</v>
          </cell>
          <cell r="D32">
            <v>96270</v>
          </cell>
        </row>
        <row r="44">
          <cell r="C44" t="str">
            <v>MEDIA ANUAL</v>
          </cell>
          <cell r="D44" t="str">
            <v>MARZO</v>
          </cell>
        </row>
        <row r="45">
          <cell r="A45" t="str">
            <v>TOTAL VIAJEROS</v>
          </cell>
          <cell r="C45">
            <v>679543.16666666663</v>
          </cell>
          <cell r="D45">
            <v>531754</v>
          </cell>
        </row>
        <row r="46">
          <cell r="A46" t="str">
            <v xml:space="preserve">     V. ESPAÑOLES</v>
          </cell>
          <cell r="C46">
            <v>521635.5</v>
          </cell>
          <cell r="D46">
            <v>445891</v>
          </cell>
        </row>
        <row r="47">
          <cell r="A47" t="str">
            <v xml:space="preserve">     V. EXTRANJEROS</v>
          </cell>
          <cell r="C47">
            <v>157907.66666666666</v>
          </cell>
          <cell r="D47">
            <v>85863</v>
          </cell>
        </row>
        <row r="48">
          <cell r="A48" t="str">
            <v>TOTAL PERNOCT.</v>
          </cell>
          <cell r="C48">
            <v>1130881.8333333333</v>
          </cell>
          <cell r="D48">
            <v>856736</v>
          </cell>
        </row>
        <row r="49">
          <cell r="A49" t="str">
            <v xml:space="preserve">     P. ESPAÑOLES</v>
          </cell>
          <cell r="C49">
            <v>907140.33333333337</v>
          </cell>
          <cell r="D49">
            <v>730777</v>
          </cell>
        </row>
        <row r="50">
          <cell r="A50" t="str">
            <v xml:space="preserve">     P. EXTRANJEROS</v>
          </cell>
          <cell r="C50">
            <v>223741.5</v>
          </cell>
          <cell r="D50">
            <v>125959</v>
          </cell>
        </row>
        <row r="62">
          <cell r="C62" t="str">
            <v>MEDIA ANUAL</v>
          </cell>
          <cell r="D62" t="str">
            <v>ABRIL</v>
          </cell>
        </row>
        <row r="63">
          <cell r="A63" t="str">
            <v>TOTAL VIAJEROS</v>
          </cell>
          <cell r="C63">
            <v>679543.16666666663</v>
          </cell>
          <cell r="D63">
            <v>800197</v>
          </cell>
        </row>
        <row r="64">
          <cell r="A64" t="str">
            <v xml:space="preserve">     V. ESPAÑOLES</v>
          </cell>
          <cell r="C64">
            <v>521635.5</v>
          </cell>
          <cell r="D64">
            <v>623397</v>
          </cell>
        </row>
        <row r="65">
          <cell r="A65" t="str">
            <v xml:space="preserve">     V. EXTRANJEROS</v>
          </cell>
          <cell r="C65">
            <v>157907.66666666666</v>
          </cell>
          <cell r="D65">
            <v>176800</v>
          </cell>
        </row>
        <row r="66">
          <cell r="A66" t="str">
            <v>TOTAL PERNOCT.</v>
          </cell>
          <cell r="C66">
            <v>1130881.8333333333</v>
          </cell>
          <cell r="D66">
            <v>1359882</v>
          </cell>
        </row>
        <row r="67">
          <cell r="A67" t="str">
            <v xml:space="preserve">     P. ESPAÑOLES</v>
          </cell>
          <cell r="C67">
            <v>907140.33333333337</v>
          </cell>
          <cell r="D67">
            <v>1113092</v>
          </cell>
        </row>
        <row r="68">
          <cell r="A68" t="str">
            <v xml:space="preserve">     P. EXTRANJEROS</v>
          </cell>
          <cell r="C68">
            <v>223741.5</v>
          </cell>
          <cell r="D68">
            <v>246790</v>
          </cell>
        </row>
        <row r="80">
          <cell r="C80" t="str">
            <v>MEDIA ANUAL</v>
          </cell>
          <cell r="D80" t="str">
            <v>MAYO</v>
          </cell>
        </row>
        <row r="81">
          <cell r="A81" t="str">
            <v>TOTAL VIAJEROS</v>
          </cell>
          <cell r="C81">
            <v>679543.16666666663</v>
          </cell>
          <cell r="D81">
            <v>764514</v>
          </cell>
        </row>
        <row r="82">
          <cell r="A82" t="str">
            <v xml:space="preserve">     V. ESPAÑOLES</v>
          </cell>
          <cell r="C82">
            <v>521635.5</v>
          </cell>
          <cell r="D82">
            <v>510254</v>
          </cell>
        </row>
        <row r="83">
          <cell r="A83" t="str">
            <v xml:space="preserve">     V. EXTRANJEROS</v>
          </cell>
          <cell r="C83">
            <v>157907.66666666666</v>
          </cell>
          <cell r="D83">
            <v>254260</v>
          </cell>
        </row>
        <row r="84">
          <cell r="A84" t="str">
            <v>TOTAL PERNOCT.</v>
          </cell>
          <cell r="C84">
            <v>1130881.8333333333</v>
          </cell>
          <cell r="D84">
            <v>1162783</v>
          </cell>
        </row>
        <row r="85">
          <cell r="A85" t="str">
            <v xml:space="preserve">     P. ESPAÑOLES</v>
          </cell>
          <cell r="C85">
            <v>907140.33333333337</v>
          </cell>
          <cell r="D85">
            <v>825384</v>
          </cell>
        </row>
        <row r="86">
          <cell r="A86" t="str">
            <v xml:space="preserve">     P. EXTRANJEROS</v>
          </cell>
          <cell r="C86">
            <v>223741.5</v>
          </cell>
          <cell r="D86">
            <v>337399</v>
          </cell>
        </row>
        <row r="98">
          <cell r="C98" t="str">
            <v>MEDIA ANUAL</v>
          </cell>
          <cell r="D98" t="str">
            <v>JUNIO</v>
          </cell>
        </row>
        <row r="99">
          <cell r="A99" t="str">
            <v>TOTAL VIAJEROS</v>
          </cell>
          <cell r="C99">
            <v>679543.16666666663</v>
          </cell>
          <cell r="D99">
            <v>733680</v>
          </cell>
        </row>
        <row r="100">
          <cell r="A100" t="str">
            <v xml:space="preserve">     V. ESPAÑOLES</v>
          </cell>
          <cell r="C100">
            <v>521635.5</v>
          </cell>
          <cell r="D100">
            <v>528275</v>
          </cell>
        </row>
        <row r="101">
          <cell r="A101" t="str">
            <v xml:space="preserve">     V. EXTRANJEROS</v>
          </cell>
          <cell r="C101">
            <v>157907.66666666666</v>
          </cell>
          <cell r="D101">
            <v>205405</v>
          </cell>
        </row>
        <row r="102">
          <cell r="A102" t="str">
            <v>TOTAL PERNOCT.</v>
          </cell>
          <cell r="C102">
            <v>1130881.8333333333</v>
          </cell>
          <cell r="D102">
            <v>1146917</v>
          </cell>
        </row>
        <row r="103">
          <cell r="A103" t="str">
            <v xml:space="preserve">     P. ESPAÑOLES</v>
          </cell>
          <cell r="C103">
            <v>907140.33333333337</v>
          </cell>
          <cell r="D103">
            <v>867650</v>
          </cell>
        </row>
        <row r="104">
          <cell r="A104" t="str">
            <v xml:space="preserve">     P. EXTRANJEROS</v>
          </cell>
          <cell r="C104">
            <v>223741.5</v>
          </cell>
          <cell r="D104">
            <v>279267</v>
          </cell>
        </row>
        <row r="116">
          <cell r="C116" t="str">
            <v>MEDIA ANUAL</v>
          </cell>
          <cell r="D116" t="str">
            <v>JULIO</v>
          </cell>
        </row>
        <row r="117">
          <cell r="A117" t="str">
            <v>TOTAL VIAJEROS</v>
          </cell>
          <cell r="C117">
            <v>679543.16666666663</v>
          </cell>
          <cell r="D117">
            <v>855853</v>
          </cell>
        </row>
        <row r="118">
          <cell r="A118" t="str">
            <v xml:space="preserve">     V. ESPAÑOLES</v>
          </cell>
          <cell r="C118">
            <v>521635.5</v>
          </cell>
          <cell r="D118">
            <v>631914</v>
          </cell>
        </row>
        <row r="119">
          <cell r="A119" t="str">
            <v xml:space="preserve">     V. EXTRANJEROS</v>
          </cell>
          <cell r="C119">
            <v>157907.66666666666</v>
          </cell>
          <cell r="D119">
            <v>223939</v>
          </cell>
        </row>
        <row r="120">
          <cell r="A120" t="str">
            <v>TOTAL PERNOCT.</v>
          </cell>
          <cell r="C120">
            <v>1130881.8333333333</v>
          </cell>
          <cell r="D120">
            <v>1466551</v>
          </cell>
        </row>
        <row r="121">
          <cell r="A121" t="str">
            <v xml:space="preserve">     P. ESPAÑOLES</v>
          </cell>
          <cell r="C121">
            <v>907140.33333333337</v>
          </cell>
          <cell r="D121">
            <v>1149233</v>
          </cell>
        </row>
        <row r="122">
          <cell r="A122" t="str">
            <v xml:space="preserve">     P. EXTRANJEROS</v>
          </cell>
          <cell r="C122">
            <v>223741.5</v>
          </cell>
          <cell r="D122">
            <v>317318</v>
          </cell>
        </row>
        <row r="134">
          <cell r="C134" t="str">
            <v>MEDIA ANUAL</v>
          </cell>
          <cell r="D134" t="str">
            <v>AGOSTO</v>
          </cell>
        </row>
        <row r="135">
          <cell r="A135" t="str">
            <v>TOTAL VIAJEROS</v>
          </cell>
          <cell r="C135">
            <v>679543.16666666663</v>
          </cell>
          <cell r="D135">
            <v>1103373</v>
          </cell>
        </row>
        <row r="136">
          <cell r="A136" t="str">
            <v xml:space="preserve">     V. ESPAÑOLES</v>
          </cell>
          <cell r="C136">
            <v>521635.5</v>
          </cell>
          <cell r="D136">
            <v>838969</v>
          </cell>
        </row>
        <row r="137">
          <cell r="A137" t="str">
            <v xml:space="preserve">     V. EXTRANJEROS</v>
          </cell>
          <cell r="C137">
            <v>157907.66666666666</v>
          </cell>
          <cell r="D137">
            <v>264404</v>
          </cell>
        </row>
        <row r="138">
          <cell r="A138" t="str">
            <v>TOTAL PERNOCT.</v>
          </cell>
          <cell r="C138">
            <v>1130881.8333333333</v>
          </cell>
          <cell r="D138">
            <v>2077946</v>
          </cell>
        </row>
        <row r="139">
          <cell r="A139" t="str">
            <v xml:space="preserve">     P. ESPAÑOLES</v>
          </cell>
          <cell r="C139">
            <v>907140.33333333337</v>
          </cell>
          <cell r="D139">
            <v>1689295</v>
          </cell>
        </row>
        <row r="140">
          <cell r="A140" t="str">
            <v xml:space="preserve">     P. EXTRANJEROS</v>
          </cell>
          <cell r="C140">
            <v>223741.5</v>
          </cell>
          <cell r="D140">
            <v>388651</v>
          </cell>
        </row>
        <row r="152">
          <cell r="C152" t="str">
            <v>MEDIA ANUAL</v>
          </cell>
          <cell r="D152" t="str">
            <v>SEPTIEMBRE</v>
          </cell>
        </row>
        <row r="153">
          <cell r="A153" t="str">
            <v>TOTAL VIAJEROS</v>
          </cell>
          <cell r="C153">
            <v>679543.16666666663</v>
          </cell>
          <cell r="D153">
            <v>800292</v>
          </cell>
        </row>
        <row r="154">
          <cell r="A154" t="str">
            <v xml:space="preserve">     V. ESPAÑOLES</v>
          </cell>
          <cell r="C154">
            <v>521635.5</v>
          </cell>
          <cell r="D154">
            <v>557939</v>
          </cell>
        </row>
        <row r="155">
          <cell r="A155" t="str">
            <v xml:space="preserve">     V. EXTRANJEROS</v>
          </cell>
          <cell r="C155">
            <v>157907.66666666666</v>
          </cell>
          <cell r="D155">
            <v>242353</v>
          </cell>
        </row>
        <row r="156">
          <cell r="A156" t="str">
            <v>TOTAL PERNOCT.</v>
          </cell>
          <cell r="C156">
            <v>1130881.8333333333</v>
          </cell>
          <cell r="D156">
            <v>1264235</v>
          </cell>
        </row>
        <row r="157">
          <cell r="A157" t="str">
            <v xml:space="preserve">     P. ESPAÑOLES</v>
          </cell>
          <cell r="C157">
            <v>907140.33333333337</v>
          </cell>
          <cell r="D157">
            <v>934658</v>
          </cell>
        </row>
        <row r="158">
          <cell r="A158" t="str">
            <v xml:space="preserve">     P. EXTRANJEROS</v>
          </cell>
          <cell r="C158">
            <v>223741.5</v>
          </cell>
          <cell r="D158">
            <v>329577</v>
          </cell>
        </row>
        <row r="170">
          <cell r="C170" t="str">
            <v>MEDIA ANUAL</v>
          </cell>
          <cell r="D170" t="str">
            <v>OCTUBRE</v>
          </cell>
        </row>
        <row r="171">
          <cell r="A171" t="str">
            <v>TOTAL VIAJEROS</v>
          </cell>
          <cell r="C171">
            <v>679543.16666666663</v>
          </cell>
          <cell r="D171">
            <v>760663</v>
          </cell>
        </row>
        <row r="172">
          <cell r="A172" t="str">
            <v xml:space="preserve">     V. ESPAÑOLES</v>
          </cell>
          <cell r="C172">
            <v>521635.5</v>
          </cell>
          <cell r="D172">
            <v>581684</v>
          </cell>
        </row>
        <row r="173">
          <cell r="A173" t="str">
            <v xml:space="preserve">     V. EXTRANJEROS</v>
          </cell>
          <cell r="C173">
            <v>157907.66666666666</v>
          </cell>
          <cell r="D173">
            <v>178979</v>
          </cell>
        </row>
        <row r="174">
          <cell r="A174" t="str">
            <v>TOTAL PERNOCT.</v>
          </cell>
          <cell r="C174">
            <v>1130881.8333333333</v>
          </cell>
          <cell r="D174">
            <v>1213405</v>
          </cell>
        </row>
        <row r="175">
          <cell r="A175" t="str">
            <v xml:space="preserve">     P. ESPAÑOLES</v>
          </cell>
          <cell r="C175">
            <v>907140.33333333337</v>
          </cell>
          <cell r="D175">
            <v>967005</v>
          </cell>
        </row>
        <row r="176">
          <cell r="A176" t="str">
            <v xml:space="preserve">     P. EXTRANJEROS</v>
          </cell>
          <cell r="C176">
            <v>223741.5</v>
          </cell>
          <cell r="D176">
            <v>246400</v>
          </cell>
        </row>
        <row r="188">
          <cell r="C188" t="str">
            <v>MEDIA ANUAL</v>
          </cell>
          <cell r="D188" t="str">
            <v>NOVIEMBRE</v>
          </cell>
        </row>
        <row r="189">
          <cell r="A189" t="str">
            <v>TOTAL VIAJEROS</v>
          </cell>
          <cell r="C189">
            <v>679543.16666666663</v>
          </cell>
          <cell r="D189">
            <v>516069</v>
          </cell>
        </row>
        <row r="190">
          <cell r="A190" t="str">
            <v xml:space="preserve">     V. ESPAÑOLES</v>
          </cell>
          <cell r="C190">
            <v>521635.5</v>
          </cell>
          <cell r="D190">
            <v>441303</v>
          </cell>
        </row>
        <row r="191">
          <cell r="A191" t="str">
            <v xml:space="preserve">     V. EXTRANJEROS</v>
          </cell>
          <cell r="C191">
            <v>157907.66666666666</v>
          </cell>
          <cell r="D191">
            <v>74766</v>
          </cell>
        </row>
        <row r="192">
          <cell r="A192" t="str">
            <v>TOTAL PERNOCT.</v>
          </cell>
          <cell r="C192">
            <v>1130881.8333333333</v>
          </cell>
          <cell r="D192">
            <v>883035</v>
          </cell>
        </row>
        <row r="193">
          <cell r="A193" t="str">
            <v xml:space="preserve">     P. ESPAÑOLES</v>
          </cell>
          <cell r="C193">
            <v>907140.33333333337</v>
          </cell>
          <cell r="D193">
            <v>771510</v>
          </cell>
        </row>
        <row r="194">
          <cell r="A194" t="str">
            <v xml:space="preserve">     P. EXTRANJEROS</v>
          </cell>
          <cell r="C194">
            <v>223741.5</v>
          </cell>
          <cell r="D194">
            <v>111525</v>
          </cell>
        </row>
        <row r="206">
          <cell r="C206" t="str">
            <v>MEDIA ANUAL</v>
          </cell>
          <cell r="D206" t="str">
            <v>DICIEMBRE</v>
          </cell>
        </row>
        <row r="207">
          <cell r="A207" t="str">
            <v>TOTAL VIAJEROS</v>
          </cell>
          <cell r="C207">
            <v>679543.16666666663</v>
          </cell>
          <cell r="D207">
            <v>506965</v>
          </cell>
        </row>
        <row r="208">
          <cell r="A208" t="str">
            <v xml:space="preserve">     V. ESPAÑOLES</v>
          </cell>
          <cell r="C208">
            <v>521635.5</v>
          </cell>
          <cell r="D208">
            <v>432418</v>
          </cell>
        </row>
        <row r="209">
          <cell r="A209" t="str">
            <v xml:space="preserve">     V. EXTRANJEROS</v>
          </cell>
          <cell r="C209">
            <v>157907.66666666666</v>
          </cell>
          <cell r="D209">
            <v>74547</v>
          </cell>
        </row>
        <row r="210">
          <cell r="A210" t="str">
            <v>TOTAL PERNOCT.</v>
          </cell>
          <cell r="C210">
            <v>1130881.8333333333</v>
          </cell>
          <cell r="D210">
            <v>881202</v>
          </cell>
        </row>
        <row r="211">
          <cell r="A211" t="str">
            <v xml:space="preserve">     P. ESPAÑOLES</v>
          </cell>
          <cell r="C211">
            <v>907140.33333333337</v>
          </cell>
          <cell r="D211">
            <v>764669</v>
          </cell>
        </row>
        <row r="212">
          <cell r="A212" t="str">
            <v xml:space="preserve">     P. EXTRANJEROS</v>
          </cell>
          <cell r="C212">
            <v>223741.5</v>
          </cell>
          <cell r="D212">
            <v>116533</v>
          </cell>
        </row>
      </sheetData>
      <sheetData sheetId="3">
        <row r="46">
          <cell r="C46" t="str">
            <v>ENERO</v>
          </cell>
          <cell r="D46" t="str">
            <v>FEBRERO</v>
          </cell>
          <cell r="E46" t="str">
            <v>MARZO</v>
          </cell>
          <cell r="F46" t="str">
            <v>ABRIL</v>
          </cell>
          <cell r="G46" t="str">
            <v>MAYO</v>
          </cell>
          <cell r="H46" t="str">
            <v>JUNIO</v>
          </cell>
          <cell r="I46" t="str">
            <v>JULIO</v>
          </cell>
          <cell r="J46" t="str">
            <v>AGOSTO</v>
          </cell>
          <cell r="K46" t="str">
            <v>SEPTIEMBRE</v>
          </cell>
          <cell r="L46" t="str">
            <v>OCTUBRE</v>
          </cell>
          <cell r="M46" t="str">
            <v>NOVIEMBRE</v>
          </cell>
          <cell r="N46" t="str">
            <v>DICIEMBRE</v>
          </cell>
        </row>
        <row r="55">
          <cell r="C55">
            <v>4.8842569672257544E-2</v>
          </cell>
          <cell r="D55">
            <v>5.5700309870906059E-2</v>
          </cell>
          <cell r="E55">
            <v>6.8103749129553304E-2</v>
          </cell>
          <cell r="F55">
            <v>9.4658338514080537E-2</v>
          </cell>
          <cell r="G55">
            <v>9.1433830630958196E-2</v>
          </cell>
          <cell r="H55">
            <v>8.8548898408117346E-2</v>
          </cell>
          <cell r="I55">
            <v>9.8998966014839387E-2</v>
          </cell>
          <cell r="J55">
            <v>0.12432364871774478</v>
          </cell>
          <cell r="K55">
            <v>0.10064717407148295</v>
          </cell>
          <cell r="L55">
            <v>9.7090881939022475E-2</v>
          </cell>
          <cell r="M55">
            <v>6.6638152266894776E-2</v>
          </cell>
          <cell r="N55">
            <v>6.5013480764142623E-2</v>
          </cell>
        </row>
        <row r="56">
          <cell r="C56">
            <v>4.890565319898911E-2</v>
          </cell>
          <cell r="D56">
            <v>5.5383805807396408E-2</v>
          </cell>
          <cell r="E56">
            <v>6.8298757374518806E-2</v>
          </cell>
          <cell r="F56">
            <v>9.7346387991313663E-2</v>
          </cell>
          <cell r="G56">
            <v>8.855718666985779E-2</v>
          </cell>
          <cell r="H56">
            <v>8.5019795475187038E-2</v>
          </cell>
          <cell r="I56">
            <v>9.6255788864806138E-2</v>
          </cell>
          <cell r="J56">
            <v>0.12658517585381071</v>
          </cell>
          <cell r="K56">
            <v>9.9521176428626443E-2</v>
          </cell>
          <cell r="L56">
            <v>9.6028757327995956E-2</v>
          </cell>
          <cell r="M56">
            <v>7.2039091605054034E-2</v>
          </cell>
          <cell r="N56">
            <v>6.6058423402443903E-2</v>
          </cell>
        </row>
        <row r="88">
          <cell r="C88">
            <v>554093</v>
          </cell>
          <cell r="D88">
            <v>1155778</v>
          </cell>
          <cell r="E88">
            <v>1047471</v>
          </cell>
          <cell r="F88">
            <v>287642</v>
          </cell>
          <cell r="G88">
            <v>1108203</v>
          </cell>
          <cell r="H88">
            <v>576862</v>
          </cell>
          <cell r="I88">
            <v>296433</v>
          </cell>
          <cell r="J88">
            <v>842994</v>
          </cell>
          <cell r="K88">
            <v>291154</v>
          </cell>
        </row>
        <row r="91">
          <cell r="C91">
            <v>803120</v>
          </cell>
          <cell r="D91">
            <v>1657661</v>
          </cell>
          <cell r="E91">
            <v>1599976</v>
          </cell>
          <cell r="F91">
            <v>463290</v>
          </cell>
          <cell r="G91">
            <v>1981846</v>
          </cell>
          <cell r="H91">
            <v>848223</v>
          </cell>
          <cell r="I91">
            <v>487762</v>
          </cell>
          <cell r="J91">
            <v>1393151</v>
          </cell>
          <cell r="K91">
            <v>437636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95"/>
  <sheetViews>
    <sheetView tabSelected="1" view="pageBreakPreview" topLeftCell="A2090" zoomScale="80" zoomScaleNormal="100" zoomScaleSheetLayoutView="80" workbookViewId="0">
      <selection activeCell="H2104" sqref="H2104"/>
    </sheetView>
  </sheetViews>
  <sheetFormatPr baseColWidth="10" defaultRowHeight="12.75"/>
  <cols>
    <col min="1" max="1" width="25.7109375" customWidth="1"/>
    <col min="2" max="2" width="12.42578125" customWidth="1"/>
    <col min="3" max="3" width="14.42578125" customWidth="1"/>
    <col min="4" max="4" width="15.7109375" customWidth="1"/>
    <col min="5" max="5" width="13.28515625" customWidth="1"/>
    <col min="6" max="6" width="13.85546875" customWidth="1"/>
    <col min="7" max="7" width="15.140625" customWidth="1"/>
    <col min="8" max="8" width="13.28515625" customWidth="1"/>
    <col min="9" max="9" width="14.140625" customWidth="1"/>
    <col min="10" max="10" width="14.85546875" customWidth="1"/>
    <col min="11" max="11" width="13.85546875" customWidth="1"/>
    <col min="12" max="12" width="14.140625" bestFit="1" customWidth="1"/>
    <col min="13" max="13" width="14" customWidth="1"/>
    <col min="14" max="14" width="12.85546875" customWidth="1"/>
    <col min="257" max="257" width="26.85546875" customWidth="1"/>
    <col min="258" max="258" width="11.140625" customWidth="1"/>
    <col min="259" max="261" width="13.28515625" customWidth="1"/>
    <col min="262" max="262" width="13.85546875" customWidth="1"/>
    <col min="263" max="263" width="15.140625" customWidth="1"/>
    <col min="264" max="264" width="13.28515625" customWidth="1"/>
    <col min="265" max="265" width="14.140625" customWidth="1"/>
    <col min="266" max="266" width="14.85546875" customWidth="1"/>
    <col min="267" max="267" width="13.28515625" customWidth="1"/>
    <col min="268" max="268" width="14.140625" bestFit="1" customWidth="1"/>
    <col min="269" max="269" width="14" customWidth="1"/>
    <col min="270" max="270" width="12.85546875" customWidth="1"/>
    <col min="513" max="513" width="26.85546875" customWidth="1"/>
    <col min="514" max="514" width="11.140625" customWidth="1"/>
    <col min="515" max="517" width="13.28515625" customWidth="1"/>
    <col min="518" max="518" width="13.85546875" customWidth="1"/>
    <col min="519" max="519" width="15.140625" customWidth="1"/>
    <col min="520" max="520" width="13.28515625" customWidth="1"/>
    <col min="521" max="521" width="14.140625" customWidth="1"/>
    <col min="522" max="522" width="14.85546875" customWidth="1"/>
    <col min="523" max="523" width="13.28515625" customWidth="1"/>
    <col min="524" max="524" width="14.140625" bestFit="1" customWidth="1"/>
    <col min="525" max="525" width="14" customWidth="1"/>
    <col min="526" max="526" width="12.85546875" customWidth="1"/>
    <col min="769" max="769" width="26.85546875" customWidth="1"/>
    <col min="770" max="770" width="11.140625" customWidth="1"/>
    <col min="771" max="773" width="13.28515625" customWidth="1"/>
    <col min="774" max="774" width="13.85546875" customWidth="1"/>
    <col min="775" max="775" width="15.140625" customWidth="1"/>
    <col min="776" max="776" width="13.28515625" customWidth="1"/>
    <col min="777" max="777" width="14.140625" customWidth="1"/>
    <col min="778" max="778" width="14.85546875" customWidth="1"/>
    <col min="779" max="779" width="13.28515625" customWidth="1"/>
    <col min="780" max="780" width="14.140625" bestFit="1" customWidth="1"/>
    <col min="781" max="781" width="14" customWidth="1"/>
    <col min="782" max="782" width="12.85546875" customWidth="1"/>
    <col min="1025" max="1025" width="26.85546875" customWidth="1"/>
    <col min="1026" max="1026" width="11.140625" customWidth="1"/>
    <col min="1027" max="1029" width="13.28515625" customWidth="1"/>
    <col min="1030" max="1030" width="13.85546875" customWidth="1"/>
    <col min="1031" max="1031" width="15.140625" customWidth="1"/>
    <col min="1032" max="1032" width="13.28515625" customWidth="1"/>
    <col min="1033" max="1033" width="14.140625" customWidth="1"/>
    <col min="1034" max="1034" width="14.85546875" customWidth="1"/>
    <col min="1035" max="1035" width="13.28515625" customWidth="1"/>
    <col min="1036" max="1036" width="14.140625" bestFit="1" customWidth="1"/>
    <col min="1037" max="1037" width="14" customWidth="1"/>
    <col min="1038" max="1038" width="12.85546875" customWidth="1"/>
    <col min="1281" max="1281" width="26.85546875" customWidth="1"/>
    <col min="1282" max="1282" width="11.140625" customWidth="1"/>
    <col min="1283" max="1285" width="13.28515625" customWidth="1"/>
    <col min="1286" max="1286" width="13.85546875" customWidth="1"/>
    <col min="1287" max="1287" width="15.140625" customWidth="1"/>
    <col min="1288" max="1288" width="13.28515625" customWidth="1"/>
    <col min="1289" max="1289" width="14.140625" customWidth="1"/>
    <col min="1290" max="1290" width="14.85546875" customWidth="1"/>
    <col min="1291" max="1291" width="13.28515625" customWidth="1"/>
    <col min="1292" max="1292" width="14.140625" bestFit="1" customWidth="1"/>
    <col min="1293" max="1293" width="14" customWidth="1"/>
    <col min="1294" max="1294" width="12.85546875" customWidth="1"/>
    <col min="1537" max="1537" width="26.85546875" customWidth="1"/>
    <col min="1538" max="1538" width="11.140625" customWidth="1"/>
    <col min="1539" max="1541" width="13.28515625" customWidth="1"/>
    <col min="1542" max="1542" width="13.85546875" customWidth="1"/>
    <col min="1543" max="1543" width="15.140625" customWidth="1"/>
    <col min="1544" max="1544" width="13.28515625" customWidth="1"/>
    <col min="1545" max="1545" width="14.140625" customWidth="1"/>
    <col min="1546" max="1546" width="14.85546875" customWidth="1"/>
    <col min="1547" max="1547" width="13.28515625" customWidth="1"/>
    <col min="1548" max="1548" width="14.140625" bestFit="1" customWidth="1"/>
    <col min="1549" max="1549" width="14" customWidth="1"/>
    <col min="1550" max="1550" width="12.85546875" customWidth="1"/>
    <col min="1793" max="1793" width="26.85546875" customWidth="1"/>
    <col min="1794" max="1794" width="11.140625" customWidth="1"/>
    <col min="1795" max="1797" width="13.28515625" customWidth="1"/>
    <col min="1798" max="1798" width="13.85546875" customWidth="1"/>
    <col min="1799" max="1799" width="15.140625" customWidth="1"/>
    <col min="1800" max="1800" width="13.28515625" customWidth="1"/>
    <col min="1801" max="1801" width="14.140625" customWidth="1"/>
    <col min="1802" max="1802" width="14.85546875" customWidth="1"/>
    <col min="1803" max="1803" width="13.28515625" customWidth="1"/>
    <col min="1804" max="1804" width="14.140625" bestFit="1" customWidth="1"/>
    <col min="1805" max="1805" width="14" customWidth="1"/>
    <col min="1806" max="1806" width="12.85546875" customWidth="1"/>
    <col min="2049" max="2049" width="26.85546875" customWidth="1"/>
    <col min="2050" max="2050" width="11.140625" customWidth="1"/>
    <col min="2051" max="2053" width="13.28515625" customWidth="1"/>
    <col min="2054" max="2054" width="13.85546875" customWidth="1"/>
    <col min="2055" max="2055" width="15.140625" customWidth="1"/>
    <col min="2056" max="2056" width="13.28515625" customWidth="1"/>
    <col min="2057" max="2057" width="14.140625" customWidth="1"/>
    <col min="2058" max="2058" width="14.85546875" customWidth="1"/>
    <col min="2059" max="2059" width="13.28515625" customWidth="1"/>
    <col min="2060" max="2060" width="14.140625" bestFit="1" customWidth="1"/>
    <col min="2061" max="2061" width="14" customWidth="1"/>
    <col min="2062" max="2062" width="12.85546875" customWidth="1"/>
    <col min="2305" max="2305" width="26.85546875" customWidth="1"/>
    <col min="2306" max="2306" width="11.140625" customWidth="1"/>
    <col min="2307" max="2309" width="13.28515625" customWidth="1"/>
    <col min="2310" max="2310" width="13.85546875" customWidth="1"/>
    <col min="2311" max="2311" width="15.140625" customWidth="1"/>
    <col min="2312" max="2312" width="13.28515625" customWidth="1"/>
    <col min="2313" max="2313" width="14.140625" customWidth="1"/>
    <col min="2314" max="2314" width="14.85546875" customWidth="1"/>
    <col min="2315" max="2315" width="13.28515625" customWidth="1"/>
    <col min="2316" max="2316" width="14.140625" bestFit="1" customWidth="1"/>
    <col min="2317" max="2317" width="14" customWidth="1"/>
    <col min="2318" max="2318" width="12.85546875" customWidth="1"/>
    <col min="2561" max="2561" width="26.85546875" customWidth="1"/>
    <col min="2562" max="2562" width="11.140625" customWidth="1"/>
    <col min="2563" max="2565" width="13.28515625" customWidth="1"/>
    <col min="2566" max="2566" width="13.85546875" customWidth="1"/>
    <col min="2567" max="2567" width="15.140625" customWidth="1"/>
    <col min="2568" max="2568" width="13.28515625" customWidth="1"/>
    <col min="2569" max="2569" width="14.140625" customWidth="1"/>
    <col min="2570" max="2570" width="14.85546875" customWidth="1"/>
    <col min="2571" max="2571" width="13.28515625" customWidth="1"/>
    <col min="2572" max="2572" width="14.140625" bestFit="1" customWidth="1"/>
    <col min="2573" max="2573" width="14" customWidth="1"/>
    <col min="2574" max="2574" width="12.85546875" customWidth="1"/>
    <col min="2817" max="2817" width="26.85546875" customWidth="1"/>
    <col min="2818" max="2818" width="11.140625" customWidth="1"/>
    <col min="2819" max="2821" width="13.28515625" customWidth="1"/>
    <col min="2822" max="2822" width="13.85546875" customWidth="1"/>
    <col min="2823" max="2823" width="15.140625" customWidth="1"/>
    <col min="2824" max="2824" width="13.28515625" customWidth="1"/>
    <col min="2825" max="2825" width="14.140625" customWidth="1"/>
    <col min="2826" max="2826" width="14.85546875" customWidth="1"/>
    <col min="2827" max="2827" width="13.28515625" customWidth="1"/>
    <col min="2828" max="2828" width="14.140625" bestFit="1" customWidth="1"/>
    <col min="2829" max="2829" width="14" customWidth="1"/>
    <col min="2830" max="2830" width="12.85546875" customWidth="1"/>
    <col min="3073" max="3073" width="26.85546875" customWidth="1"/>
    <col min="3074" max="3074" width="11.140625" customWidth="1"/>
    <col min="3075" max="3077" width="13.28515625" customWidth="1"/>
    <col min="3078" max="3078" width="13.85546875" customWidth="1"/>
    <col min="3079" max="3079" width="15.140625" customWidth="1"/>
    <col min="3080" max="3080" width="13.28515625" customWidth="1"/>
    <col min="3081" max="3081" width="14.140625" customWidth="1"/>
    <col min="3082" max="3082" width="14.85546875" customWidth="1"/>
    <col min="3083" max="3083" width="13.28515625" customWidth="1"/>
    <col min="3084" max="3084" width="14.140625" bestFit="1" customWidth="1"/>
    <col min="3085" max="3085" width="14" customWidth="1"/>
    <col min="3086" max="3086" width="12.85546875" customWidth="1"/>
    <col min="3329" max="3329" width="26.85546875" customWidth="1"/>
    <col min="3330" max="3330" width="11.140625" customWidth="1"/>
    <col min="3331" max="3333" width="13.28515625" customWidth="1"/>
    <col min="3334" max="3334" width="13.85546875" customWidth="1"/>
    <col min="3335" max="3335" width="15.140625" customWidth="1"/>
    <col min="3336" max="3336" width="13.28515625" customWidth="1"/>
    <col min="3337" max="3337" width="14.140625" customWidth="1"/>
    <col min="3338" max="3338" width="14.85546875" customWidth="1"/>
    <col min="3339" max="3339" width="13.28515625" customWidth="1"/>
    <col min="3340" max="3340" width="14.140625" bestFit="1" customWidth="1"/>
    <col min="3341" max="3341" width="14" customWidth="1"/>
    <col min="3342" max="3342" width="12.85546875" customWidth="1"/>
    <col min="3585" max="3585" width="26.85546875" customWidth="1"/>
    <col min="3586" max="3586" width="11.140625" customWidth="1"/>
    <col min="3587" max="3589" width="13.28515625" customWidth="1"/>
    <col min="3590" max="3590" width="13.85546875" customWidth="1"/>
    <col min="3591" max="3591" width="15.140625" customWidth="1"/>
    <col min="3592" max="3592" width="13.28515625" customWidth="1"/>
    <col min="3593" max="3593" width="14.140625" customWidth="1"/>
    <col min="3594" max="3594" width="14.85546875" customWidth="1"/>
    <col min="3595" max="3595" width="13.28515625" customWidth="1"/>
    <col min="3596" max="3596" width="14.140625" bestFit="1" customWidth="1"/>
    <col min="3597" max="3597" width="14" customWidth="1"/>
    <col min="3598" max="3598" width="12.85546875" customWidth="1"/>
    <col min="3841" max="3841" width="26.85546875" customWidth="1"/>
    <col min="3842" max="3842" width="11.140625" customWidth="1"/>
    <col min="3843" max="3845" width="13.28515625" customWidth="1"/>
    <col min="3846" max="3846" width="13.85546875" customWidth="1"/>
    <col min="3847" max="3847" width="15.140625" customWidth="1"/>
    <col min="3848" max="3848" width="13.28515625" customWidth="1"/>
    <col min="3849" max="3849" width="14.140625" customWidth="1"/>
    <col min="3850" max="3850" width="14.85546875" customWidth="1"/>
    <col min="3851" max="3851" width="13.28515625" customWidth="1"/>
    <col min="3852" max="3852" width="14.140625" bestFit="1" customWidth="1"/>
    <col min="3853" max="3853" width="14" customWidth="1"/>
    <col min="3854" max="3854" width="12.85546875" customWidth="1"/>
    <col min="4097" max="4097" width="26.85546875" customWidth="1"/>
    <col min="4098" max="4098" width="11.140625" customWidth="1"/>
    <col min="4099" max="4101" width="13.28515625" customWidth="1"/>
    <col min="4102" max="4102" width="13.85546875" customWidth="1"/>
    <col min="4103" max="4103" width="15.140625" customWidth="1"/>
    <col min="4104" max="4104" width="13.28515625" customWidth="1"/>
    <col min="4105" max="4105" width="14.140625" customWidth="1"/>
    <col min="4106" max="4106" width="14.85546875" customWidth="1"/>
    <col min="4107" max="4107" width="13.28515625" customWidth="1"/>
    <col min="4108" max="4108" width="14.140625" bestFit="1" customWidth="1"/>
    <col min="4109" max="4109" width="14" customWidth="1"/>
    <col min="4110" max="4110" width="12.85546875" customWidth="1"/>
    <col min="4353" max="4353" width="26.85546875" customWidth="1"/>
    <col min="4354" max="4354" width="11.140625" customWidth="1"/>
    <col min="4355" max="4357" width="13.28515625" customWidth="1"/>
    <col min="4358" max="4358" width="13.85546875" customWidth="1"/>
    <col min="4359" max="4359" width="15.140625" customWidth="1"/>
    <col min="4360" max="4360" width="13.28515625" customWidth="1"/>
    <col min="4361" max="4361" width="14.140625" customWidth="1"/>
    <col min="4362" max="4362" width="14.85546875" customWidth="1"/>
    <col min="4363" max="4363" width="13.28515625" customWidth="1"/>
    <col min="4364" max="4364" width="14.140625" bestFit="1" customWidth="1"/>
    <col min="4365" max="4365" width="14" customWidth="1"/>
    <col min="4366" max="4366" width="12.85546875" customWidth="1"/>
    <col min="4609" max="4609" width="26.85546875" customWidth="1"/>
    <col min="4610" max="4610" width="11.140625" customWidth="1"/>
    <col min="4611" max="4613" width="13.28515625" customWidth="1"/>
    <col min="4614" max="4614" width="13.85546875" customWidth="1"/>
    <col min="4615" max="4615" width="15.140625" customWidth="1"/>
    <col min="4616" max="4616" width="13.28515625" customWidth="1"/>
    <col min="4617" max="4617" width="14.140625" customWidth="1"/>
    <col min="4618" max="4618" width="14.85546875" customWidth="1"/>
    <col min="4619" max="4619" width="13.28515625" customWidth="1"/>
    <col min="4620" max="4620" width="14.140625" bestFit="1" customWidth="1"/>
    <col min="4621" max="4621" width="14" customWidth="1"/>
    <col min="4622" max="4622" width="12.85546875" customWidth="1"/>
    <col min="4865" max="4865" width="26.85546875" customWidth="1"/>
    <col min="4866" max="4866" width="11.140625" customWidth="1"/>
    <col min="4867" max="4869" width="13.28515625" customWidth="1"/>
    <col min="4870" max="4870" width="13.85546875" customWidth="1"/>
    <col min="4871" max="4871" width="15.140625" customWidth="1"/>
    <col min="4872" max="4872" width="13.28515625" customWidth="1"/>
    <col min="4873" max="4873" width="14.140625" customWidth="1"/>
    <col min="4874" max="4874" width="14.85546875" customWidth="1"/>
    <col min="4875" max="4875" width="13.28515625" customWidth="1"/>
    <col min="4876" max="4876" width="14.140625" bestFit="1" customWidth="1"/>
    <col min="4877" max="4877" width="14" customWidth="1"/>
    <col min="4878" max="4878" width="12.85546875" customWidth="1"/>
    <col min="5121" max="5121" width="26.85546875" customWidth="1"/>
    <col min="5122" max="5122" width="11.140625" customWidth="1"/>
    <col min="5123" max="5125" width="13.28515625" customWidth="1"/>
    <col min="5126" max="5126" width="13.85546875" customWidth="1"/>
    <col min="5127" max="5127" width="15.140625" customWidth="1"/>
    <col min="5128" max="5128" width="13.28515625" customWidth="1"/>
    <col min="5129" max="5129" width="14.140625" customWidth="1"/>
    <col min="5130" max="5130" width="14.85546875" customWidth="1"/>
    <col min="5131" max="5131" width="13.28515625" customWidth="1"/>
    <col min="5132" max="5132" width="14.140625" bestFit="1" customWidth="1"/>
    <col min="5133" max="5133" width="14" customWidth="1"/>
    <col min="5134" max="5134" width="12.85546875" customWidth="1"/>
    <col min="5377" max="5377" width="26.85546875" customWidth="1"/>
    <col min="5378" max="5378" width="11.140625" customWidth="1"/>
    <col min="5379" max="5381" width="13.28515625" customWidth="1"/>
    <col min="5382" max="5382" width="13.85546875" customWidth="1"/>
    <col min="5383" max="5383" width="15.140625" customWidth="1"/>
    <col min="5384" max="5384" width="13.28515625" customWidth="1"/>
    <col min="5385" max="5385" width="14.140625" customWidth="1"/>
    <col min="5386" max="5386" width="14.85546875" customWidth="1"/>
    <col min="5387" max="5387" width="13.28515625" customWidth="1"/>
    <col min="5388" max="5388" width="14.140625" bestFit="1" customWidth="1"/>
    <col min="5389" max="5389" width="14" customWidth="1"/>
    <col min="5390" max="5390" width="12.85546875" customWidth="1"/>
    <col min="5633" max="5633" width="26.85546875" customWidth="1"/>
    <col min="5634" max="5634" width="11.140625" customWidth="1"/>
    <col min="5635" max="5637" width="13.28515625" customWidth="1"/>
    <col min="5638" max="5638" width="13.85546875" customWidth="1"/>
    <col min="5639" max="5639" width="15.140625" customWidth="1"/>
    <col min="5640" max="5640" width="13.28515625" customWidth="1"/>
    <col min="5641" max="5641" width="14.140625" customWidth="1"/>
    <col min="5642" max="5642" width="14.85546875" customWidth="1"/>
    <col min="5643" max="5643" width="13.28515625" customWidth="1"/>
    <col min="5644" max="5644" width="14.140625" bestFit="1" customWidth="1"/>
    <col min="5645" max="5645" width="14" customWidth="1"/>
    <col min="5646" max="5646" width="12.85546875" customWidth="1"/>
    <col min="5889" max="5889" width="26.85546875" customWidth="1"/>
    <col min="5890" max="5890" width="11.140625" customWidth="1"/>
    <col min="5891" max="5893" width="13.28515625" customWidth="1"/>
    <col min="5894" max="5894" width="13.85546875" customWidth="1"/>
    <col min="5895" max="5895" width="15.140625" customWidth="1"/>
    <col min="5896" max="5896" width="13.28515625" customWidth="1"/>
    <col min="5897" max="5897" width="14.140625" customWidth="1"/>
    <col min="5898" max="5898" width="14.85546875" customWidth="1"/>
    <col min="5899" max="5899" width="13.28515625" customWidth="1"/>
    <col min="5900" max="5900" width="14.140625" bestFit="1" customWidth="1"/>
    <col min="5901" max="5901" width="14" customWidth="1"/>
    <col min="5902" max="5902" width="12.85546875" customWidth="1"/>
    <col min="6145" max="6145" width="26.85546875" customWidth="1"/>
    <col min="6146" max="6146" width="11.140625" customWidth="1"/>
    <col min="6147" max="6149" width="13.28515625" customWidth="1"/>
    <col min="6150" max="6150" width="13.85546875" customWidth="1"/>
    <col min="6151" max="6151" width="15.140625" customWidth="1"/>
    <col min="6152" max="6152" width="13.28515625" customWidth="1"/>
    <col min="6153" max="6153" width="14.140625" customWidth="1"/>
    <col min="6154" max="6154" width="14.85546875" customWidth="1"/>
    <col min="6155" max="6155" width="13.28515625" customWidth="1"/>
    <col min="6156" max="6156" width="14.140625" bestFit="1" customWidth="1"/>
    <col min="6157" max="6157" width="14" customWidth="1"/>
    <col min="6158" max="6158" width="12.85546875" customWidth="1"/>
    <col min="6401" max="6401" width="26.85546875" customWidth="1"/>
    <col min="6402" max="6402" width="11.140625" customWidth="1"/>
    <col min="6403" max="6405" width="13.28515625" customWidth="1"/>
    <col min="6406" max="6406" width="13.85546875" customWidth="1"/>
    <col min="6407" max="6407" width="15.140625" customWidth="1"/>
    <col min="6408" max="6408" width="13.28515625" customWidth="1"/>
    <col min="6409" max="6409" width="14.140625" customWidth="1"/>
    <col min="6410" max="6410" width="14.85546875" customWidth="1"/>
    <col min="6411" max="6411" width="13.28515625" customWidth="1"/>
    <col min="6412" max="6412" width="14.140625" bestFit="1" customWidth="1"/>
    <col min="6413" max="6413" width="14" customWidth="1"/>
    <col min="6414" max="6414" width="12.85546875" customWidth="1"/>
    <col min="6657" max="6657" width="26.85546875" customWidth="1"/>
    <col min="6658" max="6658" width="11.140625" customWidth="1"/>
    <col min="6659" max="6661" width="13.28515625" customWidth="1"/>
    <col min="6662" max="6662" width="13.85546875" customWidth="1"/>
    <col min="6663" max="6663" width="15.140625" customWidth="1"/>
    <col min="6664" max="6664" width="13.28515625" customWidth="1"/>
    <col min="6665" max="6665" width="14.140625" customWidth="1"/>
    <col min="6666" max="6666" width="14.85546875" customWidth="1"/>
    <col min="6667" max="6667" width="13.28515625" customWidth="1"/>
    <col min="6668" max="6668" width="14.140625" bestFit="1" customWidth="1"/>
    <col min="6669" max="6669" width="14" customWidth="1"/>
    <col min="6670" max="6670" width="12.85546875" customWidth="1"/>
    <col min="6913" max="6913" width="26.85546875" customWidth="1"/>
    <col min="6914" max="6914" width="11.140625" customWidth="1"/>
    <col min="6915" max="6917" width="13.28515625" customWidth="1"/>
    <col min="6918" max="6918" width="13.85546875" customWidth="1"/>
    <col min="6919" max="6919" width="15.140625" customWidth="1"/>
    <col min="6920" max="6920" width="13.28515625" customWidth="1"/>
    <col min="6921" max="6921" width="14.140625" customWidth="1"/>
    <col min="6922" max="6922" width="14.85546875" customWidth="1"/>
    <col min="6923" max="6923" width="13.28515625" customWidth="1"/>
    <col min="6924" max="6924" width="14.140625" bestFit="1" customWidth="1"/>
    <col min="6925" max="6925" width="14" customWidth="1"/>
    <col min="6926" max="6926" width="12.85546875" customWidth="1"/>
    <col min="7169" max="7169" width="26.85546875" customWidth="1"/>
    <col min="7170" max="7170" width="11.140625" customWidth="1"/>
    <col min="7171" max="7173" width="13.28515625" customWidth="1"/>
    <col min="7174" max="7174" width="13.85546875" customWidth="1"/>
    <col min="7175" max="7175" width="15.140625" customWidth="1"/>
    <col min="7176" max="7176" width="13.28515625" customWidth="1"/>
    <col min="7177" max="7177" width="14.140625" customWidth="1"/>
    <col min="7178" max="7178" width="14.85546875" customWidth="1"/>
    <col min="7179" max="7179" width="13.28515625" customWidth="1"/>
    <col min="7180" max="7180" width="14.140625" bestFit="1" customWidth="1"/>
    <col min="7181" max="7181" width="14" customWidth="1"/>
    <col min="7182" max="7182" width="12.85546875" customWidth="1"/>
    <col min="7425" max="7425" width="26.85546875" customWidth="1"/>
    <col min="7426" max="7426" width="11.140625" customWidth="1"/>
    <col min="7427" max="7429" width="13.28515625" customWidth="1"/>
    <col min="7430" max="7430" width="13.85546875" customWidth="1"/>
    <col min="7431" max="7431" width="15.140625" customWidth="1"/>
    <col min="7432" max="7432" width="13.28515625" customWidth="1"/>
    <col min="7433" max="7433" width="14.140625" customWidth="1"/>
    <col min="7434" max="7434" width="14.85546875" customWidth="1"/>
    <col min="7435" max="7435" width="13.28515625" customWidth="1"/>
    <col min="7436" max="7436" width="14.140625" bestFit="1" customWidth="1"/>
    <col min="7437" max="7437" width="14" customWidth="1"/>
    <col min="7438" max="7438" width="12.85546875" customWidth="1"/>
    <col min="7681" max="7681" width="26.85546875" customWidth="1"/>
    <col min="7682" max="7682" width="11.140625" customWidth="1"/>
    <col min="7683" max="7685" width="13.28515625" customWidth="1"/>
    <col min="7686" max="7686" width="13.85546875" customWidth="1"/>
    <col min="7687" max="7687" width="15.140625" customWidth="1"/>
    <col min="7688" max="7688" width="13.28515625" customWidth="1"/>
    <col min="7689" max="7689" width="14.140625" customWidth="1"/>
    <col min="7690" max="7690" width="14.85546875" customWidth="1"/>
    <col min="7691" max="7691" width="13.28515625" customWidth="1"/>
    <col min="7692" max="7692" width="14.140625" bestFit="1" customWidth="1"/>
    <col min="7693" max="7693" width="14" customWidth="1"/>
    <col min="7694" max="7694" width="12.85546875" customWidth="1"/>
    <col min="7937" max="7937" width="26.85546875" customWidth="1"/>
    <col min="7938" max="7938" width="11.140625" customWidth="1"/>
    <col min="7939" max="7941" width="13.28515625" customWidth="1"/>
    <col min="7942" max="7942" width="13.85546875" customWidth="1"/>
    <col min="7943" max="7943" width="15.140625" customWidth="1"/>
    <col min="7944" max="7944" width="13.28515625" customWidth="1"/>
    <col min="7945" max="7945" width="14.140625" customWidth="1"/>
    <col min="7946" max="7946" width="14.85546875" customWidth="1"/>
    <col min="7947" max="7947" width="13.28515625" customWidth="1"/>
    <col min="7948" max="7948" width="14.140625" bestFit="1" customWidth="1"/>
    <col min="7949" max="7949" width="14" customWidth="1"/>
    <col min="7950" max="7950" width="12.85546875" customWidth="1"/>
    <col min="8193" max="8193" width="26.85546875" customWidth="1"/>
    <col min="8194" max="8194" width="11.140625" customWidth="1"/>
    <col min="8195" max="8197" width="13.28515625" customWidth="1"/>
    <col min="8198" max="8198" width="13.85546875" customWidth="1"/>
    <col min="8199" max="8199" width="15.140625" customWidth="1"/>
    <col min="8200" max="8200" width="13.28515625" customWidth="1"/>
    <col min="8201" max="8201" width="14.140625" customWidth="1"/>
    <col min="8202" max="8202" width="14.85546875" customWidth="1"/>
    <col min="8203" max="8203" width="13.28515625" customWidth="1"/>
    <col min="8204" max="8204" width="14.140625" bestFit="1" customWidth="1"/>
    <col min="8205" max="8205" width="14" customWidth="1"/>
    <col min="8206" max="8206" width="12.85546875" customWidth="1"/>
    <col min="8449" max="8449" width="26.85546875" customWidth="1"/>
    <col min="8450" max="8450" width="11.140625" customWidth="1"/>
    <col min="8451" max="8453" width="13.28515625" customWidth="1"/>
    <col min="8454" max="8454" width="13.85546875" customWidth="1"/>
    <col min="8455" max="8455" width="15.140625" customWidth="1"/>
    <col min="8456" max="8456" width="13.28515625" customWidth="1"/>
    <col min="8457" max="8457" width="14.140625" customWidth="1"/>
    <col min="8458" max="8458" width="14.85546875" customWidth="1"/>
    <col min="8459" max="8459" width="13.28515625" customWidth="1"/>
    <col min="8460" max="8460" width="14.140625" bestFit="1" customWidth="1"/>
    <col min="8461" max="8461" width="14" customWidth="1"/>
    <col min="8462" max="8462" width="12.85546875" customWidth="1"/>
    <col min="8705" max="8705" width="26.85546875" customWidth="1"/>
    <col min="8706" max="8706" width="11.140625" customWidth="1"/>
    <col min="8707" max="8709" width="13.28515625" customWidth="1"/>
    <col min="8710" max="8710" width="13.85546875" customWidth="1"/>
    <col min="8711" max="8711" width="15.140625" customWidth="1"/>
    <col min="8712" max="8712" width="13.28515625" customWidth="1"/>
    <col min="8713" max="8713" width="14.140625" customWidth="1"/>
    <col min="8714" max="8714" width="14.85546875" customWidth="1"/>
    <col min="8715" max="8715" width="13.28515625" customWidth="1"/>
    <col min="8716" max="8716" width="14.140625" bestFit="1" customWidth="1"/>
    <col min="8717" max="8717" width="14" customWidth="1"/>
    <col min="8718" max="8718" width="12.85546875" customWidth="1"/>
    <col min="8961" max="8961" width="26.85546875" customWidth="1"/>
    <col min="8962" max="8962" width="11.140625" customWidth="1"/>
    <col min="8963" max="8965" width="13.28515625" customWidth="1"/>
    <col min="8966" max="8966" width="13.85546875" customWidth="1"/>
    <col min="8967" max="8967" width="15.140625" customWidth="1"/>
    <col min="8968" max="8968" width="13.28515625" customWidth="1"/>
    <col min="8969" max="8969" width="14.140625" customWidth="1"/>
    <col min="8970" max="8970" width="14.85546875" customWidth="1"/>
    <col min="8971" max="8971" width="13.28515625" customWidth="1"/>
    <col min="8972" max="8972" width="14.140625" bestFit="1" customWidth="1"/>
    <col min="8973" max="8973" width="14" customWidth="1"/>
    <col min="8974" max="8974" width="12.85546875" customWidth="1"/>
    <col min="9217" max="9217" width="26.85546875" customWidth="1"/>
    <col min="9218" max="9218" width="11.140625" customWidth="1"/>
    <col min="9219" max="9221" width="13.28515625" customWidth="1"/>
    <col min="9222" max="9222" width="13.85546875" customWidth="1"/>
    <col min="9223" max="9223" width="15.140625" customWidth="1"/>
    <col min="9224" max="9224" width="13.28515625" customWidth="1"/>
    <col min="9225" max="9225" width="14.140625" customWidth="1"/>
    <col min="9226" max="9226" width="14.85546875" customWidth="1"/>
    <col min="9227" max="9227" width="13.28515625" customWidth="1"/>
    <col min="9228" max="9228" width="14.140625" bestFit="1" customWidth="1"/>
    <col min="9229" max="9229" width="14" customWidth="1"/>
    <col min="9230" max="9230" width="12.85546875" customWidth="1"/>
    <col min="9473" max="9473" width="26.85546875" customWidth="1"/>
    <col min="9474" max="9474" width="11.140625" customWidth="1"/>
    <col min="9475" max="9477" width="13.28515625" customWidth="1"/>
    <col min="9478" max="9478" width="13.85546875" customWidth="1"/>
    <col min="9479" max="9479" width="15.140625" customWidth="1"/>
    <col min="9480" max="9480" width="13.28515625" customWidth="1"/>
    <col min="9481" max="9481" width="14.140625" customWidth="1"/>
    <col min="9482" max="9482" width="14.85546875" customWidth="1"/>
    <col min="9483" max="9483" width="13.28515625" customWidth="1"/>
    <col min="9484" max="9484" width="14.140625" bestFit="1" customWidth="1"/>
    <col min="9485" max="9485" width="14" customWidth="1"/>
    <col min="9486" max="9486" width="12.85546875" customWidth="1"/>
    <col min="9729" max="9729" width="26.85546875" customWidth="1"/>
    <col min="9730" max="9730" width="11.140625" customWidth="1"/>
    <col min="9731" max="9733" width="13.28515625" customWidth="1"/>
    <col min="9734" max="9734" width="13.85546875" customWidth="1"/>
    <col min="9735" max="9735" width="15.140625" customWidth="1"/>
    <col min="9736" max="9736" width="13.28515625" customWidth="1"/>
    <col min="9737" max="9737" width="14.140625" customWidth="1"/>
    <col min="9738" max="9738" width="14.85546875" customWidth="1"/>
    <col min="9739" max="9739" width="13.28515625" customWidth="1"/>
    <col min="9740" max="9740" width="14.140625" bestFit="1" customWidth="1"/>
    <col min="9741" max="9741" width="14" customWidth="1"/>
    <col min="9742" max="9742" width="12.85546875" customWidth="1"/>
    <col min="9985" max="9985" width="26.85546875" customWidth="1"/>
    <col min="9986" max="9986" width="11.140625" customWidth="1"/>
    <col min="9987" max="9989" width="13.28515625" customWidth="1"/>
    <col min="9990" max="9990" width="13.85546875" customWidth="1"/>
    <col min="9991" max="9991" width="15.140625" customWidth="1"/>
    <col min="9992" max="9992" width="13.28515625" customWidth="1"/>
    <col min="9993" max="9993" width="14.140625" customWidth="1"/>
    <col min="9994" max="9994" width="14.85546875" customWidth="1"/>
    <col min="9995" max="9995" width="13.28515625" customWidth="1"/>
    <col min="9996" max="9996" width="14.140625" bestFit="1" customWidth="1"/>
    <col min="9997" max="9997" width="14" customWidth="1"/>
    <col min="9998" max="9998" width="12.85546875" customWidth="1"/>
    <col min="10241" max="10241" width="26.85546875" customWidth="1"/>
    <col min="10242" max="10242" width="11.140625" customWidth="1"/>
    <col min="10243" max="10245" width="13.28515625" customWidth="1"/>
    <col min="10246" max="10246" width="13.85546875" customWidth="1"/>
    <col min="10247" max="10247" width="15.140625" customWidth="1"/>
    <col min="10248" max="10248" width="13.28515625" customWidth="1"/>
    <col min="10249" max="10249" width="14.140625" customWidth="1"/>
    <col min="10250" max="10250" width="14.85546875" customWidth="1"/>
    <col min="10251" max="10251" width="13.28515625" customWidth="1"/>
    <col min="10252" max="10252" width="14.140625" bestFit="1" customWidth="1"/>
    <col min="10253" max="10253" width="14" customWidth="1"/>
    <col min="10254" max="10254" width="12.85546875" customWidth="1"/>
    <col min="10497" max="10497" width="26.85546875" customWidth="1"/>
    <col min="10498" max="10498" width="11.140625" customWidth="1"/>
    <col min="10499" max="10501" width="13.28515625" customWidth="1"/>
    <col min="10502" max="10502" width="13.85546875" customWidth="1"/>
    <col min="10503" max="10503" width="15.140625" customWidth="1"/>
    <col min="10504" max="10504" width="13.28515625" customWidth="1"/>
    <col min="10505" max="10505" width="14.140625" customWidth="1"/>
    <col min="10506" max="10506" width="14.85546875" customWidth="1"/>
    <col min="10507" max="10507" width="13.28515625" customWidth="1"/>
    <col min="10508" max="10508" width="14.140625" bestFit="1" customWidth="1"/>
    <col min="10509" max="10509" width="14" customWidth="1"/>
    <col min="10510" max="10510" width="12.85546875" customWidth="1"/>
    <col min="10753" max="10753" width="26.85546875" customWidth="1"/>
    <col min="10754" max="10754" width="11.140625" customWidth="1"/>
    <col min="10755" max="10757" width="13.28515625" customWidth="1"/>
    <col min="10758" max="10758" width="13.85546875" customWidth="1"/>
    <col min="10759" max="10759" width="15.140625" customWidth="1"/>
    <col min="10760" max="10760" width="13.28515625" customWidth="1"/>
    <col min="10761" max="10761" width="14.140625" customWidth="1"/>
    <col min="10762" max="10762" width="14.85546875" customWidth="1"/>
    <col min="10763" max="10763" width="13.28515625" customWidth="1"/>
    <col min="10764" max="10764" width="14.140625" bestFit="1" customWidth="1"/>
    <col min="10765" max="10765" width="14" customWidth="1"/>
    <col min="10766" max="10766" width="12.85546875" customWidth="1"/>
    <col min="11009" max="11009" width="26.85546875" customWidth="1"/>
    <col min="11010" max="11010" width="11.140625" customWidth="1"/>
    <col min="11011" max="11013" width="13.28515625" customWidth="1"/>
    <col min="11014" max="11014" width="13.85546875" customWidth="1"/>
    <col min="11015" max="11015" width="15.140625" customWidth="1"/>
    <col min="11016" max="11016" width="13.28515625" customWidth="1"/>
    <col min="11017" max="11017" width="14.140625" customWidth="1"/>
    <col min="11018" max="11018" width="14.85546875" customWidth="1"/>
    <col min="11019" max="11019" width="13.28515625" customWidth="1"/>
    <col min="11020" max="11020" width="14.140625" bestFit="1" customWidth="1"/>
    <col min="11021" max="11021" width="14" customWidth="1"/>
    <col min="11022" max="11022" width="12.85546875" customWidth="1"/>
    <col min="11265" max="11265" width="26.85546875" customWidth="1"/>
    <col min="11266" max="11266" width="11.140625" customWidth="1"/>
    <col min="11267" max="11269" width="13.28515625" customWidth="1"/>
    <col min="11270" max="11270" width="13.85546875" customWidth="1"/>
    <col min="11271" max="11271" width="15.140625" customWidth="1"/>
    <col min="11272" max="11272" width="13.28515625" customWidth="1"/>
    <col min="11273" max="11273" width="14.140625" customWidth="1"/>
    <col min="11274" max="11274" width="14.85546875" customWidth="1"/>
    <col min="11275" max="11275" width="13.28515625" customWidth="1"/>
    <col min="11276" max="11276" width="14.140625" bestFit="1" customWidth="1"/>
    <col min="11277" max="11277" width="14" customWidth="1"/>
    <col min="11278" max="11278" width="12.85546875" customWidth="1"/>
    <col min="11521" max="11521" width="26.85546875" customWidth="1"/>
    <col min="11522" max="11522" width="11.140625" customWidth="1"/>
    <col min="11523" max="11525" width="13.28515625" customWidth="1"/>
    <col min="11526" max="11526" width="13.85546875" customWidth="1"/>
    <col min="11527" max="11527" width="15.140625" customWidth="1"/>
    <col min="11528" max="11528" width="13.28515625" customWidth="1"/>
    <col min="11529" max="11529" width="14.140625" customWidth="1"/>
    <col min="11530" max="11530" width="14.85546875" customWidth="1"/>
    <col min="11531" max="11531" width="13.28515625" customWidth="1"/>
    <col min="11532" max="11532" width="14.140625" bestFit="1" customWidth="1"/>
    <col min="11533" max="11533" width="14" customWidth="1"/>
    <col min="11534" max="11534" width="12.85546875" customWidth="1"/>
    <col min="11777" max="11777" width="26.85546875" customWidth="1"/>
    <col min="11778" max="11778" width="11.140625" customWidth="1"/>
    <col min="11779" max="11781" width="13.28515625" customWidth="1"/>
    <col min="11782" max="11782" width="13.85546875" customWidth="1"/>
    <col min="11783" max="11783" width="15.140625" customWidth="1"/>
    <col min="11784" max="11784" width="13.28515625" customWidth="1"/>
    <col min="11785" max="11785" width="14.140625" customWidth="1"/>
    <col min="11786" max="11786" width="14.85546875" customWidth="1"/>
    <col min="11787" max="11787" width="13.28515625" customWidth="1"/>
    <col min="11788" max="11788" width="14.140625" bestFit="1" customWidth="1"/>
    <col min="11789" max="11789" width="14" customWidth="1"/>
    <col min="11790" max="11790" width="12.85546875" customWidth="1"/>
    <col min="12033" max="12033" width="26.85546875" customWidth="1"/>
    <col min="12034" max="12034" width="11.140625" customWidth="1"/>
    <col min="12035" max="12037" width="13.28515625" customWidth="1"/>
    <col min="12038" max="12038" width="13.85546875" customWidth="1"/>
    <col min="12039" max="12039" width="15.140625" customWidth="1"/>
    <col min="12040" max="12040" width="13.28515625" customWidth="1"/>
    <col min="12041" max="12041" width="14.140625" customWidth="1"/>
    <col min="12042" max="12042" width="14.85546875" customWidth="1"/>
    <col min="12043" max="12043" width="13.28515625" customWidth="1"/>
    <col min="12044" max="12044" width="14.140625" bestFit="1" customWidth="1"/>
    <col min="12045" max="12045" width="14" customWidth="1"/>
    <col min="12046" max="12046" width="12.85546875" customWidth="1"/>
    <col min="12289" max="12289" width="26.85546875" customWidth="1"/>
    <col min="12290" max="12290" width="11.140625" customWidth="1"/>
    <col min="12291" max="12293" width="13.28515625" customWidth="1"/>
    <col min="12294" max="12294" width="13.85546875" customWidth="1"/>
    <col min="12295" max="12295" width="15.140625" customWidth="1"/>
    <col min="12296" max="12296" width="13.28515625" customWidth="1"/>
    <col min="12297" max="12297" width="14.140625" customWidth="1"/>
    <col min="12298" max="12298" width="14.85546875" customWidth="1"/>
    <col min="12299" max="12299" width="13.28515625" customWidth="1"/>
    <col min="12300" max="12300" width="14.140625" bestFit="1" customWidth="1"/>
    <col min="12301" max="12301" width="14" customWidth="1"/>
    <col min="12302" max="12302" width="12.85546875" customWidth="1"/>
    <col min="12545" max="12545" width="26.85546875" customWidth="1"/>
    <col min="12546" max="12546" width="11.140625" customWidth="1"/>
    <col min="12547" max="12549" width="13.28515625" customWidth="1"/>
    <col min="12550" max="12550" width="13.85546875" customWidth="1"/>
    <col min="12551" max="12551" width="15.140625" customWidth="1"/>
    <col min="12552" max="12552" width="13.28515625" customWidth="1"/>
    <col min="12553" max="12553" width="14.140625" customWidth="1"/>
    <col min="12554" max="12554" width="14.85546875" customWidth="1"/>
    <col min="12555" max="12555" width="13.28515625" customWidth="1"/>
    <col min="12556" max="12556" width="14.140625" bestFit="1" customWidth="1"/>
    <col min="12557" max="12557" width="14" customWidth="1"/>
    <col min="12558" max="12558" width="12.85546875" customWidth="1"/>
    <col min="12801" max="12801" width="26.85546875" customWidth="1"/>
    <col min="12802" max="12802" width="11.140625" customWidth="1"/>
    <col min="12803" max="12805" width="13.28515625" customWidth="1"/>
    <col min="12806" max="12806" width="13.85546875" customWidth="1"/>
    <col min="12807" max="12807" width="15.140625" customWidth="1"/>
    <col min="12808" max="12808" width="13.28515625" customWidth="1"/>
    <col min="12809" max="12809" width="14.140625" customWidth="1"/>
    <col min="12810" max="12810" width="14.85546875" customWidth="1"/>
    <col min="12811" max="12811" width="13.28515625" customWidth="1"/>
    <col min="12812" max="12812" width="14.140625" bestFit="1" customWidth="1"/>
    <col min="12813" max="12813" width="14" customWidth="1"/>
    <col min="12814" max="12814" width="12.85546875" customWidth="1"/>
    <col min="13057" max="13057" width="26.85546875" customWidth="1"/>
    <col min="13058" max="13058" width="11.140625" customWidth="1"/>
    <col min="13059" max="13061" width="13.28515625" customWidth="1"/>
    <col min="13062" max="13062" width="13.85546875" customWidth="1"/>
    <col min="13063" max="13063" width="15.140625" customWidth="1"/>
    <col min="13064" max="13064" width="13.28515625" customWidth="1"/>
    <col min="13065" max="13065" width="14.140625" customWidth="1"/>
    <col min="13066" max="13066" width="14.85546875" customWidth="1"/>
    <col min="13067" max="13067" width="13.28515625" customWidth="1"/>
    <col min="13068" max="13068" width="14.140625" bestFit="1" customWidth="1"/>
    <col min="13069" max="13069" width="14" customWidth="1"/>
    <col min="13070" max="13070" width="12.85546875" customWidth="1"/>
    <col min="13313" max="13313" width="26.85546875" customWidth="1"/>
    <col min="13314" max="13314" width="11.140625" customWidth="1"/>
    <col min="13315" max="13317" width="13.28515625" customWidth="1"/>
    <col min="13318" max="13318" width="13.85546875" customWidth="1"/>
    <col min="13319" max="13319" width="15.140625" customWidth="1"/>
    <col min="13320" max="13320" width="13.28515625" customWidth="1"/>
    <col min="13321" max="13321" width="14.140625" customWidth="1"/>
    <col min="13322" max="13322" width="14.85546875" customWidth="1"/>
    <col min="13323" max="13323" width="13.28515625" customWidth="1"/>
    <col min="13324" max="13324" width="14.140625" bestFit="1" customWidth="1"/>
    <col min="13325" max="13325" width="14" customWidth="1"/>
    <col min="13326" max="13326" width="12.85546875" customWidth="1"/>
    <col min="13569" max="13569" width="26.85546875" customWidth="1"/>
    <col min="13570" max="13570" width="11.140625" customWidth="1"/>
    <col min="13571" max="13573" width="13.28515625" customWidth="1"/>
    <col min="13574" max="13574" width="13.85546875" customWidth="1"/>
    <col min="13575" max="13575" width="15.140625" customWidth="1"/>
    <col min="13576" max="13576" width="13.28515625" customWidth="1"/>
    <col min="13577" max="13577" width="14.140625" customWidth="1"/>
    <col min="13578" max="13578" width="14.85546875" customWidth="1"/>
    <col min="13579" max="13579" width="13.28515625" customWidth="1"/>
    <col min="13580" max="13580" width="14.140625" bestFit="1" customWidth="1"/>
    <col min="13581" max="13581" width="14" customWidth="1"/>
    <col min="13582" max="13582" width="12.85546875" customWidth="1"/>
    <col min="13825" max="13825" width="26.85546875" customWidth="1"/>
    <col min="13826" max="13826" width="11.140625" customWidth="1"/>
    <col min="13827" max="13829" width="13.28515625" customWidth="1"/>
    <col min="13830" max="13830" width="13.85546875" customWidth="1"/>
    <col min="13831" max="13831" width="15.140625" customWidth="1"/>
    <col min="13832" max="13832" width="13.28515625" customWidth="1"/>
    <col min="13833" max="13833" width="14.140625" customWidth="1"/>
    <col min="13834" max="13834" width="14.85546875" customWidth="1"/>
    <col min="13835" max="13835" width="13.28515625" customWidth="1"/>
    <col min="13836" max="13836" width="14.140625" bestFit="1" customWidth="1"/>
    <col min="13837" max="13837" width="14" customWidth="1"/>
    <col min="13838" max="13838" width="12.85546875" customWidth="1"/>
    <col min="14081" max="14081" width="26.85546875" customWidth="1"/>
    <col min="14082" max="14082" width="11.140625" customWidth="1"/>
    <col min="14083" max="14085" width="13.28515625" customWidth="1"/>
    <col min="14086" max="14086" width="13.85546875" customWidth="1"/>
    <col min="14087" max="14087" width="15.140625" customWidth="1"/>
    <col min="14088" max="14088" width="13.28515625" customWidth="1"/>
    <col min="14089" max="14089" width="14.140625" customWidth="1"/>
    <col min="14090" max="14090" width="14.85546875" customWidth="1"/>
    <col min="14091" max="14091" width="13.28515625" customWidth="1"/>
    <col min="14092" max="14092" width="14.140625" bestFit="1" customWidth="1"/>
    <col min="14093" max="14093" width="14" customWidth="1"/>
    <col min="14094" max="14094" width="12.85546875" customWidth="1"/>
    <col min="14337" max="14337" width="26.85546875" customWidth="1"/>
    <col min="14338" max="14338" width="11.140625" customWidth="1"/>
    <col min="14339" max="14341" width="13.28515625" customWidth="1"/>
    <col min="14342" max="14342" width="13.85546875" customWidth="1"/>
    <col min="14343" max="14343" width="15.140625" customWidth="1"/>
    <col min="14344" max="14344" width="13.28515625" customWidth="1"/>
    <col min="14345" max="14345" width="14.140625" customWidth="1"/>
    <col min="14346" max="14346" width="14.85546875" customWidth="1"/>
    <col min="14347" max="14347" width="13.28515625" customWidth="1"/>
    <col min="14348" max="14348" width="14.140625" bestFit="1" customWidth="1"/>
    <col min="14349" max="14349" width="14" customWidth="1"/>
    <col min="14350" max="14350" width="12.85546875" customWidth="1"/>
    <col min="14593" max="14593" width="26.85546875" customWidth="1"/>
    <col min="14594" max="14594" width="11.140625" customWidth="1"/>
    <col min="14595" max="14597" width="13.28515625" customWidth="1"/>
    <col min="14598" max="14598" width="13.85546875" customWidth="1"/>
    <col min="14599" max="14599" width="15.140625" customWidth="1"/>
    <col min="14600" max="14600" width="13.28515625" customWidth="1"/>
    <col min="14601" max="14601" width="14.140625" customWidth="1"/>
    <col min="14602" max="14602" width="14.85546875" customWidth="1"/>
    <col min="14603" max="14603" width="13.28515625" customWidth="1"/>
    <col min="14604" max="14604" width="14.140625" bestFit="1" customWidth="1"/>
    <col min="14605" max="14605" width="14" customWidth="1"/>
    <col min="14606" max="14606" width="12.85546875" customWidth="1"/>
    <col min="14849" max="14849" width="26.85546875" customWidth="1"/>
    <col min="14850" max="14850" width="11.140625" customWidth="1"/>
    <col min="14851" max="14853" width="13.28515625" customWidth="1"/>
    <col min="14854" max="14854" width="13.85546875" customWidth="1"/>
    <col min="14855" max="14855" width="15.140625" customWidth="1"/>
    <col min="14856" max="14856" width="13.28515625" customWidth="1"/>
    <col min="14857" max="14857" width="14.140625" customWidth="1"/>
    <col min="14858" max="14858" width="14.85546875" customWidth="1"/>
    <col min="14859" max="14859" width="13.28515625" customWidth="1"/>
    <col min="14860" max="14860" width="14.140625" bestFit="1" customWidth="1"/>
    <col min="14861" max="14861" width="14" customWidth="1"/>
    <col min="14862" max="14862" width="12.85546875" customWidth="1"/>
    <col min="15105" max="15105" width="26.85546875" customWidth="1"/>
    <col min="15106" max="15106" width="11.140625" customWidth="1"/>
    <col min="15107" max="15109" width="13.28515625" customWidth="1"/>
    <col min="15110" max="15110" width="13.85546875" customWidth="1"/>
    <col min="15111" max="15111" width="15.140625" customWidth="1"/>
    <col min="15112" max="15112" width="13.28515625" customWidth="1"/>
    <col min="15113" max="15113" width="14.140625" customWidth="1"/>
    <col min="15114" max="15114" width="14.85546875" customWidth="1"/>
    <col min="15115" max="15115" width="13.28515625" customWidth="1"/>
    <col min="15116" max="15116" width="14.140625" bestFit="1" customWidth="1"/>
    <col min="15117" max="15117" width="14" customWidth="1"/>
    <col min="15118" max="15118" width="12.85546875" customWidth="1"/>
    <col min="15361" max="15361" width="26.85546875" customWidth="1"/>
    <col min="15362" max="15362" width="11.140625" customWidth="1"/>
    <col min="15363" max="15365" width="13.28515625" customWidth="1"/>
    <col min="15366" max="15366" width="13.85546875" customWidth="1"/>
    <col min="15367" max="15367" width="15.140625" customWidth="1"/>
    <col min="15368" max="15368" width="13.28515625" customWidth="1"/>
    <col min="15369" max="15369" width="14.140625" customWidth="1"/>
    <col min="15370" max="15370" width="14.85546875" customWidth="1"/>
    <col min="15371" max="15371" width="13.28515625" customWidth="1"/>
    <col min="15372" max="15372" width="14.140625" bestFit="1" customWidth="1"/>
    <col min="15373" max="15373" width="14" customWidth="1"/>
    <col min="15374" max="15374" width="12.85546875" customWidth="1"/>
    <col min="15617" max="15617" width="26.85546875" customWidth="1"/>
    <col min="15618" max="15618" width="11.140625" customWidth="1"/>
    <col min="15619" max="15621" width="13.28515625" customWidth="1"/>
    <col min="15622" max="15622" width="13.85546875" customWidth="1"/>
    <col min="15623" max="15623" width="15.140625" customWidth="1"/>
    <col min="15624" max="15624" width="13.28515625" customWidth="1"/>
    <col min="15625" max="15625" width="14.140625" customWidth="1"/>
    <col min="15626" max="15626" width="14.85546875" customWidth="1"/>
    <col min="15627" max="15627" width="13.28515625" customWidth="1"/>
    <col min="15628" max="15628" width="14.140625" bestFit="1" customWidth="1"/>
    <col min="15629" max="15629" width="14" customWidth="1"/>
    <col min="15630" max="15630" width="12.85546875" customWidth="1"/>
    <col min="15873" max="15873" width="26.85546875" customWidth="1"/>
    <col min="15874" max="15874" width="11.140625" customWidth="1"/>
    <col min="15875" max="15877" width="13.28515625" customWidth="1"/>
    <col min="15878" max="15878" width="13.85546875" customWidth="1"/>
    <col min="15879" max="15879" width="15.140625" customWidth="1"/>
    <col min="15880" max="15880" width="13.28515625" customWidth="1"/>
    <col min="15881" max="15881" width="14.140625" customWidth="1"/>
    <col min="15882" max="15882" width="14.85546875" customWidth="1"/>
    <col min="15883" max="15883" width="13.28515625" customWidth="1"/>
    <col min="15884" max="15884" width="14.140625" bestFit="1" customWidth="1"/>
    <col min="15885" max="15885" width="14" customWidth="1"/>
    <col min="15886" max="15886" width="12.85546875" customWidth="1"/>
    <col min="16129" max="16129" width="26.85546875" customWidth="1"/>
    <col min="16130" max="16130" width="11.140625" customWidth="1"/>
    <col min="16131" max="16133" width="13.28515625" customWidth="1"/>
    <col min="16134" max="16134" width="13.85546875" customWidth="1"/>
    <col min="16135" max="16135" width="15.140625" customWidth="1"/>
    <col min="16136" max="16136" width="13.28515625" customWidth="1"/>
    <col min="16137" max="16137" width="14.140625" customWidth="1"/>
    <col min="16138" max="16138" width="14.85546875" customWidth="1"/>
    <col min="16139" max="16139" width="13.28515625" customWidth="1"/>
    <col min="16140" max="16140" width="14.140625" bestFit="1" customWidth="1"/>
    <col min="16141" max="16141" width="14" customWidth="1"/>
    <col min="16142" max="16142" width="12.85546875" customWidth="1"/>
  </cols>
  <sheetData>
    <row r="1" spans="1:14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1:1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1:1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1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1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1:1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</row>
    <row r="14" spans="1:1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</row>
    <row r="15" spans="1:1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spans="1:1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0" spans="1:1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</row>
    <row r="22" spans="1:1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</row>
    <row r="23" spans="1:1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1:1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</row>
    <row r="27" spans="1:1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</row>
    <row r="28" spans="1:1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</row>
    <row r="29" spans="1:1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</row>
    <row r="30" spans="1:1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</row>
    <row r="31" spans="1:1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</row>
    <row r="33" spans="1:1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</row>
    <row r="35" spans="1:1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</row>
    <row r="36" spans="1:1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</row>
    <row r="37" spans="1:1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</row>
    <row r="38" spans="1:1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</row>
    <row r="39" spans="1:1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</row>
    <row r="41" spans="1:1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</row>
    <row r="43" spans="1:1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  <row r="44" spans="1:1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1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</row>
    <row r="46" spans="1:1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</row>
    <row r="47" spans="1:1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</row>
    <row r="49" spans="1:1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</row>
    <row r="51" spans="1:1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1:14" ht="99.9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</row>
    <row r="53" spans="1:14" ht="77.25">
      <c r="A53" s="380" t="s">
        <v>32</v>
      </c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</row>
    <row r="54" spans="1:14" ht="77.25">
      <c r="A54" s="380" t="s">
        <v>33</v>
      </c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1:1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</row>
    <row r="57" spans="1:1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</row>
    <row r="59" spans="1:1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1:1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  <row r="61" spans="1:1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  <row r="62" spans="1:1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</row>
    <row r="63" spans="1:14" ht="50.25">
      <c r="A63" s="16"/>
      <c r="B63" s="16"/>
      <c r="C63" s="16"/>
      <c r="D63" s="16"/>
      <c r="E63" s="381"/>
      <c r="F63" s="381"/>
      <c r="G63" s="381"/>
      <c r="H63" s="381"/>
      <c r="I63" s="381"/>
      <c r="J63" s="16"/>
      <c r="K63" s="16"/>
      <c r="L63" s="16"/>
      <c r="M63" s="16"/>
      <c r="N63" s="16"/>
    </row>
    <row r="64" spans="1:1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</row>
    <row r="65" spans="1:1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</row>
    <row r="67" spans="1:1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</row>
    <row r="69" spans="1:1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</row>
    <row r="71" spans="1:1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</row>
    <row r="72" spans="1:1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1:1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</row>
    <row r="74" spans="1:1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</row>
    <row r="75" spans="1:1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</row>
    <row r="77" spans="1:1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</row>
    <row r="79" spans="1:1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</row>
    <row r="80" spans="1:1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</row>
    <row r="81" spans="1:1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</row>
    <row r="82" spans="1:1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</row>
    <row r="83" spans="1:1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</row>
    <row r="87" spans="1:1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</row>
    <row r="88" spans="1:1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</row>
    <row r="89" spans="1:1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</row>
    <row r="90" spans="1:1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</row>
    <row r="91" spans="1:14" ht="12.75" customHeight="1">
      <c r="A91" s="16"/>
      <c r="B91" s="16"/>
      <c r="C91" s="16"/>
      <c r="D91" s="16"/>
      <c r="E91" s="382" t="s">
        <v>269</v>
      </c>
      <c r="F91" s="382"/>
      <c r="G91" s="382"/>
      <c r="H91" s="382"/>
      <c r="I91" s="382"/>
      <c r="J91" s="382"/>
      <c r="K91" s="382"/>
      <c r="L91" s="382"/>
      <c r="M91" s="382"/>
      <c r="N91" s="382"/>
    </row>
    <row r="92" spans="1:14" ht="12.75" customHeight="1">
      <c r="A92" s="16"/>
      <c r="B92" s="16"/>
      <c r="C92" s="16"/>
      <c r="D92" s="16"/>
      <c r="E92" s="382"/>
      <c r="F92" s="382"/>
      <c r="G92" s="382"/>
      <c r="H92" s="382"/>
      <c r="I92" s="382"/>
      <c r="J92" s="382"/>
      <c r="K92" s="382"/>
      <c r="L92" s="382"/>
      <c r="M92" s="382"/>
      <c r="N92" s="382"/>
    </row>
    <row r="93" spans="1:14" ht="12.75" customHeight="1">
      <c r="A93" s="16"/>
      <c r="B93" s="16"/>
      <c r="C93" s="16"/>
      <c r="D93" s="16"/>
      <c r="E93" s="382"/>
      <c r="F93" s="382"/>
      <c r="G93" s="382"/>
      <c r="H93" s="382"/>
      <c r="I93" s="382"/>
      <c r="J93" s="382"/>
      <c r="K93" s="382"/>
      <c r="L93" s="382"/>
      <c r="M93" s="382"/>
      <c r="N93" s="382"/>
    </row>
    <row r="94" spans="1:14" ht="12.75" customHeight="1">
      <c r="A94" s="16"/>
      <c r="B94" s="16"/>
      <c r="C94" s="16"/>
      <c r="D94" s="16"/>
      <c r="E94" s="382"/>
      <c r="F94" s="382"/>
      <c r="G94" s="382"/>
      <c r="H94" s="382"/>
      <c r="I94" s="382"/>
      <c r="J94" s="382"/>
      <c r="K94" s="382"/>
      <c r="L94" s="382"/>
      <c r="M94" s="382"/>
      <c r="N94" s="382"/>
    </row>
    <row r="95" spans="1:1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97" spans="1:1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</row>
    <row r="98" spans="1:1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1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</row>
    <row r="101" spans="1:1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</row>
    <row r="103" spans="1:1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</row>
    <row r="104" spans="1:1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</row>
    <row r="105" spans="1:1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</row>
    <row r="115" spans="1:1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</row>
    <row r="117" spans="1:1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</row>
    <row r="119" spans="1:14" s="2" customFormat="1"/>
    <row r="120" spans="1:14" s="2" customFormat="1"/>
    <row r="121" spans="1:14" s="2" customForma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</row>
    <row r="122" spans="1:14" s="2" customForma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</row>
    <row r="123" spans="1:14" s="2" customForma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</row>
    <row r="124" spans="1:14" s="2" customForma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</row>
    <row r="125" spans="1:14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</row>
    <row r="126" spans="1:14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</row>
    <row r="127" spans="1:14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</row>
    <row r="128" spans="1:14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</row>
    <row r="129" spans="1:14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</row>
    <row r="130" spans="1:14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</row>
    <row r="131" spans="1:14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</row>
    <row r="132" spans="1:14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</row>
    <row r="133" spans="1:14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</row>
    <row r="134" spans="1:14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</row>
    <row r="135" spans="1:14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</row>
    <row r="136" spans="1:14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</row>
    <row r="137" spans="1:14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</row>
    <row r="138" spans="1:14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</row>
    <row r="139" spans="1:14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</row>
    <row r="140" spans="1:14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</row>
    <row r="141" spans="1:14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</row>
    <row r="142" spans="1:14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</row>
    <row r="143" spans="1:14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</row>
    <row r="144" spans="1:14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</row>
    <row r="145" spans="1:14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</row>
    <row r="146" spans="1:14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</row>
    <row r="147" spans="1:14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</row>
    <row r="148" spans="1:14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</row>
    <row r="149" spans="1:14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</row>
    <row r="150" spans="1:14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</row>
    <row r="151" spans="1:14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</row>
    <row r="152" spans="1:14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</row>
    <row r="153" spans="1:14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</row>
    <row r="154" spans="1:14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</row>
    <row r="155" spans="1:14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</row>
    <row r="156" spans="1:14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</row>
    <row r="157" spans="1:14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</row>
    <row r="158" spans="1:14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</row>
    <row r="159" spans="1:14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</row>
    <row r="160" spans="1:14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</row>
    <row r="161" spans="1:14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</row>
    <row r="162" spans="1:14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</row>
    <row r="163" spans="1:14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</row>
    <row r="164" spans="1:14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</row>
    <row r="165" spans="1:14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</row>
    <row r="166" spans="1:14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</row>
    <row r="167" spans="1:14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</row>
    <row r="168" spans="1:14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</row>
    <row r="169" spans="1:14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</row>
    <row r="170" spans="1:14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</row>
    <row r="171" spans="1:14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</row>
    <row r="172" spans="1:14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</row>
    <row r="173" spans="1:14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</row>
    <row r="174" spans="1:14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</row>
    <row r="175" spans="1:14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</row>
    <row r="176" spans="1:14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</row>
    <row r="177" spans="1:1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</row>
    <row r="178" spans="1:1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</row>
    <row r="179" spans="1:1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</row>
    <row r="180" spans="1:1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</row>
    <row r="181" spans="1:1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</row>
    <row r="182" spans="1:1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</row>
    <row r="183" spans="1:1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</row>
    <row r="184" spans="1:1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</row>
    <row r="185" spans="1:1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</row>
    <row r="186" spans="1:1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</row>
    <row r="187" spans="1:1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</row>
    <row r="188" spans="1:1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</row>
    <row r="189" spans="1:1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</row>
    <row r="190" spans="1:1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</row>
    <row r="191" spans="1:1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</row>
    <row r="192" spans="1:1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</row>
    <row r="193" spans="1:1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</row>
    <row r="194" spans="1:1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</row>
    <row r="195" spans="1:1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</row>
    <row r="196" spans="1:1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</row>
    <row r="197" spans="1:1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</row>
    <row r="198" spans="1:1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</row>
    <row r="199" spans="1:1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</row>
    <row r="200" spans="1:1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</row>
    <row r="201" spans="1:1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</row>
    <row r="202" spans="1:1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</row>
    <row r="203" spans="1:1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</row>
    <row r="204" spans="1:1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</row>
    <row r="205" spans="1:1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</row>
    <row r="206" spans="1:1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</row>
    <row r="207" spans="1:1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</row>
    <row r="208" spans="1:1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</row>
    <row r="209" spans="1:1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</row>
    <row r="210" spans="1:1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</row>
    <row r="211" spans="1:1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</row>
    <row r="212" spans="1:1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</row>
    <row r="213" spans="1:1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</row>
    <row r="214" spans="1:1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</row>
    <row r="215" spans="1:1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</row>
    <row r="216" spans="1:1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</row>
    <row r="217" spans="1:1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</row>
    <row r="218" spans="1:1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</row>
    <row r="219" spans="1:1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</row>
    <row r="220" spans="1:1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</row>
    <row r="221" spans="1:1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</row>
    <row r="222" spans="1:1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</row>
    <row r="223" spans="1:1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</row>
    <row r="224" spans="1:1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</row>
    <row r="225" spans="1:1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</row>
    <row r="226" spans="1:1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</row>
    <row r="227" spans="1:1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</row>
    <row r="228" spans="1:1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</row>
    <row r="229" spans="1:1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</row>
    <row r="230" spans="1:1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</row>
    <row r="231" spans="1:1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</row>
    <row r="232" spans="1:1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</row>
    <row r="233" spans="1:1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</row>
    <row r="234" spans="1:1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</row>
    <row r="235" spans="1:1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</row>
    <row r="236" spans="1:1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</row>
    <row r="237" spans="1:1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</row>
    <row r="238" spans="1:1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</row>
    <row r="239" spans="1:1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</row>
    <row r="240" spans="1:1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</row>
    <row r="241" spans="1:1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</row>
    <row r="242" spans="1:1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</row>
    <row r="243" spans="1:1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</row>
    <row r="244" spans="1:1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</row>
    <row r="245" spans="1:1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</row>
    <row r="246" spans="1:1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</row>
    <row r="247" spans="1:1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</row>
    <row r="248" spans="1:1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</row>
    <row r="249" spans="1:1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</row>
    <row r="250" spans="1:1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</row>
    <row r="251" spans="1:1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</row>
    <row r="252" spans="1:1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</row>
    <row r="253" spans="1:1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</row>
    <row r="254" spans="1:1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</row>
    <row r="255" spans="1:1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</row>
    <row r="256" spans="1:1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</row>
    <row r="257" spans="1:14" s="2" customFormat="1"/>
    <row r="258" spans="1:14" ht="39.950000000000003" customHeight="1">
      <c r="A258" s="383" t="s">
        <v>57</v>
      </c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83"/>
    </row>
    <row r="259" spans="1:14" s="2" customFormat="1" ht="24.9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</row>
    <row r="260" spans="1:14" ht="35.1" customHeight="1">
      <c r="A260" s="359" t="s">
        <v>58</v>
      </c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</row>
    <row r="261" spans="1:14" ht="20.100000000000001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1:14" ht="24.95" customHeight="1">
      <c r="A262" s="357" t="s">
        <v>59</v>
      </c>
      <c r="B262" s="357"/>
      <c r="C262" s="357"/>
      <c r="D262" s="357"/>
      <c r="E262" s="357"/>
      <c r="F262" s="357"/>
      <c r="G262" s="177"/>
      <c r="H262" s="177"/>
      <c r="I262" s="177"/>
      <c r="J262" s="177"/>
      <c r="K262" s="177"/>
      <c r="L262" s="177"/>
      <c r="M262" s="358" t="s">
        <v>60</v>
      </c>
      <c r="N262" s="358"/>
    </row>
    <row r="263" spans="1:14" ht="20.100000000000001" customHeight="1">
      <c r="A263" s="28"/>
      <c r="B263" s="28"/>
      <c r="C263" s="28"/>
      <c r="D263" s="28"/>
      <c r="E263" s="28"/>
      <c r="F263" s="28"/>
      <c r="G263" s="7"/>
      <c r="H263" s="7"/>
      <c r="I263" s="7"/>
      <c r="J263" s="7"/>
      <c r="K263" s="7"/>
      <c r="L263" s="7"/>
      <c r="M263" s="30"/>
      <c r="N263" s="30"/>
    </row>
    <row r="264" spans="1:14" ht="24.95" customHeight="1">
      <c r="A264" s="357" t="s">
        <v>61</v>
      </c>
      <c r="B264" s="357"/>
      <c r="C264" s="357"/>
      <c r="D264" s="357"/>
      <c r="E264" s="357"/>
      <c r="F264" s="357"/>
      <c r="G264" s="177"/>
      <c r="H264" s="177"/>
      <c r="I264" s="177"/>
      <c r="J264" s="177"/>
      <c r="K264" s="177"/>
      <c r="L264" s="177"/>
      <c r="M264" s="358" t="s">
        <v>62</v>
      </c>
      <c r="N264" s="358"/>
    </row>
    <row r="265" spans="1:14" ht="20.100000000000001" customHeight="1">
      <c r="A265" s="29" t="s">
        <v>5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353" t="s">
        <v>63</v>
      </c>
      <c r="N265" s="353"/>
    </row>
    <row r="266" spans="1:14" ht="20.100000000000001" customHeight="1">
      <c r="A266" s="29" t="s">
        <v>6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353" t="s">
        <v>63</v>
      </c>
      <c r="N266" s="353"/>
    </row>
    <row r="267" spans="1:14" ht="20.100000000000001" customHeight="1">
      <c r="A267" s="29" t="s">
        <v>20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353" t="s">
        <v>64</v>
      </c>
      <c r="N267" s="353"/>
    </row>
    <row r="268" spans="1:14" ht="20.100000000000001" customHeight="1">
      <c r="A268" s="29" t="s">
        <v>7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353" t="s">
        <v>64</v>
      </c>
      <c r="N268" s="353"/>
    </row>
    <row r="269" spans="1:14" ht="20.100000000000001" customHeight="1">
      <c r="A269" s="29" t="s">
        <v>8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353" t="s">
        <v>65</v>
      </c>
      <c r="N269" s="353"/>
    </row>
    <row r="270" spans="1:14" ht="20.100000000000001" customHeight="1">
      <c r="A270" s="29" t="s">
        <v>9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353" t="s">
        <v>65</v>
      </c>
      <c r="N270" s="353"/>
    </row>
    <row r="271" spans="1:14" ht="20.100000000000001" customHeight="1">
      <c r="A271" s="29" t="s">
        <v>10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353" t="s">
        <v>66</v>
      </c>
      <c r="N271" s="353"/>
    </row>
    <row r="272" spans="1:14" ht="20.100000000000001" customHeight="1">
      <c r="A272" s="29" t="s">
        <v>11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353" t="s">
        <v>66</v>
      </c>
      <c r="N272" s="353"/>
    </row>
    <row r="273" spans="1:14" ht="20.100000000000001" customHeight="1">
      <c r="A273" s="29" t="s">
        <v>12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353" t="s">
        <v>67</v>
      </c>
      <c r="N273" s="353"/>
    </row>
    <row r="274" spans="1:14" ht="20.100000000000001" customHeight="1">
      <c r="A274" s="29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1:14" ht="24.95" customHeight="1">
      <c r="A275" s="357" t="s">
        <v>68</v>
      </c>
      <c r="B275" s="357"/>
      <c r="C275" s="357"/>
      <c r="D275" s="357"/>
      <c r="E275" s="357"/>
      <c r="F275" s="357"/>
      <c r="G275" s="357"/>
      <c r="H275" s="177"/>
      <c r="I275" s="177"/>
      <c r="J275" s="177"/>
      <c r="K275" s="177"/>
      <c r="L275" s="177"/>
      <c r="M275" s="358" t="s">
        <v>69</v>
      </c>
      <c r="N275" s="358"/>
    </row>
    <row r="276" spans="1:14" ht="20.100000000000001" customHeight="1">
      <c r="A276" s="31" t="s">
        <v>70</v>
      </c>
      <c r="B276" s="32"/>
      <c r="C276" s="32"/>
      <c r="D276" s="32"/>
      <c r="E276" s="32"/>
      <c r="F276" s="32"/>
      <c r="G276" s="7"/>
      <c r="H276" s="7"/>
      <c r="I276" s="7"/>
      <c r="J276" s="7"/>
      <c r="K276" s="7"/>
      <c r="L276" s="7"/>
      <c r="M276" s="353" t="s">
        <v>71</v>
      </c>
      <c r="N276" s="353"/>
    </row>
    <row r="277" spans="1:14" ht="20.100000000000001" customHeight="1">
      <c r="A277" s="31" t="s">
        <v>72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353" t="s">
        <v>71</v>
      </c>
      <c r="N277" s="353"/>
    </row>
    <row r="278" spans="1:14" ht="20.100000000000001" customHeight="1">
      <c r="A278" s="31" t="s">
        <v>73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353" t="s">
        <v>74</v>
      </c>
      <c r="N278" s="353"/>
    </row>
    <row r="279" spans="1:14" ht="20.100000000000001" customHeight="1">
      <c r="A279" s="31" t="s">
        <v>75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353" t="s">
        <v>74</v>
      </c>
      <c r="N279" s="353"/>
    </row>
    <row r="280" spans="1:14" ht="20.100000000000001" customHeight="1">
      <c r="A280" s="31" t="s">
        <v>76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353" t="s">
        <v>77</v>
      </c>
      <c r="N280" s="353"/>
    </row>
    <row r="281" spans="1:14" ht="19.5" customHeight="1">
      <c r="A281" s="31" t="s">
        <v>78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353" t="s">
        <v>77</v>
      </c>
      <c r="N281" s="353"/>
    </row>
    <row r="282" spans="1:14" ht="20.100000000000001" customHeight="1">
      <c r="A282" s="31" t="s">
        <v>79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353" t="s">
        <v>80</v>
      </c>
      <c r="N282" s="353"/>
    </row>
    <row r="283" spans="1:14" ht="20.100000000000001" customHeight="1">
      <c r="A283" s="31" t="s">
        <v>81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353" t="s">
        <v>80</v>
      </c>
      <c r="N283" s="353"/>
    </row>
    <row r="284" spans="1:14" ht="20.100000000000001" customHeight="1">
      <c r="A284" s="31" t="s">
        <v>82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353" t="s">
        <v>83</v>
      </c>
      <c r="N284" s="353"/>
    </row>
    <row r="285" spans="1:14" ht="20.100000000000001" customHeight="1">
      <c r="A285" s="31" t="s">
        <v>84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353" t="s">
        <v>83</v>
      </c>
      <c r="N285" s="353"/>
    </row>
    <row r="286" spans="1:14" ht="20.100000000000001" customHeight="1">
      <c r="A286" s="31" t="s">
        <v>85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353" t="s">
        <v>86</v>
      </c>
      <c r="N286" s="353"/>
    </row>
    <row r="287" spans="1:14" ht="20.100000000000001" customHeight="1">
      <c r="A287" s="31" t="s">
        <v>87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353" t="s">
        <v>86</v>
      </c>
      <c r="N287" s="353"/>
    </row>
    <row r="288" spans="1:14" ht="20.100000000000001" customHeight="1">
      <c r="A288" s="31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13"/>
      <c r="N288" s="13"/>
    </row>
    <row r="289" spans="1:14" ht="24.95" customHeight="1">
      <c r="A289" s="357" t="s">
        <v>88</v>
      </c>
      <c r="B289" s="357"/>
      <c r="C289" s="357"/>
      <c r="D289" s="357"/>
      <c r="E289" s="357"/>
      <c r="F289" s="357"/>
      <c r="G289" s="357"/>
      <c r="H289" s="357"/>
      <c r="I289" s="178"/>
      <c r="J289" s="177"/>
      <c r="K289" s="177"/>
      <c r="L289" s="177"/>
      <c r="M289" s="358" t="s">
        <v>89</v>
      </c>
      <c r="N289" s="358"/>
    </row>
    <row r="290" spans="1:14" ht="20.100000000000001" customHeight="1">
      <c r="A290" s="33" t="s">
        <v>298</v>
      </c>
      <c r="B290" s="31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353" t="s">
        <v>90</v>
      </c>
      <c r="N290" s="353"/>
    </row>
    <row r="291" spans="1:14" ht="20.100000000000001" customHeight="1">
      <c r="A291" s="378" t="s">
        <v>296</v>
      </c>
      <c r="B291" s="378"/>
      <c r="C291" s="378"/>
      <c r="D291" s="378"/>
      <c r="E291" s="378"/>
      <c r="F291" s="378"/>
      <c r="G291" s="7"/>
      <c r="H291" s="7"/>
      <c r="I291" s="7"/>
      <c r="J291" s="7"/>
      <c r="K291" s="7"/>
      <c r="L291" s="7"/>
      <c r="M291" s="353" t="s">
        <v>90</v>
      </c>
      <c r="N291" s="353"/>
    </row>
    <row r="292" spans="1:14" ht="20.100000000000001" customHeight="1">
      <c r="A292" s="378" t="s">
        <v>297</v>
      </c>
      <c r="B292" s="378"/>
      <c r="C292" s="378"/>
      <c r="D292" s="378"/>
      <c r="E292" s="378"/>
      <c r="F292" s="378"/>
      <c r="G292" s="7"/>
      <c r="H292" s="7"/>
      <c r="I292" s="7"/>
      <c r="J292" s="7"/>
      <c r="K292" s="7"/>
      <c r="L292" s="7"/>
      <c r="M292" s="353" t="s">
        <v>91</v>
      </c>
      <c r="N292" s="353"/>
    </row>
    <row r="293" spans="1:14" ht="20.100000000000001" customHeight="1">
      <c r="A293" s="33" t="s">
        <v>300</v>
      </c>
      <c r="B293" s="31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353" t="s">
        <v>92</v>
      </c>
      <c r="N293" s="353"/>
    </row>
    <row r="294" spans="1:14" ht="20.100000000000001" customHeight="1">
      <c r="A294" s="378" t="s">
        <v>299</v>
      </c>
      <c r="B294" s="379"/>
      <c r="C294" s="379"/>
      <c r="D294" s="7"/>
      <c r="E294" s="7"/>
      <c r="F294" s="7"/>
      <c r="G294" s="7"/>
      <c r="H294" s="7"/>
      <c r="I294" s="7"/>
      <c r="J294" s="7"/>
      <c r="K294" s="7"/>
      <c r="L294" s="7"/>
      <c r="M294" s="353" t="s">
        <v>95</v>
      </c>
      <c r="N294" s="353"/>
    </row>
    <row r="295" spans="1:14" ht="20.100000000000001" customHeight="1">
      <c r="A295" s="313" t="s">
        <v>301</v>
      </c>
      <c r="B295" s="314"/>
      <c r="C295" s="314"/>
      <c r="D295" s="7"/>
      <c r="E295" s="7"/>
      <c r="F295" s="7"/>
      <c r="G295" s="7"/>
      <c r="H295" s="7"/>
      <c r="I295" s="7"/>
      <c r="J295" s="7"/>
      <c r="K295" s="7"/>
      <c r="L295" s="7"/>
      <c r="M295" s="353" t="s">
        <v>99</v>
      </c>
      <c r="N295" s="353"/>
    </row>
    <row r="296" spans="1:14" ht="20.100000000000001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35"/>
      <c r="N296" s="35"/>
    </row>
    <row r="297" spans="1:14" ht="24.95" customHeight="1">
      <c r="A297" s="357" t="s">
        <v>93</v>
      </c>
      <c r="B297" s="357"/>
      <c r="C297" s="357"/>
      <c r="D297" s="357"/>
      <c r="E297" s="357"/>
      <c r="F297" s="357"/>
      <c r="G297" s="357"/>
      <c r="H297" s="357"/>
      <c r="I297" s="177"/>
      <c r="J297" s="177"/>
      <c r="K297" s="177"/>
      <c r="L297" s="177"/>
      <c r="M297" s="358" t="s">
        <v>302</v>
      </c>
      <c r="N297" s="358"/>
    </row>
    <row r="298" spans="1:14" ht="20.100000000000001" customHeight="1">
      <c r="A298" s="378" t="s">
        <v>94</v>
      </c>
      <c r="B298" s="378"/>
      <c r="C298" s="378"/>
      <c r="D298" s="378"/>
      <c r="E298" s="378"/>
      <c r="F298" s="378"/>
      <c r="G298" s="7"/>
      <c r="H298" s="7"/>
      <c r="I298" s="7"/>
      <c r="J298" s="7"/>
      <c r="K298" s="7"/>
      <c r="L298" s="7"/>
      <c r="M298" s="353" t="s">
        <v>102</v>
      </c>
      <c r="N298" s="353"/>
    </row>
    <row r="299" spans="1:14" ht="20.100000000000001" customHeight="1">
      <c r="A299" s="378" t="s">
        <v>96</v>
      </c>
      <c r="B299" s="378"/>
      <c r="C299" s="378"/>
      <c r="D299" s="378"/>
      <c r="E299" s="378"/>
      <c r="F299" s="378"/>
      <c r="G299" s="7"/>
      <c r="H299" s="7"/>
      <c r="I299" s="7"/>
      <c r="J299" s="7"/>
      <c r="K299" s="7"/>
      <c r="L299" s="7"/>
      <c r="M299" s="353" t="s">
        <v>102</v>
      </c>
      <c r="N299" s="353"/>
    </row>
    <row r="300" spans="1:14" ht="20.100000000000001" customHeight="1">
      <c r="A300" s="378" t="s">
        <v>97</v>
      </c>
      <c r="B300" s="378"/>
      <c r="C300" s="378"/>
      <c r="D300" s="378"/>
      <c r="E300" s="378"/>
      <c r="F300" s="378"/>
      <c r="G300" s="7"/>
      <c r="H300" s="7"/>
      <c r="I300" s="7"/>
      <c r="J300" s="7"/>
      <c r="K300" s="7"/>
      <c r="L300" s="7"/>
      <c r="M300" s="353" t="s">
        <v>102</v>
      </c>
      <c r="N300" s="353"/>
    </row>
    <row r="301" spans="1:14" ht="20.100000000000001" customHeight="1">
      <c r="A301" s="378" t="s">
        <v>98</v>
      </c>
      <c r="B301" s="378"/>
      <c r="C301" s="378"/>
      <c r="D301" s="378"/>
      <c r="E301" s="378"/>
      <c r="F301" s="378"/>
      <c r="G301" s="7"/>
      <c r="H301" s="7"/>
      <c r="I301" s="7"/>
      <c r="J301" s="7"/>
      <c r="K301" s="7"/>
      <c r="L301" s="7"/>
      <c r="M301" s="353" t="s">
        <v>103</v>
      </c>
      <c r="N301" s="353"/>
    </row>
    <row r="302" spans="1:14" ht="20.100000000000001" customHeight="1">
      <c r="A302" s="378" t="s">
        <v>100</v>
      </c>
      <c r="B302" s="378"/>
      <c r="C302" s="378"/>
      <c r="D302" s="378"/>
      <c r="E302" s="378"/>
      <c r="F302" s="378"/>
      <c r="G302" s="7"/>
      <c r="H302" s="7"/>
      <c r="I302" s="7"/>
      <c r="J302" s="7"/>
      <c r="K302" s="7"/>
      <c r="L302" s="7"/>
      <c r="M302" s="353" t="s">
        <v>103</v>
      </c>
      <c r="N302" s="353"/>
    </row>
    <row r="303" spans="1:14" ht="24.9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1:14" ht="35.1" customHeight="1">
      <c r="A304" s="359" t="s">
        <v>101</v>
      </c>
      <c r="B304" s="359"/>
      <c r="C304" s="359"/>
      <c r="D304" s="359"/>
      <c r="E304" s="359"/>
      <c r="F304" s="359"/>
      <c r="G304" s="359"/>
      <c r="H304" s="359"/>
      <c r="I304" s="359"/>
      <c r="J304" s="359"/>
      <c r="K304" s="359"/>
      <c r="L304" s="359"/>
      <c r="M304" s="359"/>
      <c r="N304" s="359"/>
    </row>
    <row r="305" spans="1:14" ht="20.100000000000001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</row>
    <row r="306" spans="1:14" ht="24.95" customHeight="1">
      <c r="A306" s="357" t="s">
        <v>307</v>
      </c>
      <c r="B306" s="357"/>
      <c r="C306" s="357"/>
      <c r="D306" s="357"/>
      <c r="E306" s="357"/>
      <c r="F306" s="357"/>
      <c r="G306" s="357"/>
      <c r="H306" s="177"/>
      <c r="I306" s="177"/>
      <c r="J306" s="177"/>
      <c r="K306" s="177"/>
      <c r="L306" s="177"/>
      <c r="M306" s="358" t="s">
        <v>106</v>
      </c>
      <c r="N306" s="358"/>
    </row>
    <row r="307" spans="1:14" ht="20.100000000000001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37"/>
      <c r="N307" s="37"/>
    </row>
    <row r="308" spans="1:14" ht="24.95" customHeight="1">
      <c r="A308" s="357" t="s">
        <v>308</v>
      </c>
      <c r="B308" s="357"/>
      <c r="C308" s="357"/>
      <c r="D308" s="357"/>
      <c r="E308" s="357"/>
      <c r="F308" s="357"/>
      <c r="G308" s="357"/>
      <c r="H308" s="357"/>
      <c r="I308" s="177"/>
      <c r="J308" s="177"/>
      <c r="K308" s="177"/>
      <c r="L308" s="177"/>
      <c r="M308" s="358" t="s">
        <v>107</v>
      </c>
      <c r="N308" s="358"/>
    </row>
    <row r="309" spans="1:14" ht="20.100000000000001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37"/>
      <c r="N309" s="37"/>
    </row>
    <row r="310" spans="1:14" ht="24.95" customHeight="1">
      <c r="A310" s="357" t="s">
        <v>104</v>
      </c>
      <c r="B310" s="357"/>
      <c r="C310" s="357"/>
      <c r="D310" s="357"/>
      <c r="E310" s="357"/>
      <c r="F310" s="357"/>
      <c r="G310" s="357"/>
      <c r="H310" s="357"/>
      <c r="I310" s="357"/>
      <c r="J310" s="177"/>
      <c r="K310" s="177"/>
      <c r="L310" s="177"/>
      <c r="M310" s="358" t="s">
        <v>320</v>
      </c>
      <c r="N310" s="358"/>
    </row>
    <row r="311" spans="1:14" ht="20.100000000000001" customHeight="1">
      <c r="A311" s="34" t="s">
        <v>105</v>
      </c>
      <c r="B311" s="38"/>
      <c r="C311" s="39"/>
      <c r="D311" s="7"/>
      <c r="E311" s="7"/>
      <c r="F311" s="7"/>
      <c r="G311" s="7"/>
      <c r="H311" s="7"/>
      <c r="I311" s="7"/>
      <c r="J311" s="7"/>
      <c r="K311" s="7"/>
      <c r="L311" s="7"/>
      <c r="M311" s="353" t="s">
        <v>304</v>
      </c>
      <c r="N311" s="353"/>
    </row>
    <row r="312" spans="1:14" ht="20.100000000000001" customHeight="1">
      <c r="A312" s="33" t="s">
        <v>303</v>
      </c>
      <c r="B312" s="31"/>
      <c r="C312" s="39"/>
      <c r="D312" s="7"/>
      <c r="E312" s="7"/>
      <c r="F312" s="7"/>
      <c r="G312" s="7"/>
      <c r="H312" s="7"/>
      <c r="I312" s="7"/>
      <c r="J312" s="7"/>
      <c r="K312" s="7"/>
      <c r="L312" s="7"/>
      <c r="M312" s="353" t="s">
        <v>305</v>
      </c>
      <c r="N312" s="353"/>
    </row>
    <row r="313" spans="1:14" ht="20.100000000000001" customHeight="1">
      <c r="A313" s="378" t="s">
        <v>108</v>
      </c>
      <c r="B313" s="379"/>
      <c r="C313" s="379"/>
      <c r="D313" s="7"/>
      <c r="E313" s="7"/>
      <c r="F313" s="7"/>
      <c r="G313" s="7"/>
      <c r="H313" s="7"/>
      <c r="I313" s="7"/>
      <c r="J313" s="7"/>
      <c r="K313" s="7"/>
      <c r="L313" s="7"/>
      <c r="M313" s="353" t="s">
        <v>306</v>
      </c>
      <c r="N313" s="353"/>
    </row>
    <row r="314" spans="1:14" ht="20.100000000000001" customHeight="1">
      <c r="A314" s="378" t="s">
        <v>318</v>
      </c>
      <c r="B314" s="379"/>
      <c r="C314" s="379"/>
      <c r="D314" s="7"/>
      <c r="E314" s="7"/>
      <c r="F314" s="7"/>
      <c r="G314" s="7"/>
      <c r="H314" s="7"/>
      <c r="I314" s="7"/>
      <c r="J314" s="7"/>
      <c r="K314" s="7"/>
      <c r="L314" s="7"/>
      <c r="M314" s="392" t="s">
        <v>319</v>
      </c>
      <c r="N314" s="392"/>
    </row>
    <row r="315" spans="1:14" ht="20.100000000000001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392"/>
      <c r="N315" s="392"/>
    </row>
    <row r="316" spans="1:14" ht="24.95" customHeight="1">
      <c r="A316" s="357" t="s">
        <v>309</v>
      </c>
      <c r="B316" s="357"/>
      <c r="C316" s="178"/>
      <c r="D316" s="178"/>
      <c r="E316" s="178"/>
      <c r="F316" s="178"/>
      <c r="G316" s="178"/>
      <c r="H316" s="177"/>
      <c r="I316" s="177"/>
      <c r="J316" s="177"/>
      <c r="K316" s="177"/>
      <c r="L316" s="177"/>
      <c r="M316" s="358" t="s">
        <v>109</v>
      </c>
      <c r="N316" s="358"/>
    </row>
    <row r="317" spans="1:14" ht="24.9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1:14" ht="35.1" customHeight="1">
      <c r="A318" s="359" t="s">
        <v>261</v>
      </c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59"/>
    </row>
    <row r="319" spans="1:14" s="2" customFormat="1" ht="20.100000000000001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</row>
    <row r="320" spans="1:14" ht="24.95" customHeight="1">
      <c r="A320" s="360" t="s">
        <v>110</v>
      </c>
      <c r="B320" s="360"/>
      <c r="C320" s="360"/>
      <c r="D320" s="360"/>
      <c r="E320" s="360"/>
      <c r="F320" s="360"/>
      <c r="G320" s="360"/>
      <c r="H320" s="177"/>
      <c r="I320" s="177"/>
      <c r="J320" s="179"/>
      <c r="K320" s="179"/>
      <c r="L320" s="179"/>
      <c r="M320" s="358" t="s">
        <v>311</v>
      </c>
      <c r="N320" s="358"/>
    </row>
    <row r="321" spans="1:14" ht="24.95" customHeight="1">
      <c r="A321" s="7"/>
      <c r="B321" s="7"/>
      <c r="C321" s="7"/>
      <c r="D321" s="7"/>
      <c r="E321" s="7"/>
      <c r="F321" s="7"/>
      <c r="G321" s="7"/>
      <c r="H321" s="7"/>
      <c r="I321" s="7"/>
      <c r="J321" s="13"/>
      <c r="K321" s="13"/>
      <c r="L321" s="13"/>
      <c r="M321" s="41"/>
      <c r="N321" s="41"/>
    </row>
    <row r="322" spans="1:14" ht="24.95" customHeight="1">
      <c r="A322" s="357" t="s">
        <v>310</v>
      </c>
      <c r="B322" s="357"/>
      <c r="C322" s="357"/>
      <c r="D322" s="357"/>
      <c r="E322" s="357"/>
      <c r="F322" s="357"/>
      <c r="G322" s="357"/>
      <c r="H322" s="357"/>
      <c r="I322" s="357"/>
      <c r="J322" s="357"/>
      <c r="K322" s="357"/>
      <c r="L322" s="357"/>
      <c r="M322" s="358" t="s">
        <v>321</v>
      </c>
      <c r="N322" s="358"/>
    </row>
    <row r="323" spans="1:14" ht="24.95" customHeight="1">
      <c r="A323" s="34" t="s">
        <v>111</v>
      </c>
      <c r="B323" s="38"/>
      <c r="C323" s="39"/>
      <c r="D323" s="7"/>
      <c r="E323" s="7"/>
      <c r="F323" s="7"/>
      <c r="G323" s="7"/>
      <c r="H323" s="7"/>
      <c r="I323" s="7"/>
      <c r="J323" s="7"/>
      <c r="K323" s="7"/>
      <c r="L323" s="7"/>
      <c r="M323" s="353" t="s">
        <v>312</v>
      </c>
      <c r="N323" s="353"/>
    </row>
    <row r="324" spans="1:14" ht="24.95" customHeight="1">
      <c r="A324" s="33" t="s">
        <v>112</v>
      </c>
      <c r="B324" s="31"/>
      <c r="C324" s="39"/>
      <c r="D324" s="7"/>
      <c r="E324" s="7"/>
      <c r="F324" s="7"/>
      <c r="G324" s="7"/>
      <c r="H324" s="7"/>
      <c r="I324" s="7"/>
      <c r="J324" s="7"/>
      <c r="K324" s="7"/>
      <c r="L324" s="7"/>
      <c r="M324" s="353" t="s">
        <v>322</v>
      </c>
      <c r="N324" s="353"/>
    </row>
    <row r="325" spans="1:14" ht="24.95" customHeight="1">
      <c r="A325" s="34" t="s">
        <v>113</v>
      </c>
      <c r="B325" s="38"/>
      <c r="C325" s="39"/>
      <c r="D325" s="7"/>
      <c r="E325" s="7"/>
      <c r="F325" s="7"/>
      <c r="G325" s="7"/>
      <c r="H325" s="7"/>
      <c r="I325" s="7"/>
      <c r="J325" s="7"/>
      <c r="K325" s="7"/>
      <c r="L325" s="7"/>
      <c r="M325" s="353" t="s">
        <v>322</v>
      </c>
      <c r="N325" s="353"/>
    </row>
    <row r="326" spans="1:14" ht="24.95" customHeight="1">
      <c r="A326" s="354"/>
      <c r="B326" s="355"/>
      <c r="C326" s="355"/>
      <c r="D326" s="7"/>
      <c r="E326" s="40"/>
      <c r="F326" s="40"/>
      <c r="G326" s="40"/>
      <c r="H326" s="40"/>
      <c r="I326" s="40"/>
      <c r="J326" s="40"/>
      <c r="K326" s="40"/>
      <c r="L326" s="40"/>
      <c r="M326" s="353"/>
      <c r="N326" s="353"/>
    </row>
    <row r="327" spans="1:14" ht="20.100000000000001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</row>
    <row r="328" spans="1:14" ht="20.100000000000001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</row>
    <row r="329" spans="1:14" ht="20.100000000000001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</row>
    <row r="330" spans="1:14" ht="20.100000000000001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</row>
    <row r="331" spans="1:14" ht="20.100000000000001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</row>
    <row r="332" spans="1:14" ht="20.100000000000001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</row>
    <row r="333" spans="1:14" ht="20.100000000000001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</row>
    <row r="334" spans="1:14" ht="20.100000000000001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</row>
    <row r="335" spans="1:14" ht="20.100000000000001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</row>
    <row r="336" spans="1:14" ht="20.100000000000001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</row>
    <row r="337" spans="1:14" ht="50.1" customHeight="1">
      <c r="A337" s="356" t="s">
        <v>114</v>
      </c>
      <c r="B337" s="356"/>
      <c r="C337" s="356"/>
      <c r="D337" s="356"/>
      <c r="E337" s="356"/>
      <c r="F337" s="356"/>
      <c r="G337" s="356"/>
      <c r="H337" s="356"/>
      <c r="I337" s="356"/>
      <c r="J337" s="356"/>
      <c r="K337" s="356"/>
      <c r="L337" s="356"/>
      <c r="M337" s="356"/>
      <c r="N337" s="356"/>
    </row>
    <row r="338" spans="1:14" ht="24.95" customHeight="1"/>
    <row r="339" spans="1:14" ht="39.950000000000003" customHeight="1">
      <c r="A339" s="389" t="s">
        <v>115</v>
      </c>
      <c r="B339" s="390"/>
      <c r="C339" s="390"/>
      <c r="D339" s="390"/>
      <c r="E339" s="390"/>
      <c r="F339" s="390"/>
      <c r="G339" s="390"/>
      <c r="H339" s="390"/>
      <c r="I339" s="390"/>
      <c r="J339" s="390"/>
      <c r="K339" s="390"/>
      <c r="L339" s="390"/>
      <c r="M339" s="390"/>
      <c r="N339" s="390"/>
    </row>
    <row r="340" spans="1:14" ht="20.100000000000001" customHeight="1"/>
    <row r="341" spans="1:14" ht="24.95" customHeight="1">
      <c r="A341" s="391" t="s">
        <v>264</v>
      </c>
      <c r="B341" s="391"/>
      <c r="C341" s="391"/>
      <c r="D341" s="391"/>
      <c r="E341" s="391"/>
      <c r="F341" s="391"/>
      <c r="G341" s="391"/>
      <c r="H341" s="391"/>
      <c r="I341" s="391"/>
      <c r="J341" s="391"/>
      <c r="K341" s="391"/>
      <c r="L341" s="391"/>
      <c r="M341" s="391"/>
      <c r="N341" s="391"/>
    </row>
    <row r="342" spans="1:14" ht="24.95" customHeight="1"/>
    <row r="343" spans="1:14" ht="24.95" customHeight="1">
      <c r="A343" s="379" t="s">
        <v>34</v>
      </c>
      <c r="B343" s="379"/>
      <c r="C343" s="42"/>
      <c r="D343" s="388">
        <v>6259626</v>
      </c>
      <c r="E343" s="388"/>
    </row>
    <row r="344" spans="1:14" ht="24.95" customHeight="1">
      <c r="A344" s="379" t="s">
        <v>35</v>
      </c>
      <c r="B344" s="379"/>
      <c r="C344" s="42"/>
      <c r="D344" s="388">
        <v>1894892</v>
      </c>
      <c r="E344" s="388"/>
    </row>
    <row r="345" spans="1:14" ht="24.95" customHeight="1">
      <c r="A345" s="183" t="s">
        <v>0</v>
      </c>
      <c r="B345" s="184"/>
      <c r="C345" s="185"/>
      <c r="D345" s="387">
        <f>SUM(D343:D344)</f>
        <v>8154518</v>
      </c>
      <c r="E345" s="387"/>
    </row>
    <row r="346" spans="1:14" ht="24.95" customHeight="1">
      <c r="A346" s="379" t="s">
        <v>47</v>
      </c>
      <c r="B346" s="379"/>
      <c r="C346" s="42"/>
      <c r="D346" s="388">
        <v>10885684</v>
      </c>
      <c r="E346" s="388"/>
    </row>
    <row r="347" spans="1:14" ht="24.95" customHeight="1">
      <c r="A347" s="379" t="s">
        <v>48</v>
      </c>
      <c r="B347" s="379"/>
      <c r="C347" s="379"/>
      <c r="D347" s="388">
        <v>2684898</v>
      </c>
      <c r="E347" s="388"/>
    </row>
    <row r="348" spans="1:14" ht="24.95" customHeight="1">
      <c r="A348" s="183" t="s">
        <v>1</v>
      </c>
      <c r="B348" s="184"/>
      <c r="C348" s="185"/>
      <c r="D348" s="387">
        <f>SUM(D346:D347)</f>
        <v>13570582</v>
      </c>
      <c r="E348" s="387"/>
    </row>
    <row r="349" spans="1:14" ht="24.95" customHeight="1">
      <c r="A349" s="351" t="s">
        <v>2</v>
      </c>
      <c r="B349" s="351"/>
      <c r="C349" s="228"/>
      <c r="D349" s="18"/>
      <c r="E349" s="22">
        <v>0.27189999999999998</v>
      </c>
    </row>
    <row r="350" spans="1:14" ht="24.95" customHeight="1">
      <c r="A350" s="189" t="s">
        <v>3</v>
      </c>
      <c r="B350" s="19"/>
      <c r="C350" s="182"/>
      <c r="D350" s="20"/>
      <c r="E350" s="21">
        <v>1.66</v>
      </c>
    </row>
    <row r="351" spans="1:14" ht="24.95" customHeight="1">
      <c r="A351" s="384" t="s">
        <v>117</v>
      </c>
      <c r="B351" s="384"/>
      <c r="C351" s="385"/>
      <c r="D351" s="385"/>
      <c r="E351" s="43">
        <v>1.74</v>
      </c>
    </row>
    <row r="352" spans="1:14" ht="24.95" customHeight="1">
      <c r="A352" s="44" t="s">
        <v>118</v>
      </c>
      <c r="B352" s="44"/>
      <c r="C352" s="45"/>
      <c r="D352" s="45"/>
      <c r="E352" s="43">
        <v>1.42</v>
      </c>
    </row>
    <row r="353" spans="1:10" ht="24.95" customHeight="1">
      <c r="C353" s="6"/>
      <c r="D353" s="6"/>
      <c r="E353" s="1"/>
    </row>
    <row r="354" spans="1:10" ht="24.95" customHeight="1">
      <c r="A354" s="318"/>
      <c r="B354" s="318"/>
      <c r="C354" s="318"/>
      <c r="D354" s="318"/>
      <c r="E354" s="318"/>
      <c r="F354" s="318"/>
      <c r="G354" s="318"/>
      <c r="H354" s="318"/>
      <c r="I354" s="318"/>
      <c r="J354" s="318"/>
    </row>
    <row r="355" spans="1:10" ht="24.95" customHeight="1">
      <c r="C355" s="6"/>
      <c r="D355" s="6"/>
      <c r="E355" s="1"/>
    </row>
    <row r="356" spans="1:10" ht="24.95" customHeight="1">
      <c r="C356" s="6"/>
      <c r="D356" s="6"/>
      <c r="E356" s="1"/>
    </row>
    <row r="357" spans="1:10" ht="24.95" customHeight="1">
      <c r="C357" s="6"/>
      <c r="D357" s="6"/>
      <c r="E357" s="1"/>
    </row>
    <row r="358" spans="1:10" ht="24.95" customHeight="1">
      <c r="C358" s="6"/>
      <c r="D358" s="6"/>
      <c r="E358" s="1"/>
    </row>
    <row r="359" spans="1:10" ht="24.95" customHeight="1">
      <c r="C359" s="6"/>
      <c r="D359" s="6"/>
      <c r="E359" s="1"/>
    </row>
    <row r="360" spans="1:10" ht="24.95" customHeight="1">
      <c r="C360" s="6"/>
      <c r="D360" s="6"/>
      <c r="E360" s="1"/>
    </row>
    <row r="361" spans="1:10" ht="24.95" customHeight="1">
      <c r="C361" s="6"/>
      <c r="D361" s="6"/>
      <c r="E361" s="1"/>
    </row>
    <row r="362" spans="1:10" ht="24.95" customHeight="1">
      <c r="C362" s="6"/>
      <c r="D362" s="6"/>
      <c r="E362" s="1"/>
    </row>
    <row r="363" spans="1:10" ht="24.95" customHeight="1">
      <c r="C363" s="6"/>
      <c r="D363" s="6"/>
      <c r="E363" s="1"/>
    </row>
    <row r="364" spans="1:10" ht="24.95" customHeight="1">
      <c r="C364" s="6"/>
      <c r="D364" s="6"/>
      <c r="E364" s="1"/>
    </row>
    <row r="365" spans="1:10" ht="24.95" customHeight="1">
      <c r="C365" s="6"/>
      <c r="D365" s="6"/>
      <c r="E365" s="1"/>
    </row>
    <row r="366" spans="1:10" ht="24.95" customHeight="1">
      <c r="C366" s="6"/>
      <c r="D366" s="6"/>
      <c r="E366" s="1"/>
    </row>
    <row r="367" spans="1:10" ht="24.95" customHeight="1">
      <c r="C367" s="6"/>
      <c r="D367" s="6"/>
      <c r="E367" s="1"/>
    </row>
    <row r="368" spans="1:10" ht="24.95" customHeight="1">
      <c r="C368" s="6"/>
      <c r="D368" s="6"/>
      <c r="E368" s="1"/>
    </row>
    <row r="369" spans="3:5" ht="24.95" customHeight="1">
      <c r="C369" s="6"/>
      <c r="D369" s="6"/>
      <c r="E369" s="1"/>
    </row>
    <row r="370" spans="3:5" ht="24.95" customHeight="1">
      <c r="C370" s="6"/>
      <c r="D370" s="6"/>
      <c r="E370" s="1"/>
    </row>
    <row r="371" spans="3:5" ht="24.95" customHeight="1">
      <c r="C371" s="6"/>
      <c r="D371" s="6"/>
      <c r="E371" s="1"/>
    </row>
    <row r="372" spans="3:5" ht="24.95" customHeight="1">
      <c r="C372" s="6"/>
      <c r="D372" s="6"/>
      <c r="E372" s="1"/>
    </row>
    <row r="373" spans="3:5" ht="24.95" customHeight="1">
      <c r="C373" s="6"/>
      <c r="D373" s="6"/>
      <c r="E373" s="1"/>
    </row>
    <row r="374" spans="3:5" ht="24.95" customHeight="1">
      <c r="C374" s="6"/>
      <c r="D374" s="6"/>
      <c r="E374" s="1"/>
    </row>
    <row r="375" spans="3:5" ht="24.95" customHeight="1">
      <c r="C375" s="6"/>
      <c r="D375" s="6"/>
      <c r="E375" s="1"/>
    </row>
    <row r="376" spans="3:5" ht="24.95" customHeight="1">
      <c r="C376" s="6"/>
      <c r="D376" s="6"/>
      <c r="E376" s="1"/>
    </row>
    <row r="377" spans="3:5" ht="24.95" customHeight="1">
      <c r="C377" s="6"/>
      <c r="D377" s="6"/>
      <c r="E377" s="1"/>
    </row>
    <row r="378" spans="3:5" ht="24.95" customHeight="1">
      <c r="C378" s="6"/>
      <c r="D378" s="6"/>
      <c r="E378" s="1"/>
    </row>
    <row r="379" spans="3:5" ht="24.95" customHeight="1">
      <c r="C379" s="6"/>
      <c r="D379" s="6"/>
      <c r="E379" s="1"/>
    </row>
    <row r="380" spans="3:5" ht="24.95" customHeight="1">
      <c r="C380" s="6"/>
      <c r="D380" s="6"/>
      <c r="E380" s="1"/>
    </row>
    <row r="381" spans="3:5" ht="24.95" customHeight="1">
      <c r="C381" s="6"/>
      <c r="D381" s="6"/>
      <c r="E381" s="1"/>
    </row>
    <row r="382" spans="3:5" ht="24.95" customHeight="1">
      <c r="C382" s="6"/>
      <c r="D382" s="6"/>
      <c r="E382" s="1"/>
    </row>
    <row r="383" spans="3:5" ht="24.95" customHeight="1">
      <c r="C383" s="6"/>
      <c r="D383" s="6"/>
      <c r="E383" s="1"/>
    </row>
    <row r="384" spans="3:5" ht="24.95" customHeight="1">
      <c r="C384" s="6"/>
      <c r="D384" s="6"/>
      <c r="E384" s="1"/>
    </row>
    <row r="385" spans="3:5" ht="24.95" customHeight="1">
      <c r="C385" s="6"/>
      <c r="D385" s="6"/>
      <c r="E385" s="1"/>
    </row>
    <row r="386" spans="3:5" ht="24.95" customHeight="1">
      <c r="C386" s="6"/>
      <c r="D386" s="6"/>
      <c r="E386" s="1"/>
    </row>
    <row r="387" spans="3:5" ht="24.95" customHeight="1">
      <c r="C387" s="6"/>
      <c r="D387" s="6"/>
      <c r="E387" s="1"/>
    </row>
    <row r="388" spans="3:5" ht="24.95" customHeight="1">
      <c r="C388" s="6"/>
      <c r="D388" s="6"/>
      <c r="E388" s="1"/>
    </row>
    <row r="389" spans="3:5" ht="24.95" customHeight="1">
      <c r="C389" s="6"/>
      <c r="D389" s="6"/>
      <c r="E389" s="1"/>
    </row>
    <row r="390" spans="3:5" ht="24.95" customHeight="1">
      <c r="C390" s="6"/>
      <c r="D390" s="6"/>
      <c r="E390" s="1"/>
    </row>
    <row r="391" spans="3:5" ht="24.95" customHeight="1">
      <c r="C391" s="6"/>
      <c r="D391" s="6"/>
      <c r="E391" s="1"/>
    </row>
    <row r="392" spans="3:5" ht="24.95" customHeight="1">
      <c r="C392" s="6"/>
      <c r="D392" s="6"/>
      <c r="E392" s="1"/>
    </row>
    <row r="393" spans="3:5" ht="24.95" customHeight="1">
      <c r="C393" s="6"/>
      <c r="D393" s="6"/>
      <c r="E393" s="1"/>
    </row>
    <row r="394" spans="3:5" ht="24.95" customHeight="1">
      <c r="C394" s="6"/>
      <c r="D394" s="6"/>
      <c r="E394" s="1"/>
    </row>
    <row r="395" spans="3:5" ht="24.95" customHeight="1">
      <c r="C395" s="6"/>
      <c r="D395" s="6"/>
      <c r="E395" s="1"/>
    </row>
    <row r="396" spans="3:5" ht="24.95" customHeight="1">
      <c r="C396" s="6"/>
      <c r="D396" s="6"/>
      <c r="E396" s="1"/>
    </row>
    <row r="397" spans="3:5" ht="24.95" customHeight="1">
      <c r="C397" s="6"/>
      <c r="D397" s="6"/>
      <c r="E397" s="1"/>
    </row>
    <row r="398" spans="3:5" ht="24.95" customHeight="1">
      <c r="C398" s="6"/>
      <c r="D398" s="6"/>
      <c r="E398" s="1"/>
    </row>
    <row r="399" spans="3:5" ht="24.95" customHeight="1">
      <c r="C399" s="6"/>
      <c r="D399" s="6"/>
      <c r="E399" s="1"/>
    </row>
    <row r="400" spans="3:5" ht="24.95" customHeight="1">
      <c r="C400" s="6"/>
      <c r="D400" s="6"/>
      <c r="E400" s="1"/>
    </row>
    <row r="401" spans="1:14" ht="24.95" customHeight="1">
      <c r="C401" s="6"/>
      <c r="D401" s="6"/>
      <c r="E401" s="1"/>
    </row>
    <row r="402" spans="1:14" ht="24.95" customHeight="1">
      <c r="C402" s="6"/>
      <c r="D402" s="6"/>
      <c r="E402" s="1"/>
    </row>
    <row r="403" spans="1:14" ht="24.95" customHeight="1">
      <c r="C403" s="6"/>
      <c r="D403" s="6"/>
      <c r="E403" s="1"/>
    </row>
    <row r="404" spans="1:14" ht="24.95" customHeight="1">
      <c r="C404" s="6"/>
      <c r="D404" s="6"/>
      <c r="E404" s="1"/>
    </row>
    <row r="405" spans="1:14" ht="24.95" customHeight="1">
      <c r="C405" s="6"/>
      <c r="D405" s="6"/>
      <c r="E405" s="1"/>
      <c r="N405" s="46">
        <v>1</v>
      </c>
    </row>
    <row r="406" spans="1:14" ht="39.950000000000003" customHeight="1">
      <c r="A406" s="372" t="s">
        <v>119</v>
      </c>
      <c r="B406" s="386"/>
      <c r="C406" s="386"/>
      <c r="D406" s="386"/>
      <c r="E406" s="386"/>
      <c r="F406" s="386"/>
      <c r="G406" s="386"/>
      <c r="H406" s="386"/>
      <c r="I406" s="386"/>
      <c r="J406" s="386"/>
      <c r="K406" s="386"/>
      <c r="L406" s="386"/>
      <c r="M406" s="386"/>
      <c r="N406" s="386"/>
    </row>
    <row r="407" spans="1:14" ht="24.95" customHeight="1">
      <c r="A407" s="47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</row>
    <row r="408" spans="1:14" ht="30" customHeight="1">
      <c r="A408" s="367" t="s">
        <v>5</v>
      </c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</row>
    <row r="409" spans="1:14" ht="24.95" customHeight="1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</row>
    <row r="410" spans="1:14" ht="24.95" customHeight="1">
      <c r="A410" s="363" t="s">
        <v>34</v>
      </c>
      <c r="B410" s="363"/>
      <c r="C410" s="25"/>
      <c r="D410" s="26">
        <v>730400</v>
      </c>
      <c r="E410" s="49"/>
      <c r="F410" s="7"/>
      <c r="G410" s="7"/>
      <c r="H410" s="7"/>
      <c r="I410" s="7"/>
      <c r="J410" s="7"/>
      <c r="K410" s="7"/>
      <c r="L410" s="7"/>
      <c r="M410" s="7"/>
      <c r="N410" s="7"/>
    </row>
    <row r="411" spans="1:14" ht="24.95" customHeight="1">
      <c r="A411" s="363" t="s">
        <v>35</v>
      </c>
      <c r="B411" s="363"/>
      <c r="C411" s="25"/>
      <c r="D411" s="26">
        <v>79489</v>
      </c>
      <c r="E411" s="49"/>
      <c r="F411" s="7"/>
      <c r="G411" s="7"/>
      <c r="H411" s="7"/>
      <c r="I411" s="7"/>
      <c r="J411" s="7"/>
      <c r="K411" s="7"/>
      <c r="L411" s="7"/>
      <c r="M411" s="7"/>
      <c r="N411" s="7"/>
    </row>
    <row r="412" spans="1:14" ht="24.95" customHeight="1">
      <c r="A412" s="186" t="s">
        <v>0</v>
      </c>
      <c r="B412" s="187"/>
      <c r="C412" s="365">
        <f>SUM(D410:D411)</f>
        <v>809889</v>
      </c>
      <c r="D412" s="365"/>
      <c r="E412" s="50"/>
      <c r="F412" s="7"/>
      <c r="G412" s="7"/>
      <c r="H412" s="7"/>
      <c r="I412" s="7"/>
      <c r="J412" s="7"/>
      <c r="K412" s="7"/>
      <c r="L412" s="7"/>
      <c r="M412" s="7"/>
      <c r="N412" s="7"/>
    </row>
    <row r="413" spans="1:14" ht="24.95" customHeight="1">
      <c r="A413" s="363" t="s">
        <v>47</v>
      </c>
      <c r="B413" s="363"/>
      <c r="C413" s="25"/>
      <c r="D413" s="26">
        <v>1248497</v>
      </c>
      <c r="E413" s="49"/>
      <c r="F413" s="7"/>
      <c r="G413" s="7"/>
      <c r="H413" s="7"/>
      <c r="I413" s="7"/>
      <c r="J413" s="7"/>
      <c r="K413" s="7"/>
      <c r="L413" s="7"/>
      <c r="M413" s="7"/>
      <c r="N413" s="7"/>
    </row>
    <row r="414" spans="1:14" ht="24.95" customHeight="1">
      <c r="A414" s="363" t="s">
        <v>48</v>
      </c>
      <c r="B414" s="363"/>
      <c r="C414" s="363"/>
      <c r="D414" s="26">
        <v>133087</v>
      </c>
      <c r="E414" s="49"/>
      <c r="F414" s="7"/>
      <c r="G414" s="7"/>
      <c r="H414" s="7"/>
      <c r="I414" s="7"/>
      <c r="J414" s="7"/>
      <c r="K414" s="7"/>
      <c r="L414" s="7"/>
      <c r="M414" s="7"/>
      <c r="N414" s="7"/>
    </row>
    <row r="415" spans="1:14" ht="24.95" customHeight="1">
      <c r="A415" s="364" t="s">
        <v>1</v>
      </c>
      <c r="B415" s="364"/>
      <c r="C415" s="365">
        <f>SUM(D413:D414)</f>
        <v>1381584</v>
      </c>
      <c r="D415" s="365"/>
      <c r="E415" s="50"/>
      <c r="F415" s="7"/>
      <c r="G415" s="7"/>
      <c r="H415" s="7"/>
      <c r="I415" s="7"/>
      <c r="J415" s="7"/>
      <c r="K415" s="7"/>
      <c r="L415" s="7"/>
      <c r="M415" s="7"/>
      <c r="N415" s="7"/>
    </row>
    <row r="416" spans="1:14" ht="24.95" customHeight="1">
      <c r="A416" s="351" t="s">
        <v>2</v>
      </c>
      <c r="B416" s="351"/>
      <c r="C416" s="188"/>
      <c r="D416" s="232">
        <v>0.2117</v>
      </c>
      <c r="E416" s="51"/>
      <c r="F416" s="7"/>
      <c r="G416" s="7"/>
      <c r="H416" s="7"/>
      <c r="I416" s="7"/>
      <c r="J416" s="7"/>
      <c r="K416" s="7"/>
      <c r="L416" s="7"/>
      <c r="M416" s="7"/>
      <c r="N416" s="7"/>
    </row>
    <row r="417" spans="1:14" ht="24.95" customHeight="1">
      <c r="A417" s="309" t="s">
        <v>3</v>
      </c>
      <c r="B417" s="187"/>
      <c r="C417" s="188"/>
      <c r="D417" s="233">
        <v>1.71</v>
      </c>
      <c r="E417" s="52"/>
      <c r="F417" s="7"/>
      <c r="G417" s="7"/>
      <c r="H417" s="7"/>
      <c r="I417" s="7"/>
      <c r="J417" s="7"/>
      <c r="K417" s="7"/>
      <c r="L417" s="7"/>
      <c r="M417" s="7"/>
      <c r="N417" s="7"/>
    </row>
    <row r="418" spans="1:14" ht="24.95" customHeight="1">
      <c r="A418" s="366" t="s">
        <v>117</v>
      </c>
      <c r="B418" s="366"/>
      <c r="C418" s="53"/>
      <c r="D418" s="54">
        <v>1.71</v>
      </c>
      <c r="E418" s="55"/>
      <c r="F418" s="7"/>
      <c r="G418" s="7"/>
      <c r="H418" s="7"/>
      <c r="I418" s="7"/>
      <c r="J418" s="7"/>
      <c r="K418" s="7"/>
      <c r="L418" s="7"/>
      <c r="M418" s="7"/>
      <c r="N418" s="7"/>
    </row>
    <row r="419" spans="1:14" ht="24.95" customHeight="1">
      <c r="A419" s="366" t="s">
        <v>118</v>
      </c>
      <c r="B419" s="366"/>
      <c r="C419" s="366"/>
      <c r="D419" s="54">
        <v>1.67</v>
      </c>
      <c r="E419" s="55"/>
      <c r="F419" s="7"/>
      <c r="G419" s="7"/>
      <c r="H419" s="7"/>
      <c r="I419" s="7"/>
      <c r="J419" s="7"/>
      <c r="K419" s="7"/>
      <c r="L419" s="7"/>
      <c r="M419" s="7"/>
      <c r="N419" s="7"/>
    </row>
    <row r="420" spans="1:14" ht="24.95" customHeight="1">
      <c r="A420" s="56"/>
      <c r="B420" s="56"/>
      <c r="C420" s="56"/>
      <c r="D420" s="54"/>
      <c r="E420" s="55"/>
      <c r="F420" s="7"/>
      <c r="G420" s="7"/>
      <c r="H420" s="7"/>
      <c r="I420" s="7"/>
      <c r="J420" s="7"/>
      <c r="K420" s="7"/>
      <c r="L420" s="7"/>
      <c r="M420" s="7"/>
      <c r="N420" s="7"/>
    </row>
    <row r="421" spans="1:14" ht="24.9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</row>
    <row r="422" spans="1:14" ht="24.95" customHeight="1">
      <c r="A422" s="57"/>
      <c r="B422" s="191" t="s">
        <v>70</v>
      </c>
      <c r="C422" s="191" t="s">
        <v>72</v>
      </c>
      <c r="D422" s="191" t="s">
        <v>73</v>
      </c>
      <c r="E422" s="191" t="s">
        <v>75</v>
      </c>
      <c r="F422" s="191" t="s">
        <v>76</v>
      </c>
      <c r="G422" s="191" t="s">
        <v>78</v>
      </c>
      <c r="H422" s="191" t="s">
        <v>79</v>
      </c>
      <c r="I422" s="191" t="s">
        <v>120</v>
      </c>
      <c r="J422" s="191" t="s">
        <v>121</v>
      </c>
      <c r="K422" s="191" t="s">
        <v>84</v>
      </c>
      <c r="L422" s="191" t="s">
        <v>122</v>
      </c>
      <c r="M422" s="191" t="s">
        <v>87</v>
      </c>
      <c r="N422" s="191" t="s">
        <v>13</v>
      </c>
    </row>
    <row r="423" spans="1:14" ht="24.95" customHeight="1">
      <c r="A423" s="190" t="s">
        <v>4</v>
      </c>
      <c r="B423" s="254">
        <v>36884</v>
      </c>
      <c r="C423" s="254">
        <v>41017</v>
      </c>
      <c r="D423" s="254">
        <v>55304</v>
      </c>
      <c r="E423" s="254">
        <v>80589</v>
      </c>
      <c r="F423" s="254">
        <v>64055</v>
      </c>
      <c r="G423" s="254">
        <v>69370</v>
      </c>
      <c r="H423" s="254">
        <v>82112</v>
      </c>
      <c r="I423" s="254">
        <v>95033</v>
      </c>
      <c r="J423" s="254">
        <v>76645</v>
      </c>
      <c r="K423" s="254">
        <v>100431</v>
      </c>
      <c r="L423" s="254">
        <v>55523</v>
      </c>
      <c r="M423" s="254">
        <v>52926</v>
      </c>
      <c r="N423" s="213">
        <f>SUM(B423:M423)</f>
        <v>809889</v>
      </c>
    </row>
    <row r="424" spans="1:14" ht="24.95" customHeight="1">
      <c r="A424" s="190" t="s">
        <v>56</v>
      </c>
      <c r="B424" s="254">
        <v>54815</v>
      </c>
      <c r="C424" s="254">
        <v>67727</v>
      </c>
      <c r="D424" s="254">
        <v>86905</v>
      </c>
      <c r="E424" s="254">
        <v>141346</v>
      </c>
      <c r="F424" s="254">
        <v>96638</v>
      </c>
      <c r="G424" s="254">
        <v>103856</v>
      </c>
      <c r="H424" s="254">
        <v>155367</v>
      </c>
      <c r="I424" s="254">
        <v>217014</v>
      </c>
      <c r="J424" s="254">
        <v>122216</v>
      </c>
      <c r="K424" s="254">
        <v>149392</v>
      </c>
      <c r="L424" s="254">
        <v>90605</v>
      </c>
      <c r="M424" s="254">
        <v>95703</v>
      </c>
      <c r="N424" s="213">
        <f>SUM(B424:M424)</f>
        <v>1381584</v>
      </c>
    </row>
    <row r="425" spans="1:14" ht="24.95" customHeight="1">
      <c r="A425" s="231" t="s">
        <v>265</v>
      </c>
      <c r="B425" s="249">
        <v>0.11429578243037267</v>
      </c>
      <c r="C425" s="249">
        <v>0.14888523480195387</v>
      </c>
      <c r="D425" s="249">
        <v>0.16774323057962665</v>
      </c>
      <c r="E425" s="249">
        <v>0.25049444590159287</v>
      </c>
      <c r="F425" s="249">
        <v>0.16523101018010963</v>
      </c>
      <c r="G425" s="249">
        <v>0.18142116976267256</v>
      </c>
      <c r="H425" s="249">
        <v>0.24377833112882044</v>
      </c>
      <c r="I425" s="249">
        <v>0.33895786603812345</v>
      </c>
      <c r="J425" s="249">
        <v>0.22169094306082093</v>
      </c>
      <c r="K425" s="249">
        <v>0.28759317439783155</v>
      </c>
      <c r="L425" s="249">
        <v>0.17723702752379167</v>
      </c>
      <c r="M425" s="249">
        <v>0.19388069316759113</v>
      </c>
      <c r="N425" s="236">
        <v>0.2117</v>
      </c>
    </row>
    <row r="426" spans="1:14" ht="24.95" customHeight="1">
      <c r="A426" s="310" t="s">
        <v>3</v>
      </c>
      <c r="B426" s="250">
        <v>1.4861457542565881</v>
      </c>
      <c r="C426" s="250">
        <v>1.6511934076114783</v>
      </c>
      <c r="D426" s="250">
        <v>1.5714053233039202</v>
      </c>
      <c r="E426" s="250">
        <v>1.753911824194369</v>
      </c>
      <c r="F426" s="250">
        <v>1.5086722347982202</v>
      </c>
      <c r="G426" s="250">
        <v>1.4971313247801643</v>
      </c>
      <c r="H426" s="250">
        <v>1.8921351325019486</v>
      </c>
      <c r="I426" s="250">
        <v>2.2835646564877465</v>
      </c>
      <c r="J426" s="250">
        <v>1.5945723791506294</v>
      </c>
      <c r="K426" s="250">
        <v>1.4875088369129055</v>
      </c>
      <c r="L426" s="250">
        <v>1.6318462619094789</v>
      </c>
      <c r="M426" s="250">
        <v>1.8082416959528398</v>
      </c>
      <c r="N426" s="237">
        <v>1.71</v>
      </c>
    </row>
    <row r="427" spans="1:14" s="2" customFormat="1" ht="24.95" customHeight="1">
      <c r="A427" s="12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9"/>
    </row>
    <row r="428" spans="1:14" ht="24.9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</row>
    <row r="429" spans="1:14" ht="24.9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</row>
    <row r="430" spans="1:14" ht="24.9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</row>
    <row r="431" spans="1:14" ht="24.9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</row>
    <row r="432" spans="1:14" ht="24.9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</row>
    <row r="433" spans="1:14" ht="24.9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</row>
    <row r="434" spans="1:14" ht="24.9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</row>
    <row r="435" spans="1:14" ht="24.9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</row>
    <row r="436" spans="1:14" ht="24.9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</row>
    <row r="437" spans="1:14" ht="24.9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</row>
    <row r="438" spans="1:14" ht="24.9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</row>
    <row r="439" spans="1:14" ht="24.9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</row>
    <row r="440" spans="1:14" ht="24.9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</row>
    <row r="441" spans="1:14" ht="24.9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</row>
    <row r="442" spans="1:14" ht="30" customHeight="1">
      <c r="A442" s="367" t="s">
        <v>6</v>
      </c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</row>
    <row r="443" spans="1:14" ht="24.9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</row>
    <row r="444" spans="1:14" ht="24.95" customHeight="1">
      <c r="A444" s="363" t="s">
        <v>34</v>
      </c>
      <c r="B444" s="363"/>
      <c r="C444" s="25"/>
      <c r="D444" s="60">
        <v>932889</v>
      </c>
      <c r="E444" s="7"/>
      <c r="F444" s="7"/>
      <c r="G444" s="7"/>
      <c r="H444" s="7"/>
      <c r="I444" s="7"/>
      <c r="J444" s="7"/>
      <c r="K444" s="7"/>
      <c r="L444" s="7"/>
      <c r="M444" s="7"/>
      <c r="N444" s="7"/>
    </row>
    <row r="445" spans="1:14" ht="24.95" customHeight="1">
      <c r="A445" s="363" t="s">
        <v>35</v>
      </c>
      <c r="B445" s="363"/>
      <c r="C445" s="25"/>
      <c r="D445" s="60">
        <v>569802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</row>
    <row r="446" spans="1:14" ht="24.95" customHeight="1">
      <c r="A446" s="364" t="s">
        <v>0</v>
      </c>
      <c r="B446" s="364"/>
      <c r="C446" s="365">
        <f>SUM(D444:D445)</f>
        <v>1502691</v>
      </c>
      <c r="D446" s="365"/>
      <c r="E446" s="7"/>
      <c r="F446" s="7"/>
      <c r="G446" s="7"/>
      <c r="H446" s="7"/>
      <c r="I446" s="7"/>
      <c r="J446" s="7"/>
      <c r="K446" s="7"/>
      <c r="L446" s="7"/>
      <c r="M446" s="7"/>
      <c r="N446" s="7"/>
    </row>
    <row r="447" spans="1:14" ht="24.95" customHeight="1">
      <c r="A447" s="363" t="s">
        <v>47</v>
      </c>
      <c r="B447" s="363"/>
      <c r="C447" s="25"/>
      <c r="D447" s="60">
        <v>1589859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</row>
    <row r="448" spans="1:14" ht="24.95" customHeight="1">
      <c r="A448" s="363" t="s">
        <v>48</v>
      </c>
      <c r="B448" s="363"/>
      <c r="C448" s="363"/>
      <c r="D448" s="60">
        <v>714757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</row>
    <row r="449" spans="1:14" ht="24.95" customHeight="1">
      <c r="A449" s="364" t="s">
        <v>123</v>
      </c>
      <c r="B449" s="364"/>
      <c r="C449" s="365">
        <f>SUM(D447:D448)</f>
        <v>2304616</v>
      </c>
      <c r="D449" s="365"/>
      <c r="E449" s="7"/>
      <c r="F449" s="7"/>
      <c r="G449" s="7"/>
      <c r="H449" s="7"/>
      <c r="I449" s="7"/>
      <c r="J449" s="7"/>
      <c r="K449" s="7"/>
      <c r="L449" s="7"/>
      <c r="M449" s="7"/>
      <c r="N449" s="7"/>
    </row>
    <row r="450" spans="1:14" ht="24.95" customHeight="1">
      <c r="A450" s="351" t="s">
        <v>2</v>
      </c>
      <c r="B450" s="351"/>
      <c r="C450" s="188"/>
      <c r="D450" s="232">
        <v>0.28710000000000002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</row>
    <row r="451" spans="1:14" ht="24.95" customHeight="1">
      <c r="A451" s="309" t="s">
        <v>3</v>
      </c>
      <c r="B451" s="187"/>
      <c r="C451" s="188"/>
      <c r="D451" s="233">
        <v>1.53</v>
      </c>
      <c r="E451" s="7"/>
      <c r="F451" s="7"/>
      <c r="G451" s="7"/>
      <c r="H451" s="7"/>
      <c r="I451" s="7"/>
      <c r="J451" s="7"/>
      <c r="K451" s="7"/>
      <c r="L451" s="7"/>
      <c r="M451" s="7"/>
      <c r="N451" s="7"/>
    </row>
    <row r="452" spans="1:14" ht="24.95" customHeight="1">
      <c r="A452" s="366" t="s">
        <v>117</v>
      </c>
      <c r="B452" s="366"/>
      <c r="C452" s="53"/>
      <c r="D452" s="61">
        <v>1.7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</row>
    <row r="453" spans="1:14" ht="24.95" customHeight="1">
      <c r="A453" s="62" t="s">
        <v>118</v>
      </c>
      <c r="B453" s="62"/>
      <c r="C453" s="63"/>
      <c r="D453" s="61">
        <v>1.25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</row>
    <row r="454" spans="1:14" ht="24.95" customHeight="1">
      <c r="A454" s="62"/>
      <c r="B454" s="62"/>
      <c r="C454" s="63"/>
      <c r="D454" s="61"/>
      <c r="E454" s="7"/>
      <c r="F454" s="7"/>
      <c r="G454" s="7"/>
      <c r="H454" s="7"/>
      <c r="I454" s="7"/>
      <c r="J454" s="7"/>
      <c r="K454" s="7"/>
      <c r="L454" s="7"/>
      <c r="M454" s="7"/>
      <c r="N454" s="7"/>
    </row>
    <row r="455" spans="1:14" ht="24.9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</row>
    <row r="456" spans="1:14" ht="24.95" customHeight="1">
      <c r="A456" s="5"/>
      <c r="B456" s="191" t="s">
        <v>70</v>
      </c>
      <c r="C456" s="191" t="s">
        <v>72</v>
      </c>
      <c r="D456" s="191" t="s">
        <v>73</v>
      </c>
      <c r="E456" s="191" t="s">
        <v>75</v>
      </c>
      <c r="F456" s="191" t="s">
        <v>76</v>
      </c>
      <c r="G456" s="191" t="s">
        <v>78</v>
      </c>
      <c r="H456" s="191" t="s">
        <v>79</v>
      </c>
      <c r="I456" s="191" t="s">
        <v>120</v>
      </c>
      <c r="J456" s="191" t="s">
        <v>121</v>
      </c>
      <c r="K456" s="191" t="s">
        <v>84</v>
      </c>
      <c r="L456" s="191" t="s">
        <v>122</v>
      </c>
      <c r="M456" s="191" t="s">
        <v>87</v>
      </c>
      <c r="N456" s="191" t="s">
        <v>13</v>
      </c>
    </row>
    <row r="457" spans="1:14" ht="24.95" customHeight="1">
      <c r="A457" s="190" t="s">
        <v>4</v>
      </c>
      <c r="B457" s="253">
        <v>55215</v>
      </c>
      <c r="C457" s="253">
        <v>70230</v>
      </c>
      <c r="D457" s="253">
        <v>97357</v>
      </c>
      <c r="E457" s="253">
        <v>145697</v>
      </c>
      <c r="F457" s="253">
        <v>156450</v>
      </c>
      <c r="G457" s="253">
        <v>132744</v>
      </c>
      <c r="H457" s="253">
        <v>171553</v>
      </c>
      <c r="I457" s="253">
        <v>216243</v>
      </c>
      <c r="J457" s="253">
        <v>152094</v>
      </c>
      <c r="K457" s="253">
        <v>139086</v>
      </c>
      <c r="L457" s="253">
        <v>86983</v>
      </c>
      <c r="M457" s="253">
        <v>79039</v>
      </c>
      <c r="N457" s="213">
        <f>SUM(B457:M457)</f>
        <v>1502691</v>
      </c>
    </row>
    <row r="458" spans="1:14" ht="24.95" customHeight="1">
      <c r="A458" s="190" t="s">
        <v>56</v>
      </c>
      <c r="B458" s="253">
        <v>85721</v>
      </c>
      <c r="C458" s="253">
        <v>111622</v>
      </c>
      <c r="D458" s="253">
        <v>146515</v>
      </c>
      <c r="E458" s="253">
        <v>225173</v>
      </c>
      <c r="F458" s="253">
        <v>213438</v>
      </c>
      <c r="G458" s="253">
        <v>192370</v>
      </c>
      <c r="H458" s="253">
        <v>259553</v>
      </c>
      <c r="I458" s="253">
        <v>364749</v>
      </c>
      <c r="J458" s="253">
        <v>226726</v>
      </c>
      <c r="K458" s="253">
        <v>208782</v>
      </c>
      <c r="L458" s="253">
        <v>135423</v>
      </c>
      <c r="M458" s="253">
        <v>134544</v>
      </c>
      <c r="N458" s="213">
        <f>SUM(B458:M458)</f>
        <v>2304616</v>
      </c>
    </row>
    <row r="459" spans="1:14" ht="24.95" customHeight="1">
      <c r="A459" s="193" t="s">
        <v>265</v>
      </c>
      <c r="B459" s="252">
        <v>0.13522518074246781</v>
      </c>
      <c r="C459" s="252">
        <v>0.19186158436808162</v>
      </c>
      <c r="D459" s="252">
        <v>0.21785161671089628</v>
      </c>
      <c r="E459" s="252">
        <v>0.33816106626619102</v>
      </c>
      <c r="F459" s="252">
        <v>0.29313172098389023</v>
      </c>
      <c r="G459" s="252">
        <v>0.27238500063009474</v>
      </c>
      <c r="H459" s="252">
        <v>0.34847678269222893</v>
      </c>
      <c r="I459" s="252">
        <v>0.48909785926297339</v>
      </c>
      <c r="J459" s="252">
        <v>0.34036810184351168</v>
      </c>
      <c r="K459" s="252">
        <v>0.3150684518060653</v>
      </c>
      <c r="L459" s="252">
        <v>0.22492727070628865</v>
      </c>
      <c r="M459" s="252">
        <v>0.21823808882710652</v>
      </c>
      <c r="N459" s="236">
        <v>0.28710000000000002</v>
      </c>
    </row>
    <row r="460" spans="1:14" ht="24.95" customHeight="1">
      <c r="A460" s="308" t="s">
        <v>3</v>
      </c>
      <c r="B460" s="251">
        <v>1.5524947930815902</v>
      </c>
      <c r="C460" s="251">
        <v>1.5893777587925388</v>
      </c>
      <c r="D460" s="251">
        <v>1.5049251723039945</v>
      </c>
      <c r="E460" s="251">
        <v>1.5454882392911315</v>
      </c>
      <c r="F460" s="251">
        <v>1.3642569511025886</v>
      </c>
      <c r="G460" s="251">
        <v>1.4491803772675225</v>
      </c>
      <c r="H460" s="251">
        <v>1.5129610091342034</v>
      </c>
      <c r="I460" s="251">
        <v>1.6867551782023003</v>
      </c>
      <c r="J460" s="251">
        <v>1.4906965429274002</v>
      </c>
      <c r="K460" s="251">
        <v>1.5011000388248996</v>
      </c>
      <c r="L460" s="251">
        <v>1.5568904268650197</v>
      </c>
      <c r="M460" s="251">
        <v>1.7022482571894888</v>
      </c>
      <c r="N460" s="235">
        <v>1.53</v>
      </c>
    </row>
    <row r="461" spans="1:14" s="2" customFormat="1" ht="24.95" customHeight="1">
      <c r="A461" s="12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17"/>
    </row>
    <row r="462" spans="1:14" ht="24.9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</row>
    <row r="463" spans="1:14" ht="24.9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</row>
    <row r="464" spans="1:14" ht="24.9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</row>
    <row r="465" spans="1:14" ht="24.9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</row>
    <row r="466" spans="1:14" ht="24.9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</row>
    <row r="467" spans="1:14" ht="24.9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</row>
    <row r="468" spans="1:14" ht="24.9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</row>
    <row r="469" spans="1:14" ht="24.9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</row>
    <row r="470" spans="1:14" ht="24.9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</row>
    <row r="471" spans="1:14" ht="24.9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</row>
    <row r="472" spans="1:14" ht="24.9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64"/>
    </row>
    <row r="473" spans="1:14" ht="24.9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64"/>
    </row>
    <row r="474" spans="1:14" ht="24.9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46">
        <v>2</v>
      </c>
    </row>
    <row r="475" spans="1:14" ht="30" customHeight="1">
      <c r="A475" s="367" t="s">
        <v>20</v>
      </c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</row>
    <row r="476" spans="1:14" ht="24.9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</row>
    <row r="477" spans="1:14" ht="24.95" customHeight="1">
      <c r="A477" s="363" t="s">
        <v>34</v>
      </c>
      <c r="B477" s="363"/>
      <c r="C477" s="175"/>
      <c r="D477" s="60">
        <v>1086086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</row>
    <row r="478" spans="1:14" ht="24.95" customHeight="1">
      <c r="A478" s="363" t="s">
        <v>35</v>
      </c>
      <c r="B478" s="363"/>
      <c r="C478" s="175"/>
      <c r="D478" s="60">
        <v>382572</v>
      </c>
      <c r="E478" s="7"/>
      <c r="F478" s="7"/>
      <c r="G478" s="7"/>
      <c r="H478" s="7"/>
      <c r="I478" s="7"/>
      <c r="J478" s="7"/>
      <c r="K478" s="7"/>
      <c r="L478" s="7"/>
      <c r="M478" s="7"/>
      <c r="N478" s="7"/>
    </row>
    <row r="479" spans="1:14" ht="24.95" customHeight="1">
      <c r="A479" s="364" t="s">
        <v>0</v>
      </c>
      <c r="B479" s="364"/>
      <c r="C479" s="365">
        <f>SUM(D477:D478)</f>
        <v>1468658</v>
      </c>
      <c r="D479" s="365"/>
      <c r="E479" s="7"/>
      <c r="F479" s="7"/>
      <c r="G479" s="7"/>
      <c r="H479" s="7"/>
      <c r="I479" s="7"/>
      <c r="J479" s="7"/>
      <c r="K479" s="7"/>
      <c r="L479" s="7"/>
      <c r="M479" s="7"/>
      <c r="N479" s="7"/>
    </row>
    <row r="480" spans="1:14" ht="24.95" customHeight="1">
      <c r="A480" s="363" t="s">
        <v>47</v>
      </c>
      <c r="B480" s="363"/>
      <c r="C480" s="175"/>
      <c r="D480" s="60">
        <v>1848215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</row>
    <row r="481" spans="1:14" ht="24.95" customHeight="1">
      <c r="A481" s="363" t="s">
        <v>48</v>
      </c>
      <c r="B481" s="363"/>
      <c r="C481" s="363"/>
      <c r="D481" s="60">
        <v>486486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</row>
    <row r="482" spans="1:14" ht="24.95" customHeight="1">
      <c r="A482" s="364" t="s">
        <v>1</v>
      </c>
      <c r="B482" s="364"/>
      <c r="C482" s="365">
        <f>SUM(D480:D481)</f>
        <v>2334701</v>
      </c>
      <c r="D482" s="365"/>
      <c r="E482" s="7"/>
      <c r="F482" s="7"/>
      <c r="G482" s="7"/>
      <c r="H482" s="7"/>
      <c r="I482" s="7"/>
      <c r="J482" s="7"/>
      <c r="K482" s="7"/>
      <c r="L482" s="7"/>
      <c r="M482" s="7"/>
      <c r="N482" s="7"/>
    </row>
    <row r="483" spans="1:14" ht="24.95" customHeight="1">
      <c r="A483" s="351" t="s">
        <v>2</v>
      </c>
      <c r="B483" s="351"/>
      <c r="C483" s="188"/>
      <c r="D483" s="232">
        <v>0.26250000000000001</v>
      </c>
      <c r="E483" s="7"/>
      <c r="F483" s="7"/>
      <c r="G483" s="7"/>
      <c r="H483" s="7"/>
      <c r="I483" s="7"/>
      <c r="J483" s="7"/>
      <c r="K483" s="7"/>
      <c r="L483" s="7"/>
      <c r="M483" s="7"/>
      <c r="N483" s="7"/>
    </row>
    <row r="484" spans="1:14" ht="24.95" customHeight="1">
      <c r="A484" s="309" t="s">
        <v>3</v>
      </c>
      <c r="B484" s="187"/>
      <c r="C484" s="188"/>
      <c r="D484" s="233">
        <v>1.59</v>
      </c>
      <c r="E484" s="7"/>
      <c r="F484" s="7"/>
      <c r="G484" s="7"/>
      <c r="H484" s="7"/>
      <c r="I484" s="7"/>
      <c r="J484" s="7"/>
      <c r="K484" s="7"/>
      <c r="L484" s="7"/>
      <c r="M484" s="7"/>
      <c r="N484" s="7"/>
    </row>
    <row r="485" spans="1:14" ht="24.95" customHeight="1">
      <c r="A485" s="366" t="s">
        <v>117</v>
      </c>
      <c r="B485" s="366"/>
      <c r="C485" s="53"/>
      <c r="D485" s="61">
        <v>1.7</v>
      </c>
      <c r="E485" s="7"/>
      <c r="F485" s="7"/>
      <c r="G485" s="7"/>
      <c r="H485" s="7"/>
      <c r="I485" s="7"/>
      <c r="J485" s="7"/>
      <c r="K485" s="7"/>
      <c r="L485" s="7"/>
      <c r="M485" s="7"/>
      <c r="N485" s="7"/>
    </row>
    <row r="486" spans="1:14" ht="24.95" customHeight="1">
      <c r="A486" s="62" t="s">
        <v>118</v>
      </c>
      <c r="B486" s="62"/>
      <c r="C486" s="63"/>
      <c r="D486" s="61">
        <v>1.27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</row>
    <row r="487" spans="1:14" ht="24.95" customHeight="1">
      <c r="A487" s="62"/>
      <c r="B487" s="62"/>
      <c r="C487" s="63"/>
      <c r="D487" s="61"/>
      <c r="E487" s="7"/>
      <c r="F487" s="7"/>
      <c r="G487" s="7"/>
      <c r="H487" s="7"/>
      <c r="I487" s="7"/>
      <c r="J487" s="7"/>
      <c r="K487" s="7"/>
      <c r="L487" s="7"/>
      <c r="M487" s="7"/>
      <c r="N487" s="7"/>
    </row>
    <row r="488" spans="1:14" ht="24.9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</row>
    <row r="489" spans="1:14" ht="24.95" customHeight="1">
      <c r="A489" s="65"/>
      <c r="B489" s="191" t="s">
        <v>70</v>
      </c>
      <c r="C489" s="191" t="s">
        <v>72</v>
      </c>
      <c r="D489" s="191" t="s">
        <v>73</v>
      </c>
      <c r="E489" s="191" t="s">
        <v>75</v>
      </c>
      <c r="F489" s="191" t="s">
        <v>76</v>
      </c>
      <c r="G489" s="191" t="s">
        <v>78</v>
      </c>
      <c r="H489" s="191" t="s">
        <v>79</v>
      </c>
      <c r="I489" s="191" t="s">
        <v>120</v>
      </c>
      <c r="J489" s="191" t="s">
        <v>121</v>
      </c>
      <c r="K489" s="191" t="s">
        <v>84</v>
      </c>
      <c r="L489" s="191" t="s">
        <v>122</v>
      </c>
      <c r="M489" s="191" t="s">
        <v>87</v>
      </c>
      <c r="N489" s="191" t="s">
        <v>13</v>
      </c>
    </row>
    <row r="490" spans="1:14" ht="24.95" customHeight="1">
      <c r="A490" s="190" t="s">
        <v>4</v>
      </c>
      <c r="B490" s="253">
        <v>57892</v>
      </c>
      <c r="C490" s="253">
        <v>63644</v>
      </c>
      <c r="D490" s="253">
        <v>87836</v>
      </c>
      <c r="E490" s="253">
        <v>149190</v>
      </c>
      <c r="F490" s="253">
        <v>152416</v>
      </c>
      <c r="G490" s="253">
        <v>146051</v>
      </c>
      <c r="H490" s="253">
        <v>159506</v>
      </c>
      <c r="I490" s="253">
        <v>213436</v>
      </c>
      <c r="J490" s="253">
        <v>154446</v>
      </c>
      <c r="K490" s="253">
        <v>129777</v>
      </c>
      <c r="L490" s="253">
        <v>79804</v>
      </c>
      <c r="M490" s="253">
        <v>74660</v>
      </c>
      <c r="N490" s="213">
        <f>SUM(B490:M490)</f>
        <v>1468658</v>
      </c>
    </row>
    <row r="491" spans="1:14" ht="24.95" customHeight="1">
      <c r="A491" s="190" t="s">
        <v>56</v>
      </c>
      <c r="B491" s="253">
        <v>101971</v>
      </c>
      <c r="C491" s="253">
        <v>105874</v>
      </c>
      <c r="D491" s="253">
        <v>138554</v>
      </c>
      <c r="E491" s="253">
        <v>232095</v>
      </c>
      <c r="F491" s="253">
        <v>215363</v>
      </c>
      <c r="G491" s="253">
        <v>213477</v>
      </c>
      <c r="H491" s="253">
        <v>275817</v>
      </c>
      <c r="I491" s="253">
        <v>380483</v>
      </c>
      <c r="J491" s="253">
        <v>219841</v>
      </c>
      <c r="K491" s="253">
        <v>188792</v>
      </c>
      <c r="L491" s="253">
        <v>130578</v>
      </c>
      <c r="M491" s="253">
        <v>131856</v>
      </c>
      <c r="N491" s="213">
        <f>SUM(B491:M491)</f>
        <v>2334701</v>
      </c>
    </row>
    <row r="492" spans="1:14" ht="24.95" customHeight="1">
      <c r="A492" s="229" t="s">
        <v>265</v>
      </c>
      <c r="B492" s="252">
        <v>0.16028992432792699</v>
      </c>
      <c r="C492" s="252">
        <v>0.18217827915396206</v>
      </c>
      <c r="D492" s="252">
        <v>0.19534032565112902</v>
      </c>
      <c r="E492" s="252">
        <v>0.31633070286625509</v>
      </c>
      <c r="F492" s="252">
        <v>0.27584471142761996</v>
      </c>
      <c r="G492" s="252">
        <v>0.25633645533141208</v>
      </c>
      <c r="H492" s="252">
        <v>0.30143964076030239</v>
      </c>
      <c r="I492" s="252">
        <v>0.41157448933276736</v>
      </c>
      <c r="J492" s="252">
        <v>0.28244491552643414</v>
      </c>
      <c r="K492" s="252">
        <v>0.25299235094527739</v>
      </c>
      <c r="L492" s="252">
        <v>0.20815188401958512</v>
      </c>
      <c r="M492" s="252">
        <v>0.2092945736680201</v>
      </c>
      <c r="N492" s="234">
        <v>0.26250000000000001</v>
      </c>
    </row>
    <row r="493" spans="1:14" ht="24.95" customHeight="1">
      <c r="A493" s="310" t="s">
        <v>3</v>
      </c>
      <c r="B493" s="255">
        <v>1.7614005389345677</v>
      </c>
      <c r="C493" s="255">
        <v>1.6635346615548992</v>
      </c>
      <c r="D493" s="255">
        <v>1.5774170044173232</v>
      </c>
      <c r="E493" s="255">
        <v>1.5557007842348682</v>
      </c>
      <c r="F493" s="255">
        <v>1.4129946987192945</v>
      </c>
      <c r="G493" s="255">
        <v>1.4616606527856708</v>
      </c>
      <c r="H493" s="255">
        <v>1.7291951399947338</v>
      </c>
      <c r="I493" s="255">
        <v>1.7826561592233738</v>
      </c>
      <c r="J493" s="255">
        <v>1.42341659868174</v>
      </c>
      <c r="K493" s="255">
        <v>1.4547415951979163</v>
      </c>
      <c r="L493" s="255">
        <v>1.6362337727432208</v>
      </c>
      <c r="M493" s="255">
        <v>1.7660862577015806</v>
      </c>
      <c r="N493" s="235">
        <v>1.59</v>
      </c>
    </row>
    <row r="494" spans="1:14" s="2" customFormat="1" ht="24.95" customHeight="1">
      <c r="A494" s="24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17"/>
    </row>
    <row r="495" spans="1:14" ht="24.9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</row>
    <row r="496" spans="1:14" ht="24.9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</row>
    <row r="497" spans="1:14" ht="24.9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</row>
    <row r="498" spans="1:14" ht="24.9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</row>
    <row r="499" spans="1:14" ht="24.9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</row>
    <row r="500" spans="1:14" ht="24.9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</row>
    <row r="501" spans="1:14" ht="24.9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</row>
    <row r="502" spans="1:14" ht="24.9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</row>
    <row r="503" spans="1:14" ht="24.9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</row>
    <row r="504" spans="1:14" ht="24.9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</row>
    <row r="505" spans="1:14" ht="24.9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</row>
    <row r="506" spans="1:14" ht="24.9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</row>
    <row r="507" spans="1:14" ht="24.9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</row>
    <row r="508" spans="1:14" ht="24.9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</row>
    <row r="509" spans="1:14" ht="30" customHeight="1">
      <c r="A509" s="367" t="s">
        <v>7</v>
      </c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</row>
    <row r="510" spans="1:14" ht="24.9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</row>
    <row r="511" spans="1:14" ht="24.95" customHeight="1">
      <c r="A511" s="363" t="s">
        <v>34</v>
      </c>
      <c r="B511" s="363"/>
      <c r="C511" s="175"/>
      <c r="D511" s="60">
        <v>305394</v>
      </c>
      <c r="E511" s="7"/>
      <c r="F511" s="7"/>
      <c r="G511" s="7"/>
      <c r="H511" s="7"/>
      <c r="I511" s="7"/>
      <c r="J511" s="7"/>
      <c r="K511" s="7"/>
      <c r="L511" s="7"/>
      <c r="M511" s="7"/>
      <c r="N511" s="7"/>
    </row>
    <row r="512" spans="1:14" ht="24.95" customHeight="1">
      <c r="A512" s="363" t="s">
        <v>35</v>
      </c>
      <c r="B512" s="363"/>
      <c r="C512" s="175"/>
      <c r="D512" s="60">
        <v>106650</v>
      </c>
      <c r="E512" s="7"/>
      <c r="F512" s="7"/>
      <c r="G512" s="7"/>
      <c r="H512" s="7"/>
      <c r="I512" s="7"/>
      <c r="J512" s="7"/>
      <c r="K512" s="7"/>
      <c r="L512" s="7"/>
      <c r="M512" s="7"/>
      <c r="N512" s="7"/>
    </row>
    <row r="513" spans="1:14" ht="24.95" customHeight="1">
      <c r="A513" s="364" t="s">
        <v>0</v>
      </c>
      <c r="B513" s="364"/>
      <c r="C513" s="365">
        <f>SUM(D511:D512)</f>
        <v>412044</v>
      </c>
      <c r="D513" s="365"/>
      <c r="E513" s="7"/>
      <c r="F513" s="7"/>
      <c r="G513" s="7"/>
      <c r="H513" s="7"/>
      <c r="I513" s="7"/>
      <c r="J513" s="7"/>
      <c r="K513" s="7"/>
      <c r="L513" s="7"/>
      <c r="M513" s="7"/>
      <c r="N513" s="7"/>
    </row>
    <row r="514" spans="1:14" ht="24.95" customHeight="1">
      <c r="A514" s="363" t="s">
        <v>47</v>
      </c>
      <c r="B514" s="363"/>
      <c r="C514" s="175"/>
      <c r="D514" s="60">
        <v>545156</v>
      </c>
      <c r="E514" s="7"/>
      <c r="F514" s="7"/>
      <c r="G514" s="7"/>
      <c r="H514" s="7"/>
      <c r="I514" s="7"/>
      <c r="J514" s="7"/>
      <c r="K514" s="7"/>
      <c r="L514" s="7"/>
      <c r="M514" s="7"/>
      <c r="N514" s="7"/>
    </row>
    <row r="515" spans="1:14" ht="24.95" customHeight="1">
      <c r="A515" s="363" t="s">
        <v>48</v>
      </c>
      <c r="B515" s="363"/>
      <c r="C515" s="363"/>
      <c r="D515" s="60">
        <v>140978</v>
      </c>
      <c r="E515" s="7"/>
      <c r="F515" s="7"/>
      <c r="G515" s="7"/>
      <c r="H515" s="7"/>
      <c r="I515" s="7"/>
      <c r="J515" s="7"/>
      <c r="K515" s="7"/>
      <c r="L515" s="7"/>
      <c r="M515" s="7"/>
      <c r="N515" s="7"/>
    </row>
    <row r="516" spans="1:14" ht="24.95" customHeight="1">
      <c r="A516" s="364" t="s">
        <v>1</v>
      </c>
      <c r="B516" s="364"/>
      <c r="C516" s="365">
        <f>SUM(D514:D515)</f>
        <v>686134</v>
      </c>
      <c r="D516" s="365"/>
      <c r="E516" s="7"/>
      <c r="F516" s="7"/>
      <c r="G516" s="7"/>
      <c r="H516" s="7"/>
      <c r="I516" s="7"/>
      <c r="J516" s="7"/>
      <c r="K516" s="7"/>
      <c r="L516" s="7"/>
      <c r="M516" s="7"/>
      <c r="N516" s="7"/>
    </row>
    <row r="517" spans="1:14" ht="24.95" customHeight="1">
      <c r="A517" s="351" t="s">
        <v>2</v>
      </c>
      <c r="B517" s="351"/>
      <c r="C517" s="188"/>
      <c r="D517" s="232">
        <v>0.24510000000000001</v>
      </c>
      <c r="E517" s="7"/>
      <c r="F517" s="7"/>
      <c r="G517" s="7"/>
      <c r="H517" s="7"/>
      <c r="I517" s="7"/>
      <c r="J517" s="7"/>
      <c r="K517" s="7"/>
      <c r="L517" s="7"/>
      <c r="M517" s="7"/>
      <c r="N517" s="7"/>
    </row>
    <row r="518" spans="1:14" ht="24.95" customHeight="1">
      <c r="A518" s="309" t="s">
        <v>3</v>
      </c>
      <c r="B518" s="187"/>
      <c r="C518" s="188"/>
      <c r="D518" s="233">
        <v>1.67</v>
      </c>
      <c r="E518" s="7"/>
      <c r="F518" s="7"/>
      <c r="G518" s="7"/>
      <c r="H518" s="7"/>
      <c r="I518" s="7"/>
      <c r="J518" s="7"/>
      <c r="K518" s="7"/>
      <c r="L518" s="7"/>
      <c r="M518" s="7"/>
      <c r="N518" s="7"/>
    </row>
    <row r="519" spans="1:14" ht="24.95" customHeight="1">
      <c r="A519" s="366" t="s">
        <v>117</v>
      </c>
      <c r="B519" s="366"/>
      <c r="C519" s="53"/>
      <c r="D519" s="61">
        <v>1.79</v>
      </c>
      <c r="E519" s="7"/>
      <c r="F519" s="7"/>
      <c r="G519" s="7"/>
      <c r="H519" s="7"/>
      <c r="I519" s="7"/>
      <c r="J519" s="7"/>
      <c r="K519" s="7"/>
      <c r="L519" s="7"/>
      <c r="M519" s="7"/>
      <c r="N519" s="7"/>
    </row>
    <row r="520" spans="1:14" ht="24.95" customHeight="1">
      <c r="A520" s="62" t="s">
        <v>118</v>
      </c>
      <c r="B520" s="62"/>
      <c r="C520" s="63"/>
      <c r="D520" s="61">
        <v>1.32</v>
      </c>
      <c r="E520" s="7"/>
      <c r="F520" s="7"/>
      <c r="G520" s="7"/>
      <c r="H520" s="7"/>
      <c r="I520" s="7"/>
      <c r="J520" s="7"/>
      <c r="K520" s="7"/>
      <c r="L520" s="7"/>
      <c r="M520" s="7"/>
      <c r="N520" s="7"/>
    </row>
    <row r="521" spans="1:14" ht="24.95" customHeight="1">
      <c r="A521" s="62"/>
      <c r="B521" s="62"/>
      <c r="C521" s="63"/>
      <c r="D521" s="61"/>
      <c r="E521" s="7"/>
      <c r="F521" s="7"/>
      <c r="G521" s="7"/>
      <c r="H521" s="7"/>
      <c r="I521" s="7"/>
      <c r="J521" s="7"/>
      <c r="K521" s="7"/>
      <c r="L521" s="7"/>
      <c r="M521" s="7"/>
      <c r="N521" s="7"/>
    </row>
    <row r="522" spans="1:14" ht="24.9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</row>
    <row r="523" spans="1:14" ht="24.95" customHeight="1">
      <c r="A523" s="65"/>
      <c r="B523" s="191" t="s">
        <v>70</v>
      </c>
      <c r="C523" s="191" t="s">
        <v>72</v>
      </c>
      <c r="D523" s="191" t="s">
        <v>73</v>
      </c>
      <c r="E523" s="191" t="s">
        <v>75</v>
      </c>
      <c r="F523" s="191" t="s">
        <v>76</v>
      </c>
      <c r="G523" s="191" t="s">
        <v>78</v>
      </c>
      <c r="H523" s="191" t="s">
        <v>79</v>
      </c>
      <c r="I523" s="191" t="s">
        <v>120</v>
      </c>
      <c r="J523" s="191" t="s">
        <v>121</v>
      </c>
      <c r="K523" s="195" t="s">
        <v>84</v>
      </c>
      <c r="L523" s="191" t="s">
        <v>122</v>
      </c>
      <c r="M523" s="191" t="s">
        <v>87</v>
      </c>
      <c r="N523" s="191" t="s">
        <v>13</v>
      </c>
    </row>
    <row r="524" spans="1:14" ht="24.95" customHeight="1">
      <c r="A524" s="190" t="s">
        <v>4</v>
      </c>
      <c r="B524" s="253">
        <v>18017</v>
      </c>
      <c r="C524" s="253">
        <v>19684</v>
      </c>
      <c r="D524" s="253">
        <v>23853</v>
      </c>
      <c r="E524" s="253">
        <v>40437</v>
      </c>
      <c r="F524" s="253">
        <v>46539</v>
      </c>
      <c r="G524" s="253">
        <v>38661</v>
      </c>
      <c r="H524" s="253">
        <v>43292</v>
      </c>
      <c r="I524" s="253">
        <v>56631</v>
      </c>
      <c r="J524" s="253">
        <v>44375</v>
      </c>
      <c r="K524" s="253">
        <v>33141</v>
      </c>
      <c r="L524" s="253">
        <v>25193</v>
      </c>
      <c r="M524" s="253">
        <v>22221</v>
      </c>
      <c r="N524" s="213">
        <f>SUM(B524:M524)</f>
        <v>412044</v>
      </c>
    </row>
    <row r="525" spans="1:14" ht="24.95" customHeight="1">
      <c r="A525" s="190" t="s">
        <v>56</v>
      </c>
      <c r="B525" s="253">
        <v>32990</v>
      </c>
      <c r="C525" s="253">
        <v>32027</v>
      </c>
      <c r="D525" s="253">
        <v>40003</v>
      </c>
      <c r="E525" s="253">
        <v>73215</v>
      </c>
      <c r="F525" s="253">
        <v>64871</v>
      </c>
      <c r="G525" s="253">
        <v>58673</v>
      </c>
      <c r="H525" s="253">
        <v>70434</v>
      </c>
      <c r="I525" s="253">
        <v>111717</v>
      </c>
      <c r="J525" s="253">
        <v>66656</v>
      </c>
      <c r="K525" s="253">
        <v>51823</v>
      </c>
      <c r="L525" s="253">
        <v>41431</v>
      </c>
      <c r="M525" s="253">
        <v>42294</v>
      </c>
      <c r="N525" s="213">
        <f>SUM(B525:M525)</f>
        <v>686134</v>
      </c>
    </row>
    <row r="526" spans="1:14" ht="24.95" customHeight="1">
      <c r="A526" s="193" t="s">
        <v>265</v>
      </c>
      <c r="B526" s="256">
        <v>0.16037997267852541</v>
      </c>
      <c r="C526" s="256">
        <v>0.17243662912152993</v>
      </c>
      <c r="D526" s="256">
        <v>0.17369960317269548</v>
      </c>
      <c r="E526" s="256">
        <v>0.31334928291098341</v>
      </c>
      <c r="F526" s="256">
        <v>0.25098077146283904</v>
      </c>
      <c r="G526" s="256">
        <v>0.23408151540781644</v>
      </c>
      <c r="H526" s="256">
        <v>0.26926576394039253</v>
      </c>
      <c r="I526" s="256">
        <v>0.42730473576925843</v>
      </c>
      <c r="J526" s="256">
        <v>0.27238327190107636</v>
      </c>
      <c r="K526" s="256">
        <v>0.22323355460117941</v>
      </c>
      <c r="L526" s="256">
        <v>0.19306427793071804</v>
      </c>
      <c r="M526" s="256">
        <v>0.1922122542469937</v>
      </c>
      <c r="N526" s="234">
        <v>0.24510000000000001</v>
      </c>
    </row>
    <row r="527" spans="1:14" ht="24.95" customHeight="1">
      <c r="A527" s="308" t="s">
        <v>3</v>
      </c>
      <c r="B527" s="255">
        <v>1.8310484542376644</v>
      </c>
      <c r="C527" s="255">
        <v>1.627057508636456</v>
      </c>
      <c r="D527" s="255">
        <v>1.6770636817171845</v>
      </c>
      <c r="E527" s="255">
        <v>1.8105942577342533</v>
      </c>
      <c r="F527" s="255">
        <v>1.3939061862094158</v>
      </c>
      <c r="G527" s="255">
        <v>1.5176275833527326</v>
      </c>
      <c r="H527" s="255">
        <v>1.6269518617758478</v>
      </c>
      <c r="I527" s="255">
        <v>1.9727181225830375</v>
      </c>
      <c r="J527" s="255">
        <v>1.5021070422535212</v>
      </c>
      <c r="K527" s="255">
        <v>1.5637126218279473</v>
      </c>
      <c r="L527" s="255">
        <v>1.6445441193982455</v>
      </c>
      <c r="M527" s="255">
        <v>1.9033346834075875</v>
      </c>
      <c r="N527" s="235">
        <v>1.67</v>
      </c>
    </row>
    <row r="528" spans="1:14" s="2" customFormat="1" ht="24.95" customHeight="1">
      <c r="A528" s="24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17"/>
    </row>
    <row r="529" spans="1:14" ht="24.9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</row>
    <row r="530" spans="1:14" ht="24.9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</row>
    <row r="531" spans="1:14" ht="24.9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</row>
    <row r="532" spans="1:14" ht="24.9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</row>
    <row r="533" spans="1:14" ht="24.9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</row>
    <row r="534" spans="1:14" ht="24.9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</row>
    <row r="535" spans="1:14" ht="24.9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</row>
    <row r="536" spans="1:14" ht="24.9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</row>
    <row r="537" spans="1:14" ht="24.9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</row>
    <row r="538" spans="1:14" ht="24.9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</row>
    <row r="539" spans="1:14" ht="24.9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</row>
    <row r="540" spans="1:14" ht="24.9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</row>
    <row r="541" spans="1:14" ht="24.9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</row>
    <row r="542" spans="1:14" ht="24.9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</row>
    <row r="543" spans="1:14" ht="24.9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</row>
    <row r="544" spans="1:14" ht="24.9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46">
        <v>3</v>
      </c>
    </row>
    <row r="545" spans="1:14" ht="30" customHeight="1">
      <c r="A545" s="367" t="s">
        <v>8</v>
      </c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</row>
    <row r="546" spans="1:14" ht="24.9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</row>
    <row r="547" spans="1:14" ht="24.95" customHeight="1">
      <c r="A547" s="363" t="s">
        <v>34</v>
      </c>
      <c r="B547" s="363"/>
      <c r="C547" s="175"/>
      <c r="D547" s="60">
        <v>953239</v>
      </c>
      <c r="E547" s="7"/>
      <c r="F547" s="7"/>
      <c r="G547" s="7"/>
      <c r="H547" s="7"/>
      <c r="I547" s="7"/>
      <c r="J547" s="7"/>
      <c r="K547" s="7"/>
      <c r="L547" s="7"/>
      <c r="M547" s="7"/>
      <c r="N547" s="7"/>
    </row>
    <row r="548" spans="1:14" ht="24.95" customHeight="1">
      <c r="A548" s="363" t="s">
        <v>35</v>
      </c>
      <c r="B548" s="363"/>
      <c r="C548" s="175"/>
      <c r="D548" s="60">
        <v>376965</v>
      </c>
      <c r="E548" s="7"/>
      <c r="F548" s="7"/>
      <c r="G548" s="7"/>
      <c r="H548" s="7"/>
      <c r="I548" s="7"/>
      <c r="J548" s="7"/>
      <c r="K548" s="7"/>
      <c r="L548" s="7"/>
      <c r="M548" s="7"/>
      <c r="N548" s="7"/>
    </row>
    <row r="549" spans="1:14" ht="24.95" customHeight="1">
      <c r="A549" s="364" t="s">
        <v>0</v>
      </c>
      <c r="B549" s="364"/>
      <c r="C549" s="365">
        <f>SUM(D547:D548)</f>
        <v>1330204</v>
      </c>
      <c r="D549" s="365"/>
      <c r="E549" s="7"/>
      <c r="F549" s="7"/>
      <c r="G549" s="7"/>
      <c r="H549" s="7"/>
      <c r="I549" s="7"/>
      <c r="J549" s="7"/>
      <c r="K549" s="7"/>
      <c r="L549" s="7"/>
      <c r="M549" s="7"/>
      <c r="N549" s="7"/>
    </row>
    <row r="550" spans="1:14" ht="24.95" customHeight="1">
      <c r="A550" s="363" t="s">
        <v>47</v>
      </c>
      <c r="B550" s="363"/>
      <c r="C550" s="175"/>
      <c r="D550" s="60">
        <v>1847510</v>
      </c>
      <c r="E550" s="7"/>
      <c r="F550" s="7"/>
      <c r="G550" s="7"/>
      <c r="H550" s="7"/>
      <c r="I550" s="7"/>
      <c r="J550" s="7"/>
      <c r="K550" s="7"/>
      <c r="L550" s="7"/>
      <c r="M550" s="7"/>
      <c r="N550" s="7"/>
    </row>
    <row r="551" spans="1:14" ht="24.95" customHeight="1">
      <c r="A551" s="363" t="s">
        <v>48</v>
      </c>
      <c r="B551" s="363"/>
      <c r="C551" s="363"/>
      <c r="D551" s="60">
        <v>581515</v>
      </c>
      <c r="E551" s="7"/>
      <c r="F551" s="7"/>
      <c r="G551" s="7"/>
      <c r="H551" s="7"/>
      <c r="I551" s="7"/>
      <c r="J551" s="7"/>
      <c r="K551" s="7"/>
      <c r="L551" s="7"/>
      <c r="M551" s="7"/>
      <c r="N551" s="7"/>
    </row>
    <row r="552" spans="1:14" ht="24.95" customHeight="1">
      <c r="A552" s="364" t="s">
        <v>1</v>
      </c>
      <c r="B552" s="364"/>
      <c r="C552" s="365">
        <f>SUM(D550:D551)</f>
        <v>2429025</v>
      </c>
      <c r="D552" s="365"/>
      <c r="E552" s="7"/>
      <c r="F552" s="7"/>
      <c r="G552" s="7"/>
      <c r="H552" s="7"/>
      <c r="I552" s="7"/>
      <c r="J552" s="7"/>
      <c r="K552" s="7"/>
      <c r="L552" s="7"/>
      <c r="M552" s="7"/>
      <c r="N552" s="7"/>
    </row>
    <row r="553" spans="1:14" ht="24.95" customHeight="1">
      <c r="A553" s="351" t="s">
        <v>2</v>
      </c>
      <c r="B553" s="351"/>
      <c r="C553" s="188"/>
      <c r="D553" s="232">
        <v>0.32979999999999998</v>
      </c>
      <c r="E553" s="7"/>
      <c r="F553" s="7"/>
      <c r="G553" s="7"/>
      <c r="H553" s="7"/>
      <c r="I553" s="7"/>
      <c r="J553" s="7"/>
      <c r="K553" s="7"/>
      <c r="L553" s="7"/>
      <c r="M553" s="7"/>
      <c r="N553" s="7"/>
    </row>
    <row r="554" spans="1:14" ht="24.95" customHeight="1">
      <c r="A554" s="309" t="s">
        <v>3</v>
      </c>
      <c r="B554" s="187"/>
      <c r="C554" s="188"/>
      <c r="D554" s="233">
        <v>1.83</v>
      </c>
      <c r="E554" s="7"/>
      <c r="F554" s="7"/>
      <c r="G554" s="7"/>
      <c r="H554" s="7"/>
      <c r="I554" s="7"/>
      <c r="J554" s="7"/>
      <c r="K554" s="7"/>
      <c r="L554" s="7"/>
      <c r="M554" s="7"/>
      <c r="N554" s="7"/>
    </row>
    <row r="555" spans="1:14" ht="24.95" customHeight="1">
      <c r="A555" s="366" t="s">
        <v>117</v>
      </c>
      <c r="B555" s="366"/>
      <c r="C555" s="53"/>
      <c r="D555" s="61">
        <v>1.94</v>
      </c>
      <c r="E555" s="7"/>
      <c r="F555" s="7"/>
      <c r="G555" s="7"/>
      <c r="H555" s="7"/>
      <c r="I555" s="7"/>
      <c r="J555" s="7"/>
      <c r="K555" s="7"/>
      <c r="L555" s="7"/>
      <c r="M555" s="7"/>
      <c r="N555" s="7"/>
    </row>
    <row r="556" spans="1:14" ht="24.95" customHeight="1">
      <c r="A556" s="62" t="s">
        <v>118</v>
      </c>
      <c r="B556" s="62"/>
      <c r="C556" s="63"/>
      <c r="D556" s="61">
        <v>1.54</v>
      </c>
      <c r="E556" s="7"/>
      <c r="F556" s="7"/>
      <c r="G556" s="7"/>
      <c r="H556" s="7"/>
      <c r="I556" s="7"/>
      <c r="J556" s="7"/>
      <c r="K556" s="7"/>
      <c r="L556" s="7"/>
      <c r="M556" s="7"/>
      <c r="N556" s="7"/>
    </row>
    <row r="557" spans="1:14" ht="24.95" customHeight="1">
      <c r="A557" s="62"/>
      <c r="B557" s="62"/>
      <c r="C557" s="63"/>
      <c r="D557" s="66"/>
      <c r="E557" s="7"/>
      <c r="F557" s="7"/>
      <c r="G557" s="7"/>
      <c r="H557" s="7"/>
      <c r="I557" s="7"/>
      <c r="J557" s="7"/>
      <c r="K557" s="7"/>
      <c r="L557" s="7"/>
      <c r="M557" s="7"/>
      <c r="N557" s="7"/>
    </row>
    <row r="558" spans="1:14" ht="24.9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</row>
    <row r="559" spans="1:14" ht="24.95" customHeight="1">
      <c r="A559" s="67"/>
      <c r="B559" s="191" t="s">
        <v>70</v>
      </c>
      <c r="C559" s="191" t="s">
        <v>72</v>
      </c>
      <c r="D559" s="191" t="s">
        <v>73</v>
      </c>
      <c r="E559" s="191" t="s">
        <v>75</v>
      </c>
      <c r="F559" s="191" t="s">
        <v>76</v>
      </c>
      <c r="G559" s="191" t="s">
        <v>78</v>
      </c>
      <c r="H559" s="191" t="s">
        <v>79</v>
      </c>
      <c r="I559" s="191" t="s">
        <v>120</v>
      </c>
      <c r="J559" s="191" t="s">
        <v>121</v>
      </c>
      <c r="K559" s="191" t="s">
        <v>84</v>
      </c>
      <c r="L559" s="191" t="s">
        <v>122</v>
      </c>
      <c r="M559" s="191" t="s">
        <v>87</v>
      </c>
      <c r="N559" s="191" t="s">
        <v>13</v>
      </c>
    </row>
    <row r="560" spans="1:14" ht="24.95" customHeight="1">
      <c r="A560" s="190" t="s">
        <v>4</v>
      </c>
      <c r="B560" s="257">
        <v>62483</v>
      </c>
      <c r="C560" s="257">
        <v>80738</v>
      </c>
      <c r="D560" s="257">
        <v>84949</v>
      </c>
      <c r="E560" s="257">
        <v>133922</v>
      </c>
      <c r="F560" s="257">
        <v>121355</v>
      </c>
      <c r="G560" s="257">
        <v>115238</v>
      </c>
      <c r="H560" s="257">
        <v>131925</v>
      </c>
      <c r="I560" s="257">
        <v>176164</v>
      </c>
      <c r="J560" s="257">
        <v>129626</v>
      </c>
      <c r="K560" s="257">
        <v>115413</v>
      </c>
      <c r="L560" s="257">
        <v>82759</v>
      </c>
      <c r="M560" s="257">
        <v>95632</v>
      </c>
      <c r="N560" s="211">
        <f>SUM(B560:M560)</f>
        <v>1330204</v>
      </c>
    </row>
    <row r="561" spans="1:14" ht="24.95" customHeight="1">
      <c r="A561" s="190" t="s">
        <v>56</v>
      </c>
      <c r="B561" s="257">
        <v>102419</v>
      </c>
      <c r="C561" s="257">
        <v>129789</v>
      </c>
      <c r="D561" s="257">
        <v>153295</v>
      </c>
      <c r="E561" s="257">
        <v>247115</v>
      </c>
      <c r="F561" s="257">
        <v>218843</v>
      </c>
      <c r="G561" s="257">
        <v>212260</v>
      </c>
      <c r="H561" s="257">
        <v>244882</v>
      </c>
      <c r="I561" s="257">
        <v>333193</v>
      </c>
      <c r="J561" s="257">
        <v>226649</v>
      </c>
      <c r="K561" s="257">
        <v>221070</v>
      </c>
      <c r="L561" s="257">
        <v>176858</v>
      </c>
      <c r="M561" s="257">
        <v>162652</v>
      </c>
      <c r="N561" s="211">
        <f>SUM(B561:M561)</f>
        <v>2429025</v>
      </c>
    </row>
    <row r="562" spans="1:14" ht="24.95" customHeight="1">
      <c r="A562" s="193" t="s">
        <v>265</v>
      </c>
      <c r="B562" s="258">
        <v>0.18257124572846495</v>
      </c>
      <c r="C562" s="258">
        <v>0.25533434321575416</v>
      </c>
      <c r="D562" s="258">
        <v>0.24404086265607264</v>
      </c>
      <c r="E562" s="258">
        <v>0.3898192522108398</v>
      </c>
      <c r="F562" s="258">
        <v>0.32752249778127657</v>
      </c>
      <c r="G562" s="258">
        <v>0.32883545833397881</v>
      </c>
      <c r="H562" s="258">
        <v>0.36040346962527647</v>
      </c>
      <c r="I562" s="258">
        <v>0.48725049822848848</v>
      </c>
      <c r="J562" s="258">
        <v>0.36455918945741322</v>
      </c>
      <c r="K562" s="258">
        <v>0.36159949751949322</v>
      </c>
      <c r="L562" s="258">
        <v>0.31637673142391648</v>
      </c>
      <c r="M562" s="258">
        <v>0.28769633507853398</v>
      </c>
      <c r="N562" s="259">
        <v>0.32979999999999998</v>
      </c>
    </row>
    <row r="563" spans="1:14" ht="24.95" customHeight="1">
      <c r="A563" s="308" t="s">
        <v>3</v>
      </c>
      <c r="B563" s="260">
        <v>1.6391498487588625</v>
      </c>
      <c r="C563" s="260">
        <v>1.6075330080011889</v>
      </c>
      <c r="D563" s="260">
        <v>1.8045533202274306</v>
      </c>
      <c r="E563" s="260">
        <v>1.8452158719254492</v>
      </c>
      <c r="F563" s="260">
        <v>1.8033290758518397</v>
      </c>
      <c r="G563" s="260">
        <v>1.8419271420885472</v>
      </c>
      <c r="H563" s="260">
        <v>1.8562213378813719</v>
      </c>
      <c r="I563" s="260">
        <v>1.8913796235326172</v>
      </c>
      <c r="J563" s="260">
        <v>1.7484841004119545</v>
      </c>
      <c r="K563" s="260">
        <v>1.9154687946765097</v>
      </c>
      <c r="L563" s="260">
        <v>2.1370243719716284</v>
      </c>
      <c r="M563" s="260">
        <v>1.7008114438681612</v>
      </c>
      <c r="N563" s="230">
        <v>1.83</v>
      </c>
    </row>
    <row r="564" spans="1:14" s="2" customFormat="1" ht="24.95" customHeight="1">
      <c r="A564" s="24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17"/>
    </row>
    <row r="565" spans="1:14" ht="24.9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</row>
    <row r="566" spans="1:14" ht="24.9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</row>
    <row r="567" spans="1:14" ht="24.9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</row>
    <row r="568" spans="1:14" ht="24.9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</row>
    <row r="569" spans="1:14" ht="24.9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</row>
    <row r="570" spans="1:14" ht="24.9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</row>
    <row r="571" spans="1:14" ht="24.9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</row>
    <row r="572" spans="1:14" ht="24.9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</row>
    <row r="573" spans="1:14" ht="24.9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</row>
    <row r="574" spans="1:14" ht="24.9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</row>
    <row r="575" spans="1:14" ht="24.9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</row>
    <row r="576" spans="1:14" ht="24.9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</row>
    <row r="577" spans="1:14" ht="24.9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</row>
    <row r="578" spans="1:14" ht="24.9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</row>
    <row r="579" spans="1:14" ht="30" customHeight="1">
      <c r="A579" s="367" t="s">
        <v>9</v>
      </c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</row>
    <row r="580" spans="1:14" ht="24.9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</row>
    <row r="581" spans="1:14" ht="24.95" customHeight="1">
      <c r="A581" s="363" t="s">
        <v>34</v>
      </c>
      <c r="B581" s="363"/>
      <c r="C581" s="175"/>
      <c r="D581" s="60">
        <v>681155</v>
      </c>
      <c r="E581" s="60"/>
      <c r="F581" s="7"/>
      <c r="G581" s="7"/>
      <c r="H581" s="7"/>
      <c r="I581" s="7"/>
      <c r="J581" s="7"/>
      <c r="K581" s="7"/>
      <c r="L581" s="7"/>
      <c r="M581" s="7"/>
      <c r="N581" s="7"/>
    </row>
    <row r="582" spans="1:14" ht="24.95" customHeight="1">
      <c r="A582" s="363" t="s">
        <v>35</v>
      </c>
      <c r="B582" s="363"/>
      <c r="C582" s="175"/>
      <c r="D582" s="60">
        <v>115705</v>
      </c>
      <c r="E582" s="49"/>
      <c r="F582" s="7"/>
      <c r="G582" s="7"/>
      <c r="H582" s="7"/>
      <c r="I582" s="7"/>
      <c r="J582" s="7"/>
      <c r="K582" s="7"/>
      <c r="L582" s="7"/>
      <c r="M582" s="7"/>
      <c r="N582" s="7"/>
    </row>
    <row r="583" spans="1:14" ht="24.95" customHeight="1">
      <c r="A583" s="364" t="s">
        <v>0</v>
      </c>
      <c r="B583" s="364"/>
      <c r="C583" s="365">
        <f>SUM(D581:D582)</f>
        <v>796860</v>
      </c>
      <c r="D583" s="365"/>
      <c r="E583" s="50"/>
      <c r="F583" s="7"/>
      <c r="G583" s="7"/>
      <c r="H583" s="7"/>
      <c r="I583" s="7"/>
      <c r="J583" s="7"/>
      <c r="K583" s="7"/>
      <c r="L583" s="7"/>
      <c r="M583" s="7"/>
      <c r="N583" s="7"/>
    </row>
    <row r="584" spans="1:14" ht="24.95" customHeight="1">
      <c r="A584" s="363" t="s">
        <v>47</v>
      </c>
      <c r="B584" s="363"/>
      <c r="C584" s="175"/>
      <c r="D584" s="60">
        <v>1076602</v>
      </c>
      <c r="E584" s="49"/>
      <c r="F584" s="7"/>
      <c r="G584" s="7"/>
      <c r="H584" s="7"/>
      <c r="I584" s="7"/>
      <c r="J584" s="7"/>
      <c r="K584" s="7"/>
      <c r="L584" s="7"/>
      <c r="M584" s="7"/>
      <c r="N584" s="7"/>
    </row>
    <row r="585" spans="1:14" ht="24.95" customHeight="1">
      <c r="A585" s="363" t="s">
        <v>48</v>
      </c>
      <c r="B585" s="363"/>
      <c r="C585" s="363"/>
      <c r="D585" s="60">
        <v>176292</v>
      </c>
      <c r="E585" s="49"/>
      <c r="F585" s="7"/>
      <c r="G585" s="7"/>
      <c r="H585" s="7"/>
      <c r="I585" s="7"/>
      <c r="J585" s="7"/>
      <c r="K585" s="7"/>
      <c r="L585" s="7"/>
      <c r="M585" s="7"/>
      <c r="N585" s="7"/>
    </row>
    <row r="586" spans="1:14" ht="24.95" customHeight="1">
      <c r="A586" s="364" t="s">
        <v>1</v>
      </c>
      <c r="B586" s="364"/>
      <c r="C586" s="365">
        <f>SUM(D584:D585)</f>
        <v>1252894</v>
      </c>
      <c r="D586" s="365"/>
      <c r="E586" s="50"/>
      <c r="F586" s="7"/>
      <c r="G586" s="7"/>
      <c r="H586" s="7"/>
      <c r="I586" s="7"/>
      <c r="J586" s="7"/>
      <c r="K586" s="7"/>
      <c r="L586" s="7"/>
      <c r="M586" s="7"/>
      <c r="N586" s="7"/>
    </row>
    <row r="587" spans="1:14" ht="24.95" customHeight="1">
      <c r="A587" s="351" t="s">
        <v>2</v>
      </c>
      <c r="B587" s="351"/>
      <c r="C587" s="188"/>
      <c r="D587" s="232">
        <v>0.25580000000000003</v>
      </c>
      <c r="E587" s="51"/>
      <c r="F587" s="7"/>
      <c r="G587" s="7"/>
      <c r="H587" s="7"/>
      <c r="I587" s="7"/>
      <c r="J587" s="7"/>
      <c r="K587" s="7"/>
      <c r="L587" s="7"/>
      <c r="M587" s="7"/>
      <c r="N587" s="7"/>
    </row>
    <row r="588" spans="1:14" ht="24.95" customHeight="1">
      <c r="A588" s="309" t="s">
        <v>3</v>
      </c>
      <c r="B588" s="187"/>
      <c r="C588" s="188"/>
      <c r="D588" s="233">
        <v>1.57</v>
      </c>
      <c r="E588" s="52"/>
      <c r="F588" s="7"/>
      <c r="G588" s="7"/>
      <c r="H588" s="7"/>
      <c r="I588" s="7"/>
      <c r="J588" s="7"/>
      <c r="K588" s="7"/>
      <c r="L588" s="7"/>
      <c r="M588" s="7"/>
      <c r="N588" s="7"/>
    </row>
    <row r="589" spans="1:14" ht="24.95" customHeight="1">
      <c r="A589" s="366" t="s">
        <v>117</v>
      </c>
      <c r="B589" s="366"/>
      <c r="C589" s="53"/>
      <c r="D589" s="61">
        <v>1.58</v>
      </c>
      <c r="E589" s="68"/>
      <c r="F589" s="7"/>
      <c r="G589" s="7"/>
      <c r="H589" s="7"/>
      <c r="I589" s="7"/>
      <c r="J589" s="7"/>
      <c r="K589" s="7"/>
      <c r="L589" s="7"/>
      <c r="M589" s="7"/>
      <c r="N589" s="7"/>
    </row>
    <row r="590" spans="1:14" ht="24.95" customHeight="1">
      <c r="A590" s="62" t="s">
        <v>118</v>
      </c>
      <c r="B590" s="62"/>
      <c r="C590" s="63"/>
      <c r="D590" s="61">
        <v>1.52</v>
      </c>
      <c r="E590" s="68"/>
      <c r="F590" s="7"/>
      <c r="G590" s="7"/>
      <c r="H590" s="7"/>
      <c r="I590" s="7"/>
      <c r="J590" s="7"/>
      <c r="K590" s="7"/>
      <c r="L590" s="7"/>
      <c r="M590" s="7"/>
      <c r="N590" s="7"/>
    </row>
    <row r="591" spans="1:14" ht="24.95" customHeight="1">
      <c r="A591" s="62"/>
      <c r="B591" s="62"/>
      <c r="C591" s="63"/>
      <c r="D591" s="66"/>
      <c r="E591" s="68"/>
      <c r="F591" s="7"/>
      <c r="G591" s="7"/>
      <c r="H591" s="7"/>
      <c r="I591" s="7"/>
      <c r="J591" s="7"/>
      <c r="K591" s="7"/>
      <c r="L591" s="7"/>
      <c r="M591" s="7"/>
      <c r="N591" s="7"/>
    </row>
    <row r="592" spans="1:14" ht="24.9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</row>
    <row r="593" spans="1:14" ht="24.95" customHeight="1">
      <c r="A593" s="65"/>
      <c r="B593" s="191" t="s">
        <v>70</v>
      </c>
      <c r="C593" s="191" t="s">
        <v>72</v>
      </c>
      <c r="D593" s="191" t="s">
        <v>73</v>
      </c>
      <c r="E593" s="191" t="s">
        <v>75</v>
      </c>
      <c r="F593" s="191" t="s">
        <v>76</v>
      </c>
      <c r="G593" s="191" t="s">
        <v>78</v>
      </c>
      <c r="H593" s="191" t="s">
        <v>79</v>
      </c>
      <c r="I593" s="191" t="s">
        <v>120</v>
      </c>
      <c r="J593" s="191" t="s">
        <v>121</v>
      </c>
      <c r="K593" s="191" t="s">
        <v>84</v>
      </c>
      <c r="L593" s="191" t="s">
        <v>122</v>
      </c>
      <c r="M593" s="191" t="s">
        <v>87</v>
      </c>
      <c r="N593" s="191" t="s">
        <v>13</v>
      </c>
    </row>
    <row r="594" spans="1:14" ht="24.95" customHeight="1">
      <c r="A594" s="190" t="s">
        <v>4</v>
      </c>
      <c r="B594" s="257">
        <v>35484</v>
      </c>
      <c r="C594" s="257">
        <v>43396</v>
      </c>
      <c r="D594" s="257">
        <v>53938</v>
      </c>
      <c r="E594" s="257">
        <v>80706</v>
      </c>
      <c r="F594" s="257">
        <v>69023</v>
      </c>
      <c r="G594" s="257">
        <v>72216</v>
      </c>
      <c r="H594" s="257">
        <v>78799</v>
      </c>
      <c r="I594" s="257">
        <v>99786</v>
      </c>
      <c r="J594" s="257">
        <v>72507</v>
      </c>
      <c r="K594" s="257">
        <v>73915</v>
      </c>
      <c r="L594" s="257">
        <v>56970</v>
      </c>
      <c r="M594" s="257">
        <v>60120</v>
      </c>
      <c r="N594" s="211">
        <f>SUM(B594:M594)</f>
        <v>796860</v>
      </c>
    </row>
    <row r="595" spans="1:14" ht="24.95" customHeight="1">
      <c r="A595" s="190" t="s">
        <v>56</v>
      </c>
      <c r="B595" s="257">
        <v>52394</v>
      </c>
      <c r="C595" s="257">
        <v>62371</v>
      </c>
      <c r="D595" s="257">
        <v>81392</v>
      </c>
      <c r="E595" s="257">
        <v>128596</v>
      </c>
      <c r="F595" s="257">
        <v>102522</v>
      </c>
      <c r="G595" s="257">
        <v>106686</v>
      </c>
      <c r="H595" s="257">
        <v>122645</v>
      </c>
      <c r="I595" s="257">
        <v>176563</v>
      </c>
      <c r="J595" s="257">
        <v>113212</v>
      </c>
      <c r="K595" s="257">
        <v>117019</v>
      </c>
      <c r="L595" s="257">
        <v>90394</v>
      </c>
      <c r="M595" s="257">
        <v>99100</v>
      </c>
      <c r="N595" s="211">
        <f>SUM(B595:M595)</f>
        <v>1252894</v>
      </c>
    </row>
    <row r="596" spans="1:14" ht="24.95" customHeight="1">
      <c r="A596" s="193" t="s">
        <v>265</v>
      </c>
      <c r="B596" s="258">
        <v>0.12961240463491625</v>
      </c>
      <c r="C596" s="258">
        <v>0.17504799218653525</v>
      </c>
      <c r="D596" s="258">
        <v>0.20178893664345052</v>
      </c>
      <c r="E596" s="258">
        <v>0.31743790514087672</v>
      </c>
      <c r="F596" s="258">
        <v>0.24055186006405518</v>
      </c>
      <c r="G596" s="258">
        <v>0.25091724994355386</v>
      </c>
      <c r="H596" s="258">
        <v>0.27265768827097298</v>
      </c>
      <c r="I596" s="258">
        <v>0.39123373026248731</v>
      </c>
      <c r="J596" s="258">
        <v>0.27962003368916066</v>
      </c>
      <c r="K596" s="258">
        <v>0.29144946414383804</v>
      </c>
      <c r="L596" s="258">
        <v>0.23606781976335403</v>
      </c>
      <c r="M596" s="258">
        <v>0.25646002354981046</v>
      </c>
      <c r="N596" s="261">
        <v>0.25580000000000003</v>
      </c>
    </row>
    <row r="597" spans="1:14" ht="24.95" customHeight="1">
      <c r="A597" s="308" t="s">
        <v>3</v>
      </c>
      <c r="B597" s="260">
        <v>1.4765528125352272</v>
      </c>
      <c r="C597" s="260">
        <v>1.4372522813162503</v>
      </c>
      <c r="D597" s="260">
        <v>1.508991805406207</v>
      </c>
      <c r="E597" s="260">
        <v>1.5933883478303967</v>
      </c>
      <c r="F597" s="260">
        <v>1.4853309766309781</v>
      </c>
      <c r="G597" s="260">
        <v>1.4773180458624127</v>
      </c>
      <c r="H597" s="260">
        <v>1.5564283810708257</v>
      </c>
      <c r="I597" s="260">
        <v>1.7694165514200388</v>
      </c>
      <c r="J597" s="260">
        <v>1.5613940722964679</v>
      </c>
      <c r="K597" s="260">
        <v>1.5831563282148413</v>
      </c>
      <c r="L597" s="260">
        <v>1.5866947516236616</v>
      </c>
      <c r="M597" s="260">
        <v>1.6483699268130405</v>
      </c>
      <c r="N597" s="192">
        <v>1.57</v>
      </c>
    </row>
    <row r="598" spans="1:14" s="2" customFormat="1" ht="24.95" customHeight="1">
      <c r="A598" s="24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17"/>
    </row>
    <row r="599" spans="1:14" ht="24.9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</row>
    <row r="600" spans="1:14" ht="24.9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</row>
    <row r="601" spans="1:14" ht="24.9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</row>
    <row r="602" spans="1:14" ht="24.9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</row>
    <row r="603" spans="1:14" ht="24.9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</row>
    <row r="604" spans="1:14" ht="24.9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</row>
    <row r="605" spans="1:14" ht="24.9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</row>
    <row r="606" spans="1:14" ht="24.9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</row>
    <row r="607" spans="1:14" ht="24.9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</row>
    <row r="608" spans="1:14" ht="24.9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</row>
    <row r="609" spans="1:14" ht="24.9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</row>
    <row r="610" spans="1:14" ht="24.9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</row>
    <row r="611" spans="1:14" ht="24.9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</row>
    <row r="612" spans="1:14" ht="24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69"/>
    </row>
    <row r="613" spans="1:14" ht="24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69"/>
    </row>
    <row r="614" spans="1:14" ht="24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0">
        <v>4</v>
      </c>
    </row>
    <row r="615" spans="1:14" ht="30" customHeight="1">
      <c r="A615" s="367" t="s">
        <v>10</v>
      </c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</row>
    <row r="616" spans="1:14" ht="24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</row>
    <row r="617" spans="1:14" ht="24.95" customHeight="1">
      <c r="A617" s="363" t="s">
        <v>34</v>
      </c>
      <c r="B617" s="363"/>
      <c r="C617" s="175"/>
      <c r="D617" s="60">
        <v>423708</v>
      </c>
      <c r="E617" s="7"/>
      <c r="F617" s="7"/>
      <c r="G617" s="7"/>
      <c r="H617" s="7"/>
      <c r="I617" s="7"/>
      <c r="J617" s="7"/>
      <c r="K617" s="7"/>
      <c r="L617" s="7"/>
      <c r="M617" s="7"/>
      <c r="N617" s="7"/>
    </row>
    <row r="618" spans="1:14" ht="24.95" customHeight="1">
      <c r="A618" s="363" t="s">
        <v>35</v>
      </c>
      <c r="B618" s="363"/>
      <c r="C618" s="175"/>
      <c r="D618" s="60">
        <v>27122</v>
      </c>
      <c r="E618" s="7"/>
      <c r="F618" s="7"/>
      <c r="G618" s="7"/>
      <c r="H618" s="7"/>
      <c r="I618" s="7"/>
      <c r="J618" s="7"/>
      <c r="K618" s="7"/>
      <c r="L618" s="7"/>
      <c r="M618" s="7"/>
      <c r="N618" s="7"/>
    </row>
    <row r="619" spans="1:14" ht="24.95" customHeight="1">
      <c r="A619" s="364" t="s">
        <v>0</v>
      </c>
      <c r="B619" s="364"/>
      <c r="C619" s="365">
        <f>SUM(D617:D618)</f>
        <v>450830</v>
      </c>
      <c r="D619" s="365"/>
      <c r="E619" s="7"/>
      <c r="F619" s="7"/>
      <c r="G619" s="7"/>
      <c r="H619" s="7"/>
      <c r="I619" s="7"/>
      <c r="J619" s="7"/>
      <c r="K619" s="7"/>
      <c r="L619" s="7"/>
      <c r="M619" s="7"/>
      <c r="N619" s="7"/>
    </row>
    <row r="620" spans="1:14" ht="24.95" customHeight="1">
      <c r="A620" s="363" t="s">
        <v>47</v>
      </c>
      <c r="B620" s="363"/>
      <c r="C620" s="175"/>
      <c r="D620" s="60">
        <v>838502</v>
      </c>
      <c r="E620" s="7"/>
      <c r="F620" s="7"/>
      <c r="G620" s="7"/>
      <c r="H620" s="7"/>
      <c r="I620" s="7"/>
      <c r="J620" s="7"/>
      <c r="K620" s="7"/>
      <c r="L620" s="7"/>
      <c r="M620" s="7"/>
      <c r="N620" s="7"/>
    </row>
    <row r="621" spans="1:14" ht="24.95" customHeight="1">
      <c r="A621" s="363" t="s">
        <v>48</v>
      </c>
      <c r="B621" s="363"/>
      <c r="C621" s="363"/>
      <c r="D621" s="60">
        <v>48598</v>
      </c>
      <c r="E621" s="7"/>
      <c r="F621" s="7"/>
      <c r="G621" s="7"/>
      <c r="H621" s="7"/>
      <c r="I621" s="7"/>
      <c r="J621" s="7"/>
      <c r="K621" s="7"/>
      <c r="L621" s="7"/>
      <c r="M621" s="7"/>
      <c r="N621" s="7"/>
    </row>
    <row r="622" spans="1:14" ht="24.95" customHeight="1">
      <c r="A622" s="364" t="s">
        <v>1</v>
      </c>
      <c r="B622" s="364"/>
      <c r="C622" s="365">
        <f>SUM(D620:D621)</f>
        <v>887100</v>
      </c>
      <c r="D622" s="365"/>
      <c r="E622" s="7"/>
      <c r="F622" s="7"/>
      <c r="G622" s="7"/>
      <c r="H622" s="7"/>
      <c r="I622" s="7"/>
      <c r="J622" s="7"/>
      <c r="K622" s="7"/>
      <c r="L622" s="7"/>
      <c r="M622" s="7"/>
      <c r="N622" s="7"/>
    </row>
    <row r="623" spans="1:14" ht="24.95" customHeight="1">
      <c r="A623" s="351" t="s">
        <v>2</v>
      </c>
      <c r="B623" s="351"/>
      <c r="C623" s="188"/>
      <c r="D623" s="232">
        <v>0.23880000000000001</v>
      </c>
      <c r="E623" s="7"/>
      <c r="F623" s="7"/>
      <c r="G623" s="7"/>
      <c r="H623" s="7"/>
      <c r="I623" s="7"/>
      <c r="J623" s="7"/>
      <c r="K623" s="7"/>
      <c r="L623" s="7"/>
      <c r="M623" s="7"/>
      <c r="N623" s="7"/>
    </row>
    <row r="624" spans="1:14" ht="24.95" customHeight="1">
      <c r="A624" s="309" t="s">
        <v>3</v>
      </c>
      <c r="B624" s="187"/>
      <c r="C624" s="188"/>
      <c r="D624" s="233">
        <v>1.97</v>
      </c>
      <c r="E624" s="7"/>
      <c r="F624" s="7"/>
      <c r="G624" s="7"/>
      <c r="H624" s="7"/>
      <c r="I624" s="7"/>
      <c r="J624" s="7"/>
      <c r="K624" s="7"/>
      <c r="L624" s="7"/>
      <c r="M624" s="7"/>
      <c r="N624" s="7"/>
    </row>
    <row r="625" spans="1:14" ht="24.95" customHeight="1">
      <c r="A625" s="366" t="s">
        <v>117</v>
      </c>
      <c r="B625" s="366"/>
      <c r="C625" s="53"/>
      <c r="D625" s="61">
        <v>1.98</v>
      </c>
      <c r="E625" s="7"/>
      <c r="F625" s="7"/>
      <c r="G625" s="7"/>
      <c r="H625" s="7"/>
      <c r="I625" s="7"/>
      <c r="J625" s="7"/>
      <c r="K625" s="7"/>
      <c r="L625" s="7"/>
      <c r="M625" s="7"/>
      <c r="N625" s="7"/>
    </row>
    <row r="626" spans="1:14" ht="24.95" customHeight="1">
      <c r="A626" s="62" t="s">
        <v>118</v>
      </c>
      <c r="B626" s="62"/>
      <c r="C626" s="63"/>
      <c r="D626" s="61">
        <v>1.79</v>
      </c>
      <c r="E626" s="7"/>
      <c r="F626" s="7"/>
      <c r="G626" s="7"/>
      <c r="H626" s="7"/>
      <c r="I626" s="7"/>
      <c r="J626" s="7"/>
      <c r="K626" s="7"/>
      <c r="L626" s="7"/>
      <c r="M626" s="7"/>
      <c r="N626" s="7"/>
    </row>
    <row r="627" spans="1:14" ht="24.95" customHeight="1">
      <c r="A627" s="62"/>
      <c r="B627" s="62"/>
      <c r="C627" s="63"/>
      <c r="D627" s="66"/>
      <c r="E627" s="7"/>
      <c r="F627" s="7"/>
      <c r="G627" s="7"/>
      <c r="H627" s="7"/>
      <c r="I627" s="7"/>
      <c r="J627" s="7"/>
      <c r="K627" s="7"/>
      <c r="L627" s="7"/>
      <c r="M627" s="7"/>
      <c r="N627" s="7"/>
    </row>
    <row r="628" spans="1:14" ht="24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</row>
    <row r="629" spans="1:14" ht="24.95" customHeight="1">
      <c r="A629" s="65"/>
      <c r="B629" s="191" t="s">
        <v>70</v>
      </c>
      <c r="C629" s="191" t="s">
        <v>72</v>
      </c>
      <c r="D629" s="191" t="s">
        <v>73</v>
      </c>
      <c r="E629" s="191" t="s">
        <v>75</v>
      </c>
      <c r="F629" s="191" t="s">
        <v>76</v>
      </c>
      <c r="G629" s="191" t="s">
        <v>78</v>
      </c>
      <c r="H629" s="191" t="s">
        <v>79</v>
      </c>
      <c r="I629" s="191" t="s">
        <v>120</v>
      </c>
      <c r="J629" s="191" t="s">
        <v>121</v>
      </c>
      <c r="K629" s="195" t="s">
        <v>84</v>
      </c>
      <c r="L629" s="191" t="s">
        <v>122</v>
      </c>
      <c r="M629" s="191" t="s">
        <v>87</v>
      </c>
      <c r="N629" s="191" t="s">
        <v>13</v>
      </c>
    </row>
    <row r="630" spans="1:14" ht="24.95" customHeight="1">
      <c r="A630" s="190" t="s">
        <v>4</v>
      </c>
      <c r="B630" s="257">
        <v>18434</v>
      </c>
      <c r="C630" s="257">
        <v>22710</v>
      </c>
      <c r="D630" s="257">
        <v>30280</v>
      </c>
      <c r="E630" s="257">
        <v>45496</v>
      </c>
      <c r="F630" s="257">
        <v>35384</v>
      </c>
      <c r="G630" s="257">
        <v>41810</v>
      </c>
      <c r="H630" s="257">
        <v>47297</v>
      </c>
      <c r="I630" s="257">
        <v>69282</v>
      </c>
      <c r="J630" s="257">
        <v>37189</v>
      </c>
      <c r="K630" s="257">
        <v>48787</v>
      </c>
      <c r="L630" s="257">
        <v>29560</v>
      </c>
      <c r="M630" s="257">
        <v>24601</v>
      </c>
      <c r="N630" s="211">
        <f>SUM(B630:M630)</f>
        <v>450830</v>
      </c>
    </row>
    <row r="631" spans="1:14" ht="24.95" customHeight="1">
      <c r="A631" s="190" t="s">
        <v>56</v>
      </c>
      <c r="B631" s="257">
        <v>32089</v>
      </c>
      <c r="C631" s="257">
        <v>39002</v>
      </c>
      <c r="D631" s="257">
        <v>52734</v>
      </c>
      <c r="E631" s="257">
        <v>90578</v>
      </c>
      <c r="F631" s="257">
        <v>62392</v>
      </c>
      <c r="G631" s="257">
        <v>68635</v>
      </c>
      <c r="H631" s="257">
        <v>102986</v>
      </c>
      <c r="I631" s="257">
        <v>193016</v>
      </c>
      <c r="J631" s="257">
        <v>66134</v>
      </c>
      <c r="K631" s="257">
        <v>78936</v>
      </c>
      <c r="L631" s="257">
        <v>51811</v>
      </c>
      <c r="M631" s="257">
        <v>48787</v>
      </c>
      <c r="N631" s="211">
        <f>SUM(B631:M631)</f>
        <v>887100</v>
      </c>
    </row>
    <row r="632" spans="1:14" ht="24.95" customHeight="1">
      <c r="A632" s="193" t="s">
        <v>265</v>
      </c>
      <c r="B632" s="258">
        <v>0.12959126392775941</v>
      </c>
      <c r="C632" s="258">
        <v>0.17441116889737546</v>
      </c>
      <c r="D632" s="258">
        <v>0.21066718866726059</v>
      </c>
      <c r="E632" s="258">
        <v>0.27722923795473886</v>
      </c>
      <c r="F632" s="258">
        <v>0.17622021312952435</v>
      </c>
      <c r="G632" s="258">
        <v>0.19028964171151164</v>
      </c>
      <c r="H632" s="258">
        <v>0.26346866036370781</v>
      </c>
      <c r="I632" s="258">
        <v>0.49208271403186288</v>
      </c>
      <c r="J632" s="258">
        <v>0.1959107982889576</v>
      </c>
      <c r="K632" s="258">
        <v>0.24410578659607629</v>
      </c>
      <c r="L632" s="258">
        <v>0.20663236819015712</v>
      </c>
      <c r="M632" s="258">
        <v>0.19037492000561909</v>
      </c>
      <c r="N632" s="261">
        <v>0.23880000000000001</v>
      </c>
    </row>
    <row r="633" spans="1:14" ht="24.95" customHeight="1">
      <c r="A633" s="308" t="s">
        <v>3</v>
      </c>
      <c r="B633" s="260">
        <v>1.7407507865899967</v>
      </c>
      <c r="C633" s="260">
        <v>1.7173932188463232</v>
      </c>
      <c r="D633" s="260">
        <v>1.7415455746367239</v>
      </c>
      <c r="E633" s="260">
        <v>1.9909002989273783</v>
      </c>
      <c r="F633" s="260">
        <v>1.7632828397015601</v>
      </c>
      <c r="G633" s="260">
        <v>1.6415929203539823</v>
      </c>
      <c r="H633" s="260">
        <v>2.1774319724295408</v>
      </c>
      <c r="I633" s="260">
        <v>2.785947287895846</v>
      </c>
      <c r="J633" s="260">
        <v>1.7783215466939148</v>
      </c>
      <c r="K633" s="260">
        <v>1.6179720007379015</v>
      </c>
      <c r="L633" s="260">
        <v>1.7527401894451962</v>
      </c>
      <c r="M633" s="260">
        <v>1.9831307670419902</v>
      </c>
      <c r="N633" s="192">
        <v>1.97</v>
      </c>
    </row>
    <row r="634" spans="1:14" s="2" customFormat="1" ht="24.95" customHeight="1">
      <c r="A634" s="24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17"/>
    </row>
    <row r="635" spans="1:14" ht="24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</row>
    <row r="636" spans="1:14" ht="24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</row>
    <row r="637" spans="1:14" ht="24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</row>
    <row r="638" spans="1:14" ht="24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</row>
    <row r="639" spans="1:14" ht="24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</row>
    <row r="640" spans="1:14" ht="24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</row>
    <row r="641" spans="1:14" ht="24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</row>
    <row r="642" spans="1:14" ht="24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</row>
    <row r="643" spans="1:14" ht="24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</row>
    <row r="644" spans="1:14" ht="24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</row>
    <row r="645" spans="1:14" ht="24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</row>
    <row r="646" spans="1:14" ht="24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</row>
    <row r="647" spans="1:14" ht="24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</row>
    <row r="648" spans="1:14" ht="24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</row>
    <row r="649" spans="1:14" ht="30" customHeight="1">
      <c r="A649" s="367" t="s">
        <v>11</v>
      </c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</row>
    <row r="650" spans="1:14" ht="24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</row>
    <row r="651" spans="1:14" ht="24.95" customHeight="1">
      <c r="A651" s="363" t="s">
        <v>34</v>
      </c>
      <c r="B651" s="363"/>
      <c r="C651" s="175"/>
      <c r="D651" s="60">
        <v>780336</v>
      </c>
      <c r="E651" s="7"/>
      <c r="F651" s="7"/>
      <c r="G651" s="7"/>
      <c r="H651" s="7"/>
      <c r="I651" s="7"/>
      <c r="J651" s="7"/>
      <c r="K651" s="7"/>
      <c r="L651" s="7"/>
      <c r="M651" s="7"/>
      <c r="N651" s="7"/>
    </row>
    <row r="652" spans="1:14" ht="24.95" customHeight="1">
      <c r="A652" s="363" t="s">
        <v>35</v>
      </c>
      <c r="B652" s="363"/>
      <c r="C652" s="175"/>
      <c r="D652" s="60">
        <v>181745</v>
      </c>
      <c r="E652" s="7"/>
      <c r="F652" s="7"/>
      <c r="G652" s="7"/>
      <c r="H652" s="7"/>
      <c r="I652" s="7"/>
      <c r="J652" s="7"/>
      <c r="K652" s="7"/>
      <c r="L652" s="7"/>
      <c r="M652" s="7"/>
      <c r="N652" s="7"/>
    </row>
    <row r="653" spans="1:14" ht="24.95" customHeight="1">
      <c r="A653" s="364" t="s">
        <v>0</v>
      </c>
      <c r="B653" s="364"/>
      <c r="C653" s="365">
        <f>SUM(D651:D652)</f>
        <v>962081</v>
      </c>
      <c r="D653" s="365"/>
      <c r="E653" s="7"/>
      <c r="F653" s="7"/>
      <c r="G653" s="7"/>
      <c r="H653" s="7"/>
      <c r="I653" s="7"/>
      <c r="J653" s="7"/>
      <c r="K653" s="7"/>
      <c r="L653" s="7"/>
      <c r="M653" s="7"/>
      <c r="N653" s="7"/>
    </row>
    <row r="654" spans="1:14" ht="24.95" customHeight="1">
      <c r="A654" s="363" t="s">
        <v>47</v>
      </c>
      <c r="B654" s="363"/>
      <c r="C654" s="175"/>
      <c r="D654" s="60">
        <v>1303799</v>
      </c>
      <c r="E654" s="7"/>
      <c r="F654" s="7"/>
      <c r="G654" s="7"/>
      <c r="H654" s="7"/>
      <c r="I654" s="7"/>
      <c r="J654" s="7"/>
      <c r="K654" s="7"/>
      <c r="L654" s="7"/>
      <c r="M654" s="7"/>
      <c r="N654" s="7"/>
    </row>
    <row r="655" spans="1:14" ht="24.95" customHeight="1">
      <c r="A655" s="363" t="s">
        <v>48</v>
      </c>
      <c r="B655" s="363"/>
      <c r="C655" s="363"/>
      <c r="D655" s="60">
        <v>325243</v>
      </c>
      <c r="E655" s="7"/>
      <c r="F655" s="7"/>
      <c r="G655" s="7"/>
      <c r="H655" s="7"/>
      <c r="I655" s="7"/>
      <c r="J655" s="7"/>
      <c r="K655" s="7"/>
      <c r="L655" s="7"/>
      <c r="M655" s="7"/>
      <c r="N655" s="7"/>
    </row>
    <row r="656" spans="1:14" ht="24.95" customHeight="1">
      <c r="A656" s="364" t="s">
        <v>1</v>
      </c>
      <c r="B656" s="364"/>
      <c r="C656" s="365">
        <f>SUM(D654:D655)</f>
        <v>1629042</v>
      </c>
      <c r="D656" s="365"/>
      <c r="E656" s="7"/>
      <c r="F656" s="7"/>
      <c r="G656" s="7"/>
      <c r="H656" s="7"/>
      <c r="I656" s="7"/>
      <c r="J656" s="7"/>
      <c r="K656" s="7"/>
      <c r="L656" s="7"/>
      <c r="M656" s="7"/>
      <c r="N656" s="7"/>
    </row>
    <row r="657" spans="1:14" ht="24.95" customHeight="1">
      <c r="A657" s="351" t="s">
        <v>2</v>
      </c>
      <c r="B657" s="351"/>
      <c r="C657" s="188"/>
      <c r="D657" s="232">
        <v>0.34189999999999998</v>
      </c>
      <c r="E657" s="7"/>
      <c r="F657" s="7"/>
      <c r="G657" s="7"/>
      <c r="H657" s="7"/>
      <c r="I657" s="7"/>
      <c r="J657" s="7"/>
      <c r="K657" s="7"/>
      <c r="L657" s="7"/>
      <c r="M657" s="7"/>
      <c r="N657" s="7"/>
    </row>
    <row r="658" spans="1:14" ht="24.95" customHeight="1">
      <c r="A658" s="309" t="s">
        <v>3</v>
      </c>
      <c r="B658" s="187"/>
      <c r="C658" s="188"/>
      <c r="D658" s="233">
        <v>1.69</v>
      </c>
      <c r="E658" s="7"/>
      <c r="F658" s="7"/>
      <c r="G658" s="7"/>
      <c r="H658" s="7"/>
      <c r="I658" s="7"/>
      <c r="J658" s="7"/>
      <c r="K658" s="7"/>
      <c r="L658" s="7"/>
      <c r="M658" s="7"/>
      <c r="N658" s="7"/>
    </row>
    <row r="659" spans="1:14" ht="24.95" customHeight="1">
      <c r="A659" s="366" t="s">
        <v>117</v>
      </c>
      <c r="B659" s="366"/>
      <c r="C659" s="53"/>
      <c r="D659" s="61">
        <v>1.67</v>
      </c>
      <c r="E659" s="7"/>
      <c r="F659" s="7"/>
      <c r="G659" s="7"/>
      <c r="H659" s="7"/>
      <c r="I659" s="7"/>
      <c r="J659" s="7"/>
      <c r="K659" s="7"/>
      <c r="L659" s="7"/>
      <c r="M659" s="7"/>
      <c r="N659" s="7"/>
    </row>
    <row r="660" spans="1:14" ht="24.95" customHeight="1">
      <c r="A660" s="62" t="s">
        <v>118</v>
      </c>
      <c r="B660" s="62"/>
      <c r="C660" s="63"/>
      <c r="D660" s="61">
        <v>1.79</v>
      </c>
      <c r="E660" s="7"/>
      <c r="F660" s="7"/>
      <c r="G660" s="7"/>
      <c r="H660" s="7"/>
      <c r="I660" s="7"/>
      <c r="J660" s="7"/>
      <c r="K660" s="7"/>
      <c r="L660" s="7"/>
      <c r="M660" s="7"/>
      <c r="N660" s="7"/>
    </row>
    <row r="661" spans="1:14" ht="24.95" customHeight="1">
      <c r="A661" s="62"/>
      <c r="B661" s="62"/>
      <c r="C661" s="63"/>
      <c r="D661" s="66"/>
      <c r="E661" s="7"/>
      <c r="F661" s="7"/>
      <c r="G661" s="7"/>
      <c r="H661" s="7"/>
      <c r="I661" s="7"/>
      <c r="J661" s="7"/>
      <c r="K661" s="7"/>
      <c r="L661" s="7"/>
      <c r="M661" s="7"/>
      <c r="N661" s="7"/>
    </row>
    <row r="662" spans="1:14" ht="24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</row>
    <row r="663" spans="1:14" ht="24.95" customHeight="1">
      <c r="A663" s="65"/>
      <c r="B663" s="191" t="s">
        <v>70</v>
      </c>
      <c r="C663" s="191" t="s">
        <v>72</v>
      </c>
      <c r="D663" s="191" t="s">
        <v>73</v>
      </c>
      <c r="E663" s="191" t="s">
        <v>75</v>
      </c>
      <c r="F663" s="191" t="s">
        <v>76</v>
      </c>
      <c r="G663" s="191" t="s">
        <v>78</v>
      </c>
      <c r="H663" s="191" t="s">
        <v>79</v>
      </c>
      <c r="I663" s="191" t="s">
        <v>120</v>
      </c>
      <c r="J663" s="191" t="s">
        <v>121</v>
      </c>
      <c r="K663" s="191" t="s">
        <v>84</v>
      </c>
      <c r="L663" s="191" t="s">
        <v>122</v>
      </c>
      <c r="M663" s="191" t="s">
        <v>87</v>
      </c>
      <c r="N663" s="191" t="s">
        <v>13</v>
      </c>
    </row>
    <row r="664" spans="1:14" ht="24.95" customHeight="1">
      <c r="A664" s="190" t="s">
        <v>4</v>
      </c>
      <c r="B664" s="253">
        <v>54690</v>
      </c>
      <c r="C664" s="253">
        <v>62765</v>
      </c>
      <c r="D664" s="253">
        <v>72232</v>
      </c>
      <c r="E664" s="253">
        <v>85602</v>
      </c>
      <c r="F664" s="253">
        <v>82382</v>
      </c>
      <c r="G664" s="253">
        <v>81728</v>
      </c>
      <c r="H664" s="253">
        <v>93535</v>
      </c>
      <c r="I664" s="253">
        <v>109234</v>
      </c>
      <c r="J664" s="253">
        <v>91810</v>
      </c>
      <c r="K664" s="253">
        <v>84491</v>
      </c>
      <c r="L664" s="253">
        <v>72784</v>
      </c>
      <c r="M664" s="253">
        <v>70828</v>
      </c>
      <c r="N664" s="213">
        <f>SUM(B664:M664)</f>
        <v>962081</v>
      </c>
    </row>
    <row r="665" spans="1:14" ht="24.95" customHeight="1">
      <c r="A665" s="190" t="s">
        <v>56</v>
      </c>
      <c r="B665" s="253">
        <v>92414</v>
      </c>
      <c r="C665" s="253">
        <v>100211</v>
      </c>
      <c r="D665" s="253">
        <v>117300</v>
      </c>
      <c r="E665" s="253">
        <v>155947</v>
      </c>
      <c r="F665" s="253">
        <v>135953</v>
      </c>
      <c r="G665" s="253">
        <v>136219</v>
      </c>
      <c r="H665" s="253">
        <v>162875</v>
      </c>
      <c r="I665" s="253">
        <v>180487</v>
      </c>
      <c r="J665" s="253">
        <v>160024</v>
      </c>
      <c r="K665" s="253">
        <v>141776</v>
      </c>
      <c r="L665" s="253">
        <v>124381</v>
      </c>
      <c r="M665" s="253">
        <v>121455</v>
      </c>
      <c r="N665" s="213">
        <f>SUM(B665:M665)</f>
        <v>1629042</v>
      </c>
    </row>
    <row r="666" spans="1:14" ht="24.95" customHeight="1">
      <c r="A666" s="193" t="s">
        <v>265</v>
      </c>
      <c r="B666" s="256">
        <v>0.2329310588187849</v>
      </c>
      <c r="C666" s="256">
        <v>0.27401916282936112</v>
      </c>
      <c r="D666" s="256">
        <v>0.29043346956576643</v>
      </c>
      <c r="E666" s="256">
        <v>0.3949405108620227</v>
      </c>
      <c r="F666" s="256">
        <v>0.33041367024495522</v>
      </c>
      <c r="G666" s="256">
        <v>0.3420954820563048</v>
      </c>
      <c r="H666" s="256">
        <v>0.39421010339619716</v>
      </c>
      <c r="I666" s="256">
        <v>0.4390439099858669</v>
      </c>
      <c r="J666" s="256">
        <v>0.40367287220624593</v>
      </c>
      <c r="K666" s="256">
        <v>0.35169327551820284</v>
      </c>
      <c r="L666" s="256">
        <v>0.32149762200165427</v>
      </c>
      <c r="M666" s="256">
        <v>0.31707597240025376</v>
      </c>
      <c r="N666" s="261">
        <v>0.34189999999999998</v>
      </c>
    </row>
    <row r="667" spans="1:14" ht="24.95" customHeight="1">
      <c r="A667" s="308" t="s">
        <v>3</v>
      </c>
      <c r="B667" s="255">
        <v>1.6897787529712927</v>
      </c>
      <c r="C667" s="255">
        <v>1.5966063889110174</v>
      </c>
      <c r="D667" s="255">
        <v>1.6239339904751358</v>
      </c>
      <c r="E667" s="255">
        <v>1.8217681829863788</v>
      </c>
      <c r="F667" s="255">
        <v>1.6502755456288996</v>
      </c>
      <c r="G667" s="255">
        <v>1.6667360023492561</v>
      </c>
      <c r="H667" s="255">
        <v>1.7413267760731277</v>
      </c>
      <c r="I667" s="255">
        <v>1.6522969038943918</v>
      </c>
      <c r="J667" s="255">
        <v>1.7429909595904585</v>
      </c>
      <c r="K667" s="255">
        <v>1.6780012072291723</v>
      </c>
      <c r="L667" s="255">
        <v>1.7089058034732909</v>
      </c>
      <c r="M667" s="255">
        <v>1.7147879369740779</v>
      </c>
      <c r="N667" s="192">
        <v>1.69</v>
      </c>
    </row>
    <row r="668" spans="1:14" ht="24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</row>
    <row r="669" spans="1:14" ht="24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</row>
    <row r="670" spans="1:14" ht="24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</row>
    <row r="671" spans="1:14" ht="24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</row>
    <row r="672" spans="1:14" ht="24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</row>
    <row r="673" spans="1:14" ht="24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</row>
    <row r="674" spans="1:14" ht="24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</row>
    <row r="675" spans="1:14" ht="24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</row>
    <row r="676" spans="1:14" ht="24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</row>
    <row r="677" spans="1:14" ht="24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</row>
    <row r="678" spans="1:14" ht="24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</row>
    <row r="679" spans="1:14" ht="24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</row>
    <row r="680" spans="1:14" ht="24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</row>
    <row r="681" spans="1:14" ht="24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</row>
    <row r="682" spans="1:14" ht="24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</row>
    <row r="683" spans="1:14" ht="24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</row>
    <row r="684" spans="1:14" ht="24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0">
        <v>5</v>
      </c>
    </row>
    <row r="685" spans="1:14" ht="30" customHeight="1">
      <c r="A685" s="367" t="s">
        <v>12</v>
      </c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</row>
    <row r="686" spans="1:14" ht="24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</row>
    <row r="687" spans="1:14" ht="24.95" customHeight="1">
      <c r="A687" s="363" t="s">
        <v>34</v>
      </c>
      <c r="B687" s="363"/>
      <c r="C687" s="175"/>
      <c r="D687" s="60">
        <v>366419</v>
      </c>
      <c r="E687" s="7"/>
      <c r="F687" s="7"/>
      <c r="G687" s="7"/>
      <c r="H687" s="7"/>
      <c r="I687" s="7"/>
      <c r="J687" s="7"/>
      <c r="K687" s="7"/>
      <c r="L687" s="7"/>
      <c r="M687" s="7"/>
      <c r="N687" s="7"/>
    </row>
    <row r="688" spans="1:14" ht="24.95" customHeight="1">
      <c r="A688" s="363" t="s">
        <v>35</v>
      </c>
      <c r="B688" s="363"/>
      <c r="C688" s="175"/>
      <c r="D688" s="60">
        <v>54842</v>
      </c>
      <c r="E688" s="7"/>
      <c r="F688" s="7"/>
      <c r="G688" s="7"/>
      <c r="H688" s="7"/>
      <c r="I688" s="7"/>
      <c r="J688" s="7"/>
      <c r="K688" s="7"/>
      <c r="L688" s="7"/>
      <c r="M688" s="7"/>
      <c r="N688" s="7"/>
    </row>
    <row r="689" spans="1:14" ht="24.95" customHeight="1">
      <c r="A689" s="364" t="s">
        <v>0</v>
      </c>
      <c r="B689" s="364"/>
      <c r="C689" s="365">
        <f>SUM(D687:D688)</f>
        <v>421261</v>
      </c>
      <c r="D689" s="365"/>
      <c r="E689" s="7"/>
      <c r="F689" s="7"/>
      <c r="G689" s="7"/>
      <c r="H689" s="7"/>
      <c r="I689" s="7"/>
      <c r="J689" s="7"/>
      <c r="K689" s="7"/>
      <c r="L689" s="7"/>
      <c r="M689" s="7"/>
      <c r="N689" s="7"/>
    </row>
    <row r="690" spans="1:14" ht="24.95" customHeight="1">
      <c r="A690" s="363" t="s">
        <v>47</v>
      </c>
      <c r="B690" s="363"/>
      <c r="C690" s="175"/>
      <c r="D690" s="60">
        <v>587544</v>
      </c>
      <c r="E690" s="7"/>
      <c r="F690" s="7"/>
      <c r="G690" s="7"/>
      <c r="H690" s="7"/>
      <c r="I690" s="7"/>
      <c r="J690" s="7"/>
      <c r="K690" s="7"/>
      <c r="L690" s="7"/>
      <c r="M690" s="7"/>
      <c r="N690" s="7"/>
    </row>
    <row r="691" spans="1:14" ht="24.95" customHeight="1">
      <c r="A691" s="363" t="s">
        <v>48</v>
      </c>
      <c r="B691" s="363"/>
      <c r="C691" s="363"/>
      <c r="D691" s="60">
        <v>77942</v>
      </c>
      <c r="E691" s="7"/>
      <c r="F691" s="7"/>
      <c r="G691" s="7"/>
      <c r="H691" s="7"/>
      <c r="I691" s="7"/>
      <c r="J691" s="7"/>
      <c r="K691" s="7"/>
      <c r="L691" s="7"/>
      <c r="M691" s="7"/>
      <c r="N691" s="7"/>
    </row>
    <row r="692" spans="1:14" ht="24.95" customHeight="1">
      <c r="A692" s="364" t="s">
        <v>1</v>
      </c>
      <c r="B692" s="364"/>
      <c r="C692" s="365">
        <f>SUM(D690:D691)</f>
        <v>665486</v>
      </c>
      <c r="D692" s="365"/>
      <c r="E692" s="7"/>
      <c r="F692" s="7"/>
      <c r="G692" s="7"/>
      <c r="H692" s="7"/>
      <c r="I692" s="7"/>
      <c r="J692" s="7"/>
      <c r="K692" s="7"/>
      <c r="L692" s="7"/>
      <c r="M692" s="7"/>
      <c r="N692" s="7"/>
    </row>
    <row r="693" spans="1:14" ht="24.95" customHeight="1">
      <c r="A693" s="351" t="s">
        <v>2</v>
      </c>
      <c r="B693" s="351"/>
      <c r="C693" s="188"/>
      <c r="D693" s="232">
        <v>0.22839999999999999</v>
      </c>
      <c r="E693" s="7"/>
      <c r="F693" s="7"/>
      <c r="G693" s="7"/>
      <c r="H693" s="7"/>
      <c r="I693" s="7"/>
      <c r="J693" s="7"/>
      <c r="K693" s="7"/>
      <c r="L693" s="7"/>
      <c r="M693" s="7"/>
      <c r="N693" s="7"/>
    </row>
    <row r="694" spans="1:14" ht="24.95" customHeight="1">
      <c r="A694" s="309" t="s">
        <v>3</v>
      </c>
      <c r="B694" s="187"/>
      <c r="C694" s="188"/>
      <c r="D694" s="233">
        <v>1.58</v>
      </c>
      <c r="E694" s="7"/>
      <c r="F694" s="7"/>
      <c r="G694" s="7"/>
      <c r="H694" s="7"/>
      <c r="I694" s="7"/>
      <c r="J694" s="7"/>
      <c r="K694" s="7"/>
      <c r="L694" s="7"/>
      <c r="M694" s="7"/>
      <c r="N694" s="7"/>
    </row>
    <row r="695" spans="1:14" ht="24.95" customHeight="1">
      <c r="A695" s="366" t="s">
        <v>117</v>
      </c>
      <c r="B695" s="366"/>
      <c r="C695" s="53"/>
      <c r="D695" s="61">
        <v>1.6</v>
      </c>
      <c r="E695" s="7"/>
      <c r="F695" s="7"/>
      <c r="G695" s="7"/>
      <c r="H695" s="7"/>
      <c r="I695" s="7"/>
      <c r="J695" s="7"/>
      <c r="K695" s="7"/>
      <c r="L695" s="7"/>
      <c r="M695" s="7"/>
      <c r="N695" s="7"/>
    </row>
    <row r="696" spans="1:14" ht="24.95" customHeight="1">
      <c r="A696" s="62" t="s">
        <v>118</v>
      </c>
      <c r="B696" s="62"/>
      <c r="C696" s="63"/>
      <c r="D696" s="61">
        <v>1.42</v>
      </c>
      <c r="E696" s="7"/>
      <c r="F696" s="7"/>
      <c r="G696" s="7"/>
      <c r="H696" s="7"/>
      <c r="I696" s="7"/>
      <c r="J696" s="7"/>
      <c r="K696" s="7"/>
      <c r="L696" s="7"/>
      <c r="M696" s="7"/>
      <c r="N696" s="7"/>
    </row>
    <row r="697" spans="1:14" ht="24.95" customHeight="1">
      <c r="A697" s="62"/>
      <c r="B697" s="62"/>
      <c r="C697" s="63"/>
      <c r="D697" s="66"/>
      <c r="E697" s="7"/>
      <c r="F697" s="7"/>
      <c r="G697" s="7"/>
      <c r="H697" s="7"/>
      <c r="I697" s="7"/>
      <c r="J697" s="7"/>
      <c r="K697" s="7"/>
      <c r="L697" s="7"/>
      <c r="M697" s="7"/>
      <c r="N697" s="7"/>
    </row>
    <row r="698" spans="1:14" ht="24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</row>
    <row r="699" spans="1:14" ht="24.95" customHeight="1">
      <c r="A699" s="65"/>
      <c r="B699" s="191" t="s">
        <v>70</v>
      </c>
      <c r="C699" s="191" t="s">
        <v>72</v>
      </c>
      <c r="D699" s="191" t="s">
        <v>73</v>
      </c>
      <c r="E699" s="191" t="s">
        <v>75</v>
      </c>
      <c r="F699" s="191" t="s">
        <v>76</v>
      </c>
      <c r="G699" s="191" t="s">
        <v>78</v>
      </c>
      <c r="H699" s="191" t="s">
        <v>79</v>
      </c>
      <c r="I699" s="191" t="s">
        <v>120</v>
      </c>
      <c r="J699" s="191" t="s">
        <v>121</v>
      </c>
      <c r="K699" s="191" t="s">
        <v>84</v>
      </c>
      <c r="L699" s="191" t="s">
        <v>122</v>
      </c>
      <c r="M699" s="191" t="s">
        <v>87</v>
      </c>
      <c r="N699" s="191" t="s">
        <v>13</v>
      </c>
    </row>
    <row r="700" spans="1:14" ht="24.95" customHeight="1">
      <c r="A700" s="190" t="s">
        <v>4</v>
      </c>
      <c r="B700" s="253">
        <v>19710</v>
      </c>
      <c r="C700" s="253">
        <v>18165</v>
      </c>
      <c r="D700" s="253">
        <v>26005</v>
      </c>
      <c r="E700" s="253">
        <v>38558</v>
      </c>
      <c r="F700" s="253">
        <v>36910</v>
      </c>
      <c r="G700" s="253">
        <v>35862</v>
      </c>
      <c r="H700" s="253">
        <v>47834</v>
      </c>
      <c r="I700" s="253">
        <v>67564</v>
      </c>
      <c r="J700" s="253">
        <v>41600</v>
      </c>
      <c r="K700" s="253">
        <v>35622</v>
      </c>
      <c r="L700" s="253">
        <v>26493</v>
      </c>
      <c r="M700" s="253">
        <v>26938</v>
      </c>
      <c r="N700" s="213">
        <f>SUM(B700:M700)</f>
        <v>421261</v>
      </c>
    </row>
    <row r="701" spans="1:14" ht="24.95" customHeight="1">
      <c r="A701" s="190" t="s">
        <v>56</v>
      </c>
      <c r="B701" s="253">
        <v>27124</v>
      </c>
      <c r="C701" s="253">
        <v>27330</v>
      </c>
      <c r="D701" s="253">
        <v>40038</v>
      </c>
      <c r="E701" s="253">
        <v>65817</v>
      </c>
      <c r="F701" s="253">
        <v>52763</v>
      </c>
      <c r="G701" s="253">
        <v>54741</v>
      </c>
      <c r="H701" s="253">
        <v>71992</v>
      </c>
      <c r="I701" s="253">
        <v>120724</v>
      </c>
      <c r="J701" s="253">
        <v>62777</v>
      </c>
      <c r="K701" s="253">
        <v>55815</v>
      </c>
      <c r="L701" s="253">
        <v>41554</v>
      </c>
      <c r="M701" s="253">
        <v>44811</v>
      </c>
      <c r="N701" s="213">
        <f>SUM(B701:M701)</f>
        <v>665486</v>
      </c>
    </row>
    <row r="702" spans="1:14" ht="24.95" customHeight="1">
      <c r="A702" s="193" t="s">
        <v>265</v>
      </c>
      <c r="B702" s="256">
        <v>0.1383785769311219</v>
      </c>
      <c r="C702" s="256">
        <v>0.15360836330935251</v>
      </c>
      <c r="D702" s="256">
        <v>0.15683375619604864</v>
      </c>
      <c r="E702" s="256">
        <v>0.25563772517886135</v>
      </c>
      <c r="F702" s="256">
        <v>0.18913571041943728</v>
      </c>
      <c r="G702" s="256">
        <v>0.20173576561636264</v>
      </c>
      <c r="H702" s="256">
        <v>0.23782105280544408</v>
      </c>
      <c r="I702" s="256">
        <v>0.39731228505136823</v>
      </c>
      <c r="J702" s="256">
        <v>0.24204020573243987</v>
      </c>
      <c r="K702" s="256">
        <v>0.26338266105438002</v>
      </c>
      <c r="L702" s="256">
        <v>0.21242246038721146</v>
      </c>
      <c r="M702" s="256">
        <v>0.22069274601446956</v>
      </c>
      <c r="N702" s="261">
        <v>0.22839999999999999</v>
      </c>
    </row>
    <row r="703" spans="1:14" ht="24.95" customHeight="1">
      <c r="A703" s="308" t="s">
        <v>3</v>
      </c>
      <c r="B703" s="255">
        <v>1.3761542364282091</v>
      </c>
      <c r="C703" s="255">
        <v>1.5045417010734929</v>
      </c>
      <c r="D703" s="255">
        <v>1.5396269948086907</v>
      </c>
      <c r="E703" s="255">
        <v>1.7069609419575704</v>
      </c>
      <c r="F703" s="255">
        <v>1.4295041994039557</v>
      </c>
      <c r="G703" s="255">
        <v>1.5264346662205119</v>
      </c>
      <c r="H703" s="255">
        <v>1.5050382573065184</v>
      </c>
      <c r="I703" s="255">
        <v>1.7868095435438991</v>
      </c>
      <c r="J703" s="255">
        <v>1.5090625</v>
      </c>
      <c r="K703" s="255">
        <v>1.5668687889506485</v>
      </c>
      <c r="L703" s="255">
        <v>1.5684897897557846</v>
      </c>
      <c r="M703" s="255">
        <v>1.6634865246120722</v>
      </c>
      <c r="N703" s="192">
        <v>1.58</v>
      </c>
    </row>
    <row r="704" spans="1:14" s="2" customFormat="1" ht="24.95" customHeight="1">
      <c r="A704" s="24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17"/>
    </row>
    <row r="705" spans="1:14" ht="24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</row>
    <row r="706" spans="1:14" ht="24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</row>
    <row r="707" spans="1:14" ht="24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</row>
    <row r="708" spans="1:14" ht="24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</row>
    <row r="709" spans="1:14" ht="24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</row>
    <row r="710" spans="1:14" ht="24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</row>
    <row r="711" spans="1:14" ht="24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</row>
    <row r="712" spans="1:14" ht="24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</row>
    <row r="713" spans="1:14" ht="24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</row>
    <row r="714" spans="1:14" ht="24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</row>
    <row r="715" spans="1:14" ht="24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</row>
    <row r="716" spans="1:14" ht="24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</row>
    <row r="717" spans="1:14" ht="24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</row>
    <row r="718" spans="1:14" ht="24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</row>
    <row r="719" spans="1:14" ht="24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</row>
    <row r="720" spans="1:14" ht="24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</row>
    <row r="721" spans="1:14" ht="24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</row>
    <row r="722" spans="1:14" ht="24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</row>
    <row r="723" spans="1:14" ht="24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</row>
    <row r="724" spans="1:14" ht="24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</row>
    <row r="725" spans="1:14" ht="24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</row>
    <row r="726" spans="1:14" ht="24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</row>
    <row r="727" spans="1:14" ht="24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</row>
    <row r="728" spans="1:14" ht="24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</row>
    <row r="729" spans="1:14" ht="24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</row>
    <row r="730" spans="1:14" ht="24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</row>
    <row r="731" spans="1:14" ht="24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</row>
    <row r="732" spans="1:14" ht="24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</row>
    <row r="733" spans="1:14" ht="24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</row>
    <row r="734" spans="1:14" ht="24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</row>
    <row r="735" spans="1:14" ht="24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</row>
    <row r="736" spans="1:14" ht="24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</row>
    <row r="737" spans="1:14" ht="24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</row>
    <row r="738" spans="1:14" ht="24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</row>
    <row r="739" spans="1:14" ht="24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</row>
    <row r="740" spans="1:14" ht="24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</row>
    <row r="741" spans="1:14" ht="24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</row>
    <row r="742" spans="1:14" ht="24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</row>
    <row r="743" spans="1:14" ht="24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</row>
    <row r="744" spans="1:14" ht="24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</row>
    <row r="745" spans="1:14" ht="24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</row>
    <row r="746" spans="1:14" ht="24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</row>
    <row r="747" spans="1:14" ht="24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</row>
    <row r="748" spans="1:14" ht="24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</row>
    <row r="749" spans="1:14" ht="24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</row>
    <row r="750" spans="1:14" ht="24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</row>
    <row r="751" spans="1:14" ht="24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</row>
    <row r="752" spans="1:14" ht="24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</row>
    <row r="753" spans="1:14" ht="24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</row>
    <row r="754" spans="1:14" ht="24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0">
        <v>6</v>
      </c>
    </row>
    <row r="755" spans="1:14" ht="39.950000000000003" customHeight="1">
      <c r="A755" s="372" t="s">
        <v>124</v>
      </c>
      <c r="B755" s="372"/>
      <c r="C755" s="372"/>
      <c r="D755" s="372"/>
      <c r="E755" s="372"/>
      <c r="F755" s="372"/>
      <c r="G755" s="372"/>
      <c r="H755" s="372"/>
      <c r="I755" s="372"/>
      <c r="J755" s="372"/>
      <c r="K755" s="372"/>
      <c r="L755" s="372"/>
      <c r="M755" s="372"/>
      <c r="N755" s="372"/>
    </row>
    <row r="756" spans="1:14" ht="24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</row>
    <row r="757" spans="1:14" ht="30" customHeight="1">
      <c r="A757" s="367" t="s">
        <v>70</v>
      </c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</row>
    <row r="758" spans="1:14" ht="24.9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</row>
    <row r="759" spans="1:14" ht="24.95" customHeight="1">
      <c r="A759" s="395" t="s">
        <v>70</v>
      </c>
      <c r="B759" s="395"/>
      <c r="C759" s="395"/>
      <c r="D759" s="395"/>
      <c r="E759" s="395"/>
      <c r="F759" s="72"/>
      <c r="G759" s="72"/>
      <c r="H759" s="396" t="s">
        <v>125</v>
      </c>
      <c r="I759" s="396"/>
      <c r="J759" s="396"/>
      <c r="K759" s="396"/>
      <c r="L759" s="396"/>
      <c r="M759" s="396"/>
      <c r="N759" s="72"/>
    </row>
    <row r="760" spans="1:14" ht="24.95" customHeight="1">
      <c r="A760" s="74" t="s">
        <v>34</v>
      </c>
      <c r="B760" s="74"/>
      <c r="C760" s="74"/>
      <c r="D760" s="393">
        <v>304499</v>
      </c>
      <c r="E760" s="393"/>
      <c r="H760" s="176" t="s">
        <v>34</v>
      </c>
      <c r="I760" s="176"/>
      <c r="J760" s="176"/>
      <c r="K760" s="393">
        <v>521636</v>
      </c>
      <c r="L760" s="393"/>
      <c r="M760" s="393"/>
    </row>
    <row r="761" spans="1:14" ht="24.95" customHeight="1">
      <c r="A761" s="74" t="s">
        <v>35</v>
      </c>
      <c r="B761" s="74"/>
      <c r="C761" s="74"/>
      <c r="D761" s="393">
        <v>54310</v>
      </c>
      <c r="E761" s="393"/>
      <c r="H761" s="176" t="s">
        <v>35</v>
      </c>
      <c r="I761" s="176"/>
      <c r="J761" s="176"/>
      <c r="K761" s="393">
        <v>157908</v>
      </c>
      <c r="L761" s="393"/>
      <c r="M761" s="393"/>
    </row>
    <row r="762" spans="1:14" ht="24.95" customHeight="1">
      <c r="A762" s="194" t="s">
        <v>0</v>
      </c>
      <c r="B762" s="194"/>
      <c r="C762" s="194"/>
      <c r="D762" s="365">
        <f>SUM(D760:D761)</f>
        <v>358809</v>
      </c>
      <c r="E762" s="365"/>
      <c r="H762" s="194" t="s">
        <v>0</v>
      </c>
      <c r="I762" s="194"/>
      <c r="J762" s="194"/>
      <c r="K762" s="365">
        <f>SUM(K760:K761)</f>
        <v>679544</v>
      </c>
      <c r="L762" s="365"/>
      <c r="M762" s="365"/>
    </row>
    <row r="763" spans="1:14" ht="24.95" customHeight="1">
      <c r="A763" s="74" t="s">
        <v>47</v>
      </c>
      <c r="B763" s="74"/>
      <c r="C763" s="74"/>
      <c r="D763" s="393">
        <v>492728</v>
      </c>
      <c r="E763" s="393"/>
      <c r="H763" s="176" t="s">
        <v>47</v>
      </c>
      <c r="I763" s="176"/>
      <c r="J763" s="176"/>
      <c r="K763" s="393">
        <v>907140</v>
      </c>
      <c r="L763" s="393"/>
      <c r="M763" s="393"/>
    </row>
    <row r="764" spans="1:14" ht="24.95" customHeight="1">
      <c r="A764" s="74" t="s">
        <v>48</v>
      </c>
      <c r="B764" s="74"/>
      <c r="C764" s="74"/>
      <c r="D764" s="393">
        <v>89209</v>
      </c>
      <c r="E764" s="393"/>
      <c r="H764" s="176" t="s">
        <v>48</v>
      </c>
      <c r="I764" s="176"/>
      <c r="J764" s="176"/>
      <c r="K764" s="393">
        <v>223742</v>
      </c>
      <c r="L764" s="393"/>
      <c r="M764" s="393"/>
    </row>
    <row r="765" spans="1:14" ht="24.95" customHeight="1">
      <c r="A765" s="194" t="s">
        <v>1</v>
      </c>
      <c r="B765" s="194"/>
      <c r="C765" s="194"/>
      <c r="D765" s="365">
        <f>SUM(D763:D764)</f>
        <v>581937</v>
      </c>
      <c r="E765" s="365"/>
      <c r="H765" s="194" t="s">
        <v>1</v>
      </c>
      <c r="I765" s="194"/>
      <c r="J765" s="194"/>
      <c r="K765" s="365">
        <f>SUM(K763:K764)</f>
        <v>1130882</v>
      </c>
      <c r="L765" s="365"/>
      <c r="M765" s="365"/>
    </row>
    <row r="766" spans="1:14" ht="24.95" customHeight="1">
      <c r="A766" s="351" t="s">
        <v>126</v>
      </c>
      <c r="B766" s="351"/>
      <c r="C766" s="194"/>
      <c r="D766" s="394">
        <v>0.1547</v>
      </c>
      <c r="E766" s="394"/>
      <c r="H766" s="197" t="s">
        <v>126</v>
      </c>
      <c r="I766" s="197"/>
      <c r="J766" s="174"/>
      <c r="K766" s="394">
        <v>0.26679999999999998</v>
      </c>
      <c r="L766" s="394"/>
      <c r="M766" s="394"/>
    </row>
    <row r="767" spans="1:14" ht="24.95" customHeight="1">
      <c r="A767" s="352" t="s">
        <v>3</v>
      </c>
      <c r="B767" s="352"/>
      <c r="C767" s="194"/>
      <c r="D767" s="402">
        <v>1.62</v>
      </c>
      <c r="E767" s="402"/>
      <c r="H767" s="352" t="s">
        <v>3</v>
      </c>
      <c r="I767" s="352"/>
      <c r="J767" s="196"/>
      <c r="K767" s="402">
        <v>1.65</v>
      </c>
      <c r="L767" s="402"/>
      <c r="M767" s="402"/>
    </row>
    <row r="768" spans="1:14" ht="24.95" customHeight="1">
      <c r="A768" s="74" t="s">
        <v>117</v>
      </c>
      <c r="B768" s="74"/>
      <c r="C768" s="74"/>
      <c r="D768" s="403">
        <v>1.62</v>
      </c>
      <c r="E768" s="403"/>
      <c r="H768" s="176" t="s">
        <v>117</v>
      </c>
      <c r="I768" s="176"/>
      <c r="J768" s="176"/>
      <c r="K768" s="403">
        <v>1.72</v>
      </c>
      <c r="L768" s="403"/>
      <c r="M768" s="403"/>
    </row>
    <row r="769" spans="1:14" ht="24.95" customHeight="1">
      <c r="A769" s="74" t="s">
        <v>118</v>
      </c>
      <c r="B769" s="74"/>
      <c r="C769" s="74"/>
      <c r="D769" s="403">
        <v>1.64</v>
      </c>
      <c r="E769" s="403"/>
      <c r="H769" s="176" t="s">
        <v>118</v>
      </c>
      <c r="I769" s="176"/>
      <c r="J769" s="176"/>
      <c r="K769" s="404"/>
      <c r="L769" s="404"/>
      <c r="M769" s="239">
        <v>1.46</v>
      </c>
    </row>
    <row r="770" spans="1:14" ht="24.95" customHeight="1">
      <c r="D770" s="74"/>
      <c r="E770" s="74"/>
      <c r="F770" s="74"/>
      <c r="G770" s="75"/>
      <c r="H770" s="75"/>
      <c r="I770" s="7"/>
      <c r="J770" s="7"/>
    </row>
    <row r="771" spans="1:14" ht="24.95" customHeight="1">
      <c r="A771" s="399" t="s">
        <v>127</v>
      </c>
      <c r="B771" s="399"/>
      <c r="D771" s="74"/>
      <c r="E771" s="74"/>
      <c r="F771" s="74"/>
      <c r="G771" s="75"/>
      <c r="H771" s="399" t="s">
        <v>127</v>
      </c>
      <c r="I771" s="399"/>
      <c r="J771" s="7"/>
    </row>
    <row r="772" spans="1:14" ht="24.95" customHeight="1">
      <c r="A772" s="400" t="s">
        <v>128</v>
      </c>
      <c r="B772" s="400"/>
      <c r="F772" s="74"/>
      <c r="H772" s="400" t="s">
        <v>128</v>
      </c>
      <c r="I772" s="400"/>
      <c r="K772" s="76"/>
    </row>
    <row r="773" spans="1:14" ht="24.95" customHeight="1">
      <c r="A773" s="401" t="s">
        <v>49</v>
      </c>
      <c r="B773" s="401"/>
      <c r="C773" s="401"/>
      <c r="D773" s="401"/>
      <c r="E773" s="401"/>
      <c r="F773" s="77"/>
      <c r="G773" s="78"/>
      <c r="H773" s="401" t="s">
        <v>50</v>
      </c>
      <c r="I773" s="401"/>
      <c r="J773" s="401"/>
      <c r="K773" s="401"/>
      <c r="L773" s="401"/>
      <c r="M773" s="401"/>
      <c r="N773" s="33"/>
    </row>
    <row r="774" spans="1:14" ht="24.95" customHeight="1">
      <c r="A774" s="3"/>
      <c r="B774" s="3"/>
      <c r="C774" s="3"/>
      <c r="F774" s="79"/>
    </row>
    <row r="775" spans="1:14" ht="24.95" customHeight="1">
      <c r="A775" s="397"/>
      <c r="B775" s="397"/>
      <c r="C775" s="397"/>
      <c r="D775" s="397"/>
      <c r="E775" s="397"/>
      <c r="G775" s="398"/>
      <c r="H775" s="398"/>
      <c r="I775" s="398"/>
      <c r="J775" s="398"/>
      <c r="K775" s="398"/>
      <c r="L775" s="398"/>
      <c r="M775" s="398"/>
    </row>
    <row r="776" spans="1:14" ht="24.95" customHeight="1">
      <c r="A776" s="198"/>
      <c r="B776" s="198"/>
      <c r="C776" s="198"/>
      <c r="D776" s="198"/>
      <c r="E776" s="198"/>
      <c r="G776" s="81"/>
      <c r="H776" s="199"/>
      <c r="I776" s="199"/>
      <c r="J776" s="199"/>
      <c r="K776" s="199"/>
      <c r="L776" s="199"/>
      <c r="M776" s="199"/>
      <c r="N776" s="15"/>
    </row>
    <row r="777" spans="1:14" ht="24.95" customHeight="1"/>
    <row r="778" spans="1:14" ht="24.95" customHeight="1"/>
    <row r="779" spans="1:14" ht="24.95" customHeight="1"/>
    <row r="780" spans="1:14" ht="24.95" customHeight="1"/>
    <row r="781" spans="1:14" ht="24.95" customHeight="1"/>
    <row r="782" spans="1:14" ht="24.95" customHeight="1"/>
    <row r="783" spans="1:14" ht="24.95" customHeight="1"/>
    <row r="784" spans="1:14" ht="24.95" customHeight="1"/>
    <row r="785" spans="1:14" ht="24.95" customHeight="1"/>
    <row r="786" spans="1:14" ht="30" customHeight="1">
      <c r="A786" s="367" t="s">
        <v>72</v>
      </c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</row>
    <row r="787" spans="1:14" ht="24.9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</row>
    <row r="788" spans="1:14" s="2" customFormat="1" ht="24.95" customHeight="1">
      <c r="A788" s="395" t="s">
        <v>72</v>
      </c>
      <c r="B788" s="395"/>
      <c r="C788" s="395"/>
      <c r="D788" s="395"/>
      <c r="E788" s="395"/>
      <c r="F788" s="72"/>
      <c r="G788" s="72"/>
      <c r="H788" s="396" t="s">
        <v>125</v>
      </c>
      <c r="I788" s="396"/>
      <c r="J788" s="396"/>
      <c r="K788" s="396"/>
      <c r="L788" s="396"/>
      <c r="M788" s="396"/>
      <c r="N788" s="72"/>
    </row>
    <row r="789" spans="1:14" ht="24.95" customHeight="1">
      <c r="A789" s="176" t="s">
        <v>34</v>
      </c>
      <c r="B789" s="176"/>
      <c r="C789" s="176"/>
      <c r="D789" s="393">
        <v>363083</v>
      </c>
      <c r="E789" s="393"/>
      <c r="H789" s="176" t="s">
        <v>34</v>
      </c>
      <c r="I789" s="176"/>
      <c r="J789" s="176"/>
      <c r="K789" s="393">
        <v>521636</v>
      </c>
      <c r="L789" s="393"/>
      <c r="M789" s="393"/>
    </row>
    <row r="790" spans="1:14" ht="24.95" customHeight="1">
      <c r="A790" s="176" t="s">
        <v>35</v>
      </c>
      <c r="B790" s="176"/>
      <c r="C790" s="176"/>
      <c r="D790" s="393">
        <v>59266</v>
      </c>
      <c r="E790" s="393"/>
      <c r="H790" s="176" t="s">
        <v>35</v>
      </c>
      <c r="I790" s="176"/>
      <c r="J790" s="176"/>
      <c r="K790" s="393">
        <v>157908</v>
      </c>
      <c r="L790" s="393"/>
      <c r="M790" s="393"/>
    </row>
    <row r="791" spans="1:14" ht="24.95" customHeight="1">
      <c r="A791" s="194" t="s">
        <v>0</v>
      </c>
      <c r="B791" s="194"/>
      <c r="C791" s="194"/>
      <c r="D791" s="365">
        <f>SUM(D789:D790)</f>
        <v>422349</v>
      </c>
      <c r="E791" s="365"/>
      <c r="H791" s="194" t="s">
        <v>0</v>
      </c>
      <c r="I791" s="194"/>
      <c r="J791" s="194"/>
      <c r="K791" s="365">
        <f>SUM(K789:K790)</f>
        <v>679544</v>
      </c>
      <c r="L791" s="365"/>
      <c r="M791" s="365"/>
    </row>
    <row r="792" spans="1:14" ht="24.95" customHeight="1">
      <c r="A792" s="176" t="s">
        <v>47</v>
      </c>
      <c r="B792" s="176"/>
      <c r="C792" s="176"/>
      <c r="D792" s="393">
        <v>579683</v>
      </c>
      <c r="E792" s="393"/>
      <c r="H792" s="176" t="s">
        <v>47</v>
      </c>
      <c r="I792" s="176"/>
      <c r="J792" s="176"/>
      <c r="K792" s="393">
        <v>907140</v>
      </c>
      <c r="L792" s="393"/>
      <c r="M792" s="393"/>
    </row>
    <row r="793" spans="1:14" ht="24.95" customHeight="1">
      <c r="A793" s="176" t="s">
        <v>48</v>
      </c>
      <c r="B793" s="176"/>
      <c r="C793" s="176"/>
      <c r="D793" s="393">
        <v>96270</v>
      </c>
      <c r="E793" s="393"/>
      <c r="H793" s="176" t="s">
        <v>48</v>
      </c>
      <c r="I793" s="176"/>
      <c r="J793" s="176"/>
      <c r="K793" s="393">
        <v>223742</v>
      </c>
      <c r="L793" s="393"/>
      <c r="M793" s="393"/>
    </row>
    <row r="794" spans="1:14" ht="24.95" customHeight="1">
      <c r="A794" s="194" t="s">
        <v>1</v>
      </c>
      <c r="B794" s="194"/>
      <c r="C794" s="194"/>
      <c r="D794" s="365">
        <f>SUM(D792:D793)</f>
        <v>675953</v>
      </c>
      <c r="E794" s="365"/>
      <c r="H794" s="194" t="s">
        <v>1</v>
      </c>
      <c r="I794" s="194"/>
      <c r="J794" s="194"/>
      <c r="K794" s="365">
        <f>SUM(K792:K793)</f>
        <v>1130882</v>
      </c>
      <c r="L794" s="365"/>
      <c r="M794" s="365"/>
    </row>
    <row r="795" spans="1:14" ht="24.95" customHeight="1">
      <c r="A795" s="351" t="s">
        <v>126</v>
      </c>
      <c r="B795" s="351"/>
      <c r="C795" s="194"/>
      <c r="D795" s="394" t="s">
        <v>270</v>
      </c>
      <c r="E795" s="394"/>
      <c r="H795" s="197" t="s">
        <v>126</v>
      </c>
      <c r="I795" s="197"/>
      <c r="J795" s="174"/>
      <c r="K795" s="394">
        <v>0.26679999999999998</v>
      </c>
      <c r="L795" s="394"/>
      <c r="M795" s="394"/>
    </row>
    <row r="796" spans="1:14" ht="24.95" customHeight="1">
      <c r="A796" s="352" t="s">
        <v>3</v>
      </c>
      <c r="B796" s="352"/>
      <c r="C796" s="194"/>
      <c r="D796" s="402">
        <v>1.6</v>
      </c>
      <c r="E796" s="402"/>
      <c r="H796" s="352" t="s">
        <v>3</v>
      </c>
      <c r="I796" s="352"/>
      <c r="J796" s="196"/>
      <c r="K796" s="402">
        <v>1.65</v>
      </c>
      <c r="L796" s="402"/>
      <c r="M796" s="402"/>
    </row>
    <row r="797" spans="1:14" ht="24.95" customHeight="1">
      <c r="A797" s="176" t="s">
        <v>117</v>
      </c>
      <c r="B797" s="176"/>
      <c r="C797" s="176"/>
      <c r="D797" s="403">
        <v>1.6</v>
      </c>
      <c r="E797" s="403"/>
      <c r="H797" s="176" t="s">
        <v>117</v>
      </c>
      <c r="I797" s="176"/>
      <c r="J797" s="176"/>
      <c r="K797" s="403">
        <v>1.72</v>
      </c>
      <c r="L797" s="403"/>
      <c r="M797" s="403"/>
    </row>
    <row r="798" spans="1:14" ht="24.95" customHeight="1">
      <c r="A798" s="176" t="s">
        <v>118</v>
      </c>
      <c r="B798" s="176"/>
      <c r="C798" s="176"/>
      <c r="D798" s="403">
        <v>1.62</v>
      </c>
      <c r="E798" s="403"/>
      <c r="H798" s="176" t="s">
        <v>118</v>
      </c>
      <c r="I798" s="176"/>
      <c r="J798" s="176"/>
      <c r="K798" s="403">
        <v>1.46</v>
      </c>
      <c r="L798" s="403"/>
      <c r="M798" s="403"/>
    </row>
    <row r="799" spans="1:14" ht="24.95" customHeight="1">
      <c r="D799" s="74"/>
      <c r="E799" s="74"/>
      <c r="F799" s="74"/>
      <c r="G799" s="75"/>
      <c r="H799" s="75"/>
    </row>
    <row r="800" spans="1:14" ht="24.95" customHeight="1">
      <c r="A800" s="399" t="s">
        <v>129</v>
      </c>
      <c r="B800" s="399"/>
      <c r="D800" s="74"/>
      <c r="E800" s="74"/>
      <c r="F800" s="74"/>
      <c r="G800" s="82"/>
      <c r="H800" s="399" t="s">
        <v>129</v>
      </c>
      <c r="I800" s="399"/>
    </row>
    <row r="801" spans="1:14" ht="24.95" customHeight="1">
      <c r="A801" s="400" t="s">
        <v>128</v>
      </c>
      <c r="B801" s="400"/>
      <c r="D801" s="74"/>
      <c r="E801" s="74"/>
      <c r="F801" s="74"/>
      <c r="G801" s="76"/>
      <c r="H801" s="400" t="s">
        <v>128</v>
      </c>
      <c r="I801" s="400"/>
    </row>
    <row r="802" spans="1:14" ht="24.95" customHeight="1">
      <c r="A802" s="401" t="s">
        <v>49</v>
      </c>
      <c r="B802" s="401"/>
      <c r="C802" s="401"/>
      <c r="D802" s="401"/>
      <c r="E802" s="401"/>
      <c r="F802" s="79"/>
      <c r="G802" s="83"/>
      <c r="H802" s="401" t="s">
        <v>50</v>
      </c>
      <c r="I802" s="401"/>
      <c r="J802" s="401"/>
      <c r="K802" s="401"/>
      <c r="L802" s="401"/>
      <c r="M802" s="401"/>
    </row>
    <row r="803" spans="1:14" ht="24.95" customHeight="1">
      <c r="A803" s="80"/>
      <c r="B803" s="80"/>
      <c r="C803" s="80"/>
      <c r="D803" s="80"/>
      <c r="E803" s="80"/>
    </row>
    <row r="804" spans="1:14" ht="24.95" customHeight="1">
      <c r="A804" s="199"/>
      <c r="B804" s="199"/>
      <c r="C804" s="199"/>
      <c r="D804" s="199"/>
      <c r="E804" s="199"/>
      <c r="G804" s="81"/>
      <c r="H804" s="199"/>
      <c r="I804" s="199"/>
      <c r="J804" s="199"/>
      <c r="K804" s="199"/>
      <c r="L804" s="199"/>
      <c r="M804" s="199"/>
      <c r="N804" s="15"/>
    </row>
    <row r="805" spans="1:14" ht="24.95" customHeight="1"/>
    <row r="806" spans="1:14" ht="24.95" customHeight="1"/>
    <row r="807" spans="1:14" ht="24.95" customHeight="1"/>
    <row r="808" spans="1:14" ht="24.95" customHeight="1"/>
    <row r="809" spans="1:14" ht="24.95" customHeight="1"/>
    <row r="810" spans="1:14" ht="24.95" customHeight="1"/>
    <row r="811" spans="1:14" ht="24.95" customHeight="1"/>
    <row r="812" spans="1:14" ht="24.95" customHeight="1"/>
    <row r="813" spans="1:14" ht="24.95" customHeight="1"/>
    <row r="814" spans="1:14" ht="24.95" customHeight="1"/>
    <row r="815" spans="1:14" ht="24.95" customHeight="1"/>
    <row r="816" spans="1:14" ht="24.95" customHeight="1"/>
    <row r="817" spans="1:14" ht="24.95" customHeight="1"/>
    <row r="818" spans="1:14" ht="24.95" customHeight="1"/>
    <row r="819" spans="1:14" ht="24.95" customHeight="1"/>
    <row r="820" spans="1:14" ht="24.95" customHeight="1"/>
    <row r="821" spans="1:14" ht="24.95" customHeight="1"/>
    <row r="822" spans="1:14" ht="24.95" customHeight="1"/>
    <row r="823" spans="1:14" ht="24.95" customHeight="1">
      <c r="N823" s="70">
        <v>7</v>
      </c>
    </row>
    <row r="824" spans="1:14" ht="30" customHeight="1">
      <c r="A824" s="367" t="s">
        <v>73</v>
      </c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</row>
    <row r="825" spans="1:14" ht="24.95" customHeight="1">
      <c r="F825" s="71"/>
      <c r="G825" s="71"/>
      <c r="H825" s="71"/>
      <c r="I825" s="71"/>
      <c r="J825" s="71"/>
      <c r="K825" s="71"/>
      <c r="L825" s="71"/>
      <c r="M825" s="71"/>
      <c r="N825" s="71"/>
    </row>
    <row r="826" spans="1:14" s="2" customFormat="1" ht="24.95" customHeight="1">
      <c r="A826" s="395" t="s">
        <v>73</v>
      </c>
      <c r="B826" s="395"/>
      <c r="C826" s="395"/>
      <c r="D826" s="395"/>
      <c r="E826" s="395"/>
      <c r="F826" s="72"/>
      <c r="G826" s="72"/>
      <c r="H826" s="396" t="s">
        <v>125</v>
      </c>
      <c r="I826" s="396"/>
      <c r="J826" s="396"/>
      <c r="K826" s="396"/>
      <c r="L826" s="396"/>
      <c r="M826" s="396"/>
      <c r="N826" s="72"/>
    </row>
    <row r="827" spans="1:14" ht="24.95" customHeight="1">
      <c r="A827" s="181" t="s">
        <v>34</v>
      </c>
      <c r="B827" s="181"/>
      <c r="C827" s="181"/>
      <c r="D827" s="393">
        <v>445891</v>
      </c>
      <c r="E827" s="393"/>
      <c r="H827" s="181" t="s">
        <v>34</v>
      </c>
      <c r="I827" s="181"/>
      <c r="J827" s="181"/>
      <c r="K827" s="393">
        <v>521636</v>
      </c>
      <c r="L827" s="393"/>
      <c r="M827" s="393"/>
    </row>
    <row r="828" spans="1:14" ht="24.95" customHeight="1">
      <c r="A828" s="181" t="s">
        <v>35</v>
      </c>
      <c r="B828" s="181"/>
      <c r="C828" s="181"/>
      <c r="D828" s="393">
        <v>85863</v>
      </c>
      <c r="E828" s="393"/>
      <c r="H828" s="181" t="s">
        <v>35</v>
      </c>
      <c r="I828" s="181"/>
      <c r="J828" s="181"/>
      <c r="K828" s="393">
        <v>157908</v>
      </c>
      <c r="L828" s="393"/>
      <c r="M828" s="393"/>
    </row>
    <row r="829" spans="1:14" ht="24.95" customHeight="1">
      <c r="A829" s="194" t="s">
        <v>0</v>
      </c>
      <c r="B829" s="194"/>
      <c r="C829" s="194"/>
      <c r="D829" s="365">
        <f>SUM(D827:D828)</f>
        <v>531754</v>
      </c>
      <c r="E829" s="365"/>
      <c r="H829" s="194" t="s">
        <v>0</v>
      </c>
      <c r="I829" s="194"/>
      <c r="J829" s="194"/>
      <c r="K829" s="365">
        <f>SUM(K827:K828)</f>
        <v>679544</v>
      </c>
      <c r="L829" s="365"/>
      <c r="M829" s="365"/>
    </row>
    <row r="830" spans="1:14" ht="24.95" customHeight="1">
      <c r="A830" s="181" t="s">
        <v>47</v>
      </c>
      <c r="B830" s="181"/>
      <c r="C830" s="181"/>
      <c r="D830" s="393">
        <v>730777</v>
      </c>
      <c r="E830" s="393"/>
      <c r="H830" s="181" t="s">
        <v>47</v>
      </c>
      <c r="I830" s="181"/>
      <c r="J830" s="181"/>
      <c r="K830" s="393">
        <v>907140</v>
      </c>
      <c r="L830" s="393"/>
      <c r="M830" s="393"/>
    </row>
    <row r="831" spans="1:14" ht="24.95" customHeight="1">
      <c r="A831" s="181" t="s">
        <v>48</v>
      </c>
      <c r="B831" s="181"/>
      <c r="C831" s="181"/>
      <c r="D831" s="393">
        <v>125959</v>
      </c>
      <c r="E831" s="393"/>
      <c r="H831" s="181" t="s">
        <v>48</v>
      </c>
      <c r="I831" s="181"/>
      <c r="J831" s="181"/>
      <c r="K831" s="393">
        <v>223742</v>
      </c>
      <c r="L831" s="393"/>
      <c r="M831" s="393"/>
    </row>
    <row r="832" spans="1:14" ht="24.95" customHeight="1">
      <c r="A832" s="194" t="s">
        <v>1</v>
      </c>
      <c r="B832" s="194"/>
      <c r="C832" s="194"/>
      <c r="D832" s="365">
        <f>SUM(D830:D831)</f>
        <v>856736</v>
      </c>
      <c r="E832" s="365"/>
      <c r="H832" s="194" t="s">
        <v>1</v>
      </c>
      <c r="I832" s="194"/>
      <c r="J832" s="194"/>
      <c r="K832" s="365">
        <f>SUM(K830:K831)</f>
        <v>1130882</v>
      </c>
      <c r="L832" s="365"/>
      <c r="M832" s="365"/>
    </row>
    <row r="833" spans="1:13" ht="24.95" customHeight="1">
      <c r="A833" s="351" t="s">
        <v>126</v>
      </c>
      <c r="B833" s="351"/>
      <c r="C833" s="194"/>
      <c r="D833" s="394">
        <v>0.2104</v>
      </c>
      <c r="E833" s="394"/>
      <c r="H833" s="197" t="s">
        <v>126</v>
      </c>
      <c r="I833" s="197"/>
      <c r="J833" s="180"/>
      <c r="K833" s="394">
        <v>0.26679999999999998</v>
      </c>
      <c r="L833" s="394"/>
      <c r="M833" s="394"/>
    </row>
    <row r="834" spans="1:13" ht="24.95" customHeight="1">
      <c r="A834" s="406" t="s">
        <v>3</v>
      </c>
      <c r="B834" s="406"/>
      <c r="C834" s="194"/>
      <c r="D834" s="402">
        <v>1.61</v>
      </c>
      <c r="E834" s="402"/>
      <c r="H834" s="406" t="s">
        <v>3</v>
      </c>
      <c r="I834" s="406"/>
      <c r="J834" s="196"/>
      <c r="K834" s="402">
        <v>1.65</v>
      </c>
      <c r="L834" s="402"/>
      <c r="M834" s="402"/>
    </row>
    <row r="835" spans="1:13" ht="24.95" customHeight="1">
      <c r="A835" s="181" t="s">
        <v>117</v>
      </c>
      <c r="B835" s="181"/>
      <c r="C835" s="181"/>
      <c r="D835" s="403">
        <v>1.64</v>
      </c>
      <c r="E835" s="403"/>
      <c r="H835" s="181" t="s">
        <v>117</v>
      </c>
      <c r="I835" s="181"/>
      <c r="J835" s="181"/>
      <c r="K835" s="403">
        <v>1.72</v>
      </c>
      <c r="L835" s="403"/>
      <c r="M835" s="403"/>
    </row>
    <row r="836" spans="1:13" ht="24.95" customHeight="1">
      <c r="A836" s="181" t="s">
        <v>118</v>
      </c>
      <c r="B836" s="181"/>
      <c r="C836" s="181"/>
      <c r="D836" s="403">
        <v>1.47</v>
      </c>
      <c r="E836" s="403"/>
      <c r="H836" s="181" t="s">
        <v>118</v>
      </c>
      <c r="I836" s="181"/>
      <c r="J836" s="181"/>
      <c r="K836" s="403">
        <v>1.46</v>
      </c>
      <c r="L836" s="403"/>
      <c r="M836" s="403"/>
    </row>
    <row r="837" spans="1:13" ht="24.95" customHeight="1">
      <c r="D837" s="181"/>
      <c r="E837" s="181"/>
      <c r="F837" s="74"/>
      <c r="G837" s="75"/>
      <c r="H837" s="75"/>
    </row>
    <row r="838" spans="1:13" ht="24.95" customHeight="1">
      <c r="A838" s="399" t="s">
        <v>130</v>
      </c>
      <c r="B838" s="399"/>
      <c r="D838" s="181"/>
      <c r="E838" s="181"/>
      <c r="F838" s="74"/>
      <c r="G838" s="75"/>
      <c r="H838" s="399" t="s">
        <v>130</v>
      </c>
      <c r="I838" s="399"/>
    </row>
    <row r="839" spans="1:13" ht="24.95" customHeight="1">
      <c r="A839" s="400" t="s">
        <v>128</v>
      </c>
      <c r="B839" s="400"/>
      <c r="D839" s="181"/>
      <c r="E839" s="181"/>
      <c r="F839" s="74"/>
      <c r="G839" s="75"/>
      <c r="H839" s="400" t="s">
        <v>128</v>
      </c>
      <c r="I839" s="400"/>
    </row>
    <row r="840" spans="1:13" ht="24.95" customHeight="1">
      <c r="A840" s="401" t="s">
        <v>49</v>
      </c>
      <c r="B840" s="401"/>
      <c r="C840" s="401"/>
      <c r="D840" s="401"/>
      <c r="E840" s="401"/>
      <c r="F840" s="74"/>
      <c r="G840" s="75"/>
      <c r="H840" s="401" t="s">
        <v>50</v>
      </c>
      <c r="I840" s="401"/>
      <c r="J840" s="401"/>
      <c r="K840" s="401"/>
      <c r="L840" s="401"/>
      <c r="M840" s="401"/>
    </row>
    <row r="841" spans="1:13" ht="24.95" customHeight="1">
      <c r="A841" s="3"/>
      <c r="B841" s="3"/>
      <c r="C841" s="3"/>
      <c r="D841" s="405"/>
      <c r="E841" s="405"/>
      <c r="F841" s="79"/>
      <c r="G841" s="76"/>
      <c r="H841" s="76"/>
    </row>
    <row r="842" spans="1:13" ht="24.95" customHeight="1">
      <c r="A842" s="398"/>
      <c r="B842" s="398"/>
      <c r="C842" s="398"/>
      <c r="D842" s="398"/>
      <c r="E842" s="398"/>
      <c r="G842" s="83"/>
      <c r="H842" s="83"/>
      <c r="I842" s="83"/>
      <c r="J842" s="83"/>
      <c r="K842" s="83"/>
      <c r="L842" s="83"/>
      <c r="M842" s="83"/>
    </row>
    <row r="843" spans="1:13" ht="24.95" customHeight="1">
      <c r="A843" s="15"/>
      <c r="B843" s="199"/>
      <c r="C843" s="199"/>
      <c r="D843" s="199"/>
      <c r="E843" s="199"/>
      <c r="G843" s="84"/>
      <c r="H843" s="199"/>
      <c r="I843" s="199"/>
      <c r="J843" s="199"/>
      <c r="K843" s="199"/>
      <c r="L843" s="199"/>
      <c r="M843" s="199"/>
    </row>
    <row r="844" spans="1:13" ht="24.95" customHeight="1"/>
    <row r="845" spans="1:13" ht="24.95" customHeight="1"/>
    <row r="846" spans="1:13" ht="24.95" customHeight="1"/>
    <row r="847" spans="1:13" ht="24.95" customHeight="1"/>
    <row r="848" spans="1:13" ht="24.95" customHeight="1"/>
    <row r="849" spans="1:14" ht="24.95" customHeight="1"/>
    <row r="850" spans="1:14" ht="24.95" customHeight="1"/>
    <row r="851" spans="1:14" ht="24.95" customHeight="1"/>
    <row r="852" spans="1:14" ht="24.95" customHeight="1">
      <c r="N852" s="70"/>
    </row>
    <row r="853" spans="1:14" ht="30" customHeight="1">
      <c r="A853" s="367" t="s">
        <v>75</v>
      </c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</row>
    <row r="854" spans="1:14" ht="24.95" customHeight="1">
      <c r="F854" s="71"/>
      <c r="G854" s="71"/>
      <c r="H854" s="71"/>
      <c r="I854" s="71"/>
      <c r="J854" s="71"/>
      <c r="K854" s="71"/>
      <c r="L854" s="71"/>
      <c r="M854" s="71"/>
      <c r="N854" s="71"/>
    </row>
    <row r="855" spans="1:14" s="2" customFormat="1" ht="24.95" customHeight="1">
      <c r="A855" s="395" t="s">
        <v>75</v>
      </c>
      <c r="B855" s="395"/>
      <c r="C855" s="395"/>
      <c r="D855" s="395"/>
      <c r="E855" s="395"/>
      <c r="F855" s="72"/>
      <c r="G855" s="85"/>
      <c r="H855" s="396" t="s">
        <v>125</v>
      </c>
      <c r="I855" s="396"/>
      <c r="J855" s="396"/>
      <c r="K855" s="396"/>
      <c r="L855" s="396"/>
      <c r="M855" s="396"/>
      <c r="N855" s="72"/>
    </row>
    <row r="856" spans="1:14" ht="24.95" customHeight="1">
      <c r="A856" s="181" t="s">
        <v>34</v>
      </c>
      <c r="B856" s="181"/>
      <c r="C856" s="181"/>
      <c r="D856" s="393">
        <v>623397</v>
      </c>
      <c r="E856" s="393"/>
      <c r="H856" s="181" t="s">
        <v>34</v>
      </c>
      <c r="I856" s="181"/>
      <c r="J856" s="181"/>
      <c r="K856" s="393">
        <v>521636</v>
      </c>
      <c r="L856" s="393"/>
      <c r="M856" s="393"/>
    </row>
    <row r="857" spans="1:14" ht="24.95" customHeight="1">
      <c r="A857" s="181" t="s">
        <v>35</v>
      </c>
      <c r="B857" s="181"/>
      <c r="C857" s="181"/>
      <c r="D857" s="393">
        <v>176800</v>
      </c>
      <c r="E857" s="393"/>
      <c r="H857" s="181" t="s">
        <v>35</v>
      </c>
      <c r="I857" s="181"/>
      <c r="J857" s="181"/>
      <c r="K857" s="393">
        <v>157908</v>
      </c>
      <c r="L857" s="393"/>
      <c r="M857" s="393"/>
    </row>
    <row r="858" spans="1:14" ht="24.95" customHeight="1">
      <c r="A858" s="194" t="s">
        <v>0</v>
      </c>
      <c r="B858" s="194"/>
      <c r="C858" s="194"/>
      <c r="D858" s="365">
        <f>SUM(D856:D857)</f>
        <v>800197</v>
      </c>
      <c r="E858" s="365"/>
      <c r="H858" s="194" t="s">
        <v>0</v>
      </c>
      <c r="I858" s="194"/>
      <c r="J858" s="194"/>
      <c r="K858" s="365">
        <f>SUM(K856:K857)</f>
        <v>679544</v>
      </c>
      <c r="L858" s="365"/>
      <c r="M858" s="365"/>
    </row>
    <row r="859" spans="1:14" ht="24.95" customHeight="1">
      <c r="A859" s="181" t="s">
        <v>47</v>
      </c>
      <c r="B859" s="181"/>
      <c r="C859" s="181"/>
      <c r="D859" s="393">
        <v>1113092</v>
      </c>
      <c r="E859" s="393"/>
      <c r="H859" s="181" t="s">
        <v>47</v>
      </c>
      <c r="I859" s="181"/>
      <c r="J859" s="181"/>
      <c r="K859" s="393">
        <v>907140</v>
      </c>
      <c r="L859" s="393"/>
      <c r="M859" s="393"/>
    </row>
    <row r="860" spans="1:14" ht="24.95" customHeight="1">
      <c r="A860" s="181" t="s">
        <v>48</v>
      </c>
      <c r="B860" s="181"/>
      <c r="C860" s="181"/>
      <c r="D860" s="393">
        <v>246790</v>
      </c>
      <c r="E860" s="393"/>
      <c r="H860" s="181" t="s">
        <v>48</v>
      </c>
      <c r="I860" s="181"/>
      <c r="J860" s="181"/>
      <c r="K860" s="393">
        <v>223742</v>
      </c>
      <c r="L860" s="393"/>
      <c r="M860" s="393"/>
    </row>
    <row r="861" spans="1:14" ht="24.95" customHeight="1">
      <c r="A861" s="194" t="s">
        <v>1</v>
      </c>
      <c r="B861" s="194"/>
      <c r="C861" s="194"/>
      <c r="D861" s="365">
        <f>SUM(D859:D860)</f>
        <v>1359882</v>
      </c>
      <c r="E861" s="365"/>
      <c r="H861" s="194" t="s">
        <v>1</v>
      </c>
      <c r="I861" s="194"/>
      <c r="J861" s="194"/>
      <c r="K861" s="365">
        <f>SUM(K859:K860)</f>
        <v>1130882</v>
      </c>
      <c r="L861" s="365"/>
      <c r="M861" s="365"/>
    </row>
    <row r="862" spans="1:14" ht="24.95" customHeight="1">
      <c r="A862" s="351" t="s">
        <v>126</v>
      </c>
      <c r="B862" s="351"/>
      <c r="C862" s="194"/>
      <c r="D862" s="394">
        <v>0.3226</v>
      </c>
      <c r="E862" s="394"/>
      <c r="H862" s="197" t="s">
        <v>126</v>
      </c>
      <c r="I862" s="197"/>
      <c r="J862" s="180"/>
      <c r="K862" s="394">
        <v>0.26679999999999998</v>
      </c>
      <c r="L862" s="394"/>
      <c r="M862" s="394"/>
    </row>
    <row r="863" spans="1:14" ht="24.95" customHeight="1">
      <c r="A863" s="352" t="s">
        <v>3</v>
      </c>
      <c r="B863" s="352"/>
      <c r="C863" s="194"/>
      <c r="D863" s="402">
        <v>1.7</v>
      </c>
      <c r="E863" s="402"/>
      <c r="H863" s="352" t="s">
        <v>3</v>
      </c>
      <c r="I863" s="352"/>
      <c r="J863" s="196"/>
      <c r="K863" s="402">
        <v>1.65</v>
      </c>
      <c r="L863" s="402"/>
      <c r="M863" s="402"/>
    </row>
    <row r="864" spans="1:14" ht="24.95" customHeight="1">
      <c r="A864" s="181" t="s">
        <v>117</v>
      </c>
      <c r="B864" s="181"/>
      <c r="C864" s="181"/>
      <c r="D864" s="403">
        <v>1.79</v>
      </c>
      <c r="E864" s="403"/>
      <c r="H864" s="181" t="s">
        <v>117</v>
      </c>
      <c r="I864" s="181"/>
      <c r="J864" s="181"/>
      <c r="K864" s="403">
        <v>1.72</v>
      </c>
      <c r="L864" s="403"/>
      <c r="M864" s="403"/>
    </row>
    <row r="865" spans="1:13" ht="24.95" customHeight="1">
      <c r="A865" s="181" t="s">
        <v>118</v>
      </c>
      <c r="B865" s="181"/>
      <c r="C865" s="181"/>
      <c r="D865" s="403">
        <v>1.4</v>
      </c>
      <c r="E865" s="403"/>
      <c r="H865" s="181" t="s">
        <v>118</v>
      </c>
      <c r="I865" s="181"/>
      <c r="J865" s="181"/>
      <c r="K865" s="403">
        <v>1.46</v>
      </c>
      <c r="L865" s="403"/>
      <c r="M865" s="403"/>
    </row>
    <row r="866" spans="1:13" ht="24.95" customHeight="1">
      <c r="D866" s="74"/>
      <c r="E866" s="74"/>
      <c r="F866" s="74"/>
      <c r="G866" s="75"/>
      <c r="K866" s="403"/>
      <c r="L866" s="403"/>
      <c r="M866" s="403"/>
    </row>
    <row r="867" spans="1:13" ht="24.95" customHeight="1">
      <c r="A867" s="399" t="s">
        <v>131</v>
      </c>
      <c r="B867" s="399"/>
      <c r="D867" s="74"/>
      <c r="E867" s="74"/>
      <c r="F867" s="74"/>
      <c r="G867" s="75"/>
      <c r="H867" s="399" t="s">
        <v>131</v>
      </c>
      <c r="I867" s="399"/>
      <c r="K867" s="403"/>
      <c r="L867" s="403"/>
      <c r="M867" s="403"/>
    </row>
    <row r="868" spans="1:13" ht="24.95" customHeight="1">
      <c r="A868" s="400" t="s">
        <v>128</v>
      </c>
      <c r="B868" s="400"/>
      <c r="D868" s="74"/>
      <c r="E868" s="74"/>
      <c r="F868" s="74"/>
      <c r="G868" s="75"/>
      <c r="H868" s="400" t="s">
        <v>128</v>
      </c>
      <c r="I868" s="400"/>
    </row>
    <row r="869" spans="1:13" ht="24.95" customHeight="1">
      <c r="A869" s="401" t="s">
        <v>49</v>
      </c>
      <c r="B869" s="401"/>
      <c r="C869" s="401"/>
      <c r="D869" s="401"/>
      <c r="E869" s="401"/>
      <c r="F869" s="79"/>
      <c r="G869" s="76"/>
      <c r="H869" s="401" t="s">
        <v>50</v>
      </c>
      <c r="I869" s="401"/>
      <c r="J869" s="401"/>
      <c r="K869" s="401"/>
      <c r="L869" s="401"/>
      <c r="M869" s="401"/>
    </row>
    <row r="870" spans="1:13" ht="24.95" customHeight="1">
      <c r="A870" s="407"/>
      <c r="B870" s="407"/>
      <c r="C870" s="407"/>
      <c r="D870" s="407"/>
      <c r="E870" s="407"/>
      <c r="G870" s="83"/>
      <c r="H870" s="398"/>
      <c r="I870" s="398"/>
      <c r="J870" s="398"/>
      <c r="K870" s="398"/>
      <c r="L870" s="398"/>
      <c r="M870" s="398"/>
    </row>
    <row r="871" spans="1:13" ht="24.95" customHeight="1">
      <c r="A871" s="199"/>
      <c r="B871" s="199"/>
      <c r="C871" s="199"/>
      <c r="D871" s="199"/>
      <c r="E871" s="199"/>
      <c r="G871" s="81"/>
      <c r="H871" s="81"/>
      <c r="I871" s="81"/>
      <c r="J871" s="81"/>
      <c r="K871" s="81"/>
      <c r="L871" s="81"/>
      <c r="M871" s="81"/>
    </row>
    <row r="872" spans="1:13" ht="24.95" customHeight="1">
      <c r="A872" s="15"/>
      <c r="B872" s="15"/>
      <c r="C872" s="15"/>
      <c r="D872" s="15"/>
      <c r="E872" s="15"/>
    </row>
    <row r="873" spans="1:13" ht="24.95" customHeight="1">
      <c r="A873" s="15"/>
      <c r="B873" s="15"/>
      <c r="C873" s="15"/>
      <c r="D873" s="15"/>
      <c r="E873" s="15"/>
    </row>
    <row r="874" spans="1:13" ht="24.95" customHeight="1"/>
    <row r="875" spans="1:13" ht="24.95" customHeight="1"/>
    <row r="876" spans="1:13" ht="24.95" customHeight="1"/>
    <row r="877" spans="1:13" ht="24.95" customHeight="1"/>
    <row r="878" spans="1:13" ht="24.95" customHeight="1"/>
    <row r="879" spans="1:13" ht="24.95" customHeight="1"/>
    <row r="880" spans="1:13" ht="24.95" customHeight="1"/>
    <row r="881" spans="1:14" ht="24.95" customHeight="1"/>
    <row r="882" spans="1:14" ht="24.95" customHeight="1"/>
    <row r="883" spans="1:14" ht="24.95" customHeight="1"/>
    <row r="884" spans="1:14" ht="24.95" customHeight="1"/>
    <row r="885" spans="1:14" ht="24.95" customHeight="1"/>
    <row r="886" spans="1:14" ht="24.95" customHeight="1"/>
    <row r="887" spans="1:14" ht="24.95" customHeight="1"/>
    <row r="888" spans="1:14" ht="24.95" customHeight="1"/>
    <row r="889" spans="1:14" ht="24.95" customHeight="1"/>
    <row r="890" spans="1:14" ht="24.95" customHeight="1"/>
    <row r="891" spans="1:14" ht="24.95" customHeight="1"/>
    <row r="892" spans="1:14" ht="24.95" customHeight="1"/>
    <row r="893" spans="1:14" ht="24.95" customHeight="1">
      <c r="N893" s="70">
        <v>8</v>
      </c>
    </row>
    <row r="894" spans="1:14" ht="30" customHeight="1">
      <c r="A894" s="367" t="s">
        <v>76</v>
      </c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</row>
    <row r="895" spans="1:14" s="2" customFormat="1" ht="24.9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</row>
    <row r="896" spans="1:14" s="2" customFormat="1" ht="24.95" customHeight="1">
      <c r="A896" s="395" t="s">
        <v>76</v>
      </c>
      <c r="B896" s="395"/>
      <c r="C896" s="395"/>
      <c r="D896" s="395"/>
      <c r="E896" s="395"/>
      <c r="F896" s="72"/>
      <c r="G896" s="72"/>
      <c r="H896" s="396" t="s">
        <v>125</v>
      </c>
      <c r="I896" s="396"/>
      <c r="J896" s="396"/>
      <c r="K896" s="396"/>
      <c r="L896" s="396"/>
      <c r="M896" s="396"/>
      <c r="N896" s="72"/>
    </row>
    <row r="897" spans="1:13" ht="24.95" customHeight="1">
      <c r="A897" s="181" t="s">
        <v>34</v>
      </c>
      <c r="B897" s="181"/>
      <c r="C897" s="181"/>
      <c r="D897" s="393">
        <v>510254</v>
      </c>
      <c r="E897" s="393"/>
      <c r="H897" s="181" t="s">
        <v>34</v>
      </c>
      <c r="I897" s="181"/>
      <c r="J897" s="181"/>
      <c r="K897" s="393">
        <v>521636</v>
      </c>
      <c r="L897" s="393"/>
      <c r="M897" s="393"/>
    </row>
    <row r="898" spans="1:13" ht="24.95" customHeight="1">
      <c r="A898" s="181" t="s">
        <v>35</v>
      </c>
      <c r="B898" s="181"/>
      <c r="C898" s="181"/>
      <c r="D898" s="393">
        <v>254260</v>
      </c>
      <c r="E898" s="393"/>
      <c r="H898" s="181" t="s">
        <v>35</v>
      </c>
      <c r="I898" s="181"/>
      <c r="J898" s="181"/>
      <c r="K898" s="393">
        <v>157908</v>
      </c>
      <c r="L898" s="393"/>
      <c r="M898" s="393"/>
    </row>
    <row r="899" spans="1:13" ht="24.95" customHeight="1">
      <c r="A899" s="194" t="s">
        <v>0</v>
      </c>
      <c r="B899" s="194"/>
      <c r="C899" s="194"/>
      <c r="D899" s="365">
        <f>SUM(D897:D898)</f>
        <v>764514</v>
      </c>
      <c r="E899" s="365"/>
      <c r="H899" s="194" t="s">
        <v>0</v>
      </c>
      <c r="I899" s="194"/>
      <c r="J899" s="194"/>
      <c r="K899" s="365">
        <f>SUM(K897:K898)</f>
        <v>679544</v>
      </c>
      <c r="L899" s="365"/>
      <c r="M899" s="365"/>
    </row>
    <row r="900" spans="1:13" ht="24.95" customHeight="1">
      <c r="A900" s="181" t="s">
        <v>47</v>
      </c>
      <c r="B900" s="181"/>
      <c r="C900" s="181"/>
      <c r="D900" s="393">
        <v>825384</v>
      </c>
      <c r="E900" s="393"/>
      <c r="H900" s="181" t="s">
        <v>47</v>
      </c>
      <c r="I900" s="181"/>
      <c r="J900" s="181"/>
      <c r="K900" s="393">
        <v>907140</v>
      </c>
      <c r="L900" s="393"/>
      <c r="M900" s="393"/>
    </row>
    <row r="901" spans="1:13" ht="24.95" customHeight="1">
      <c r="A901" s="181" t="s">
        <v>48</v>
      </c>
      <c r="B901" s="181"/>
      <c r="C901" s="181"/>
      <c r="D901" s="393">
        <v>337399</v>
      </c>
      <c r="E901" s="393"/>
      <c r="H901" s="181" t="s">
        <v>48</v>
      </c>
      <c r="I901" s="181"/>
      <c r="J901" s="181"/>
      <c r="K901" s="393">
        <v>223742</v>
      </c>
      <c r="L901" s="393"/>
      <c r="M901" s="393"/>
    </row>
    <row r="902" spans="1:13" ht="24.95" customHeight="1">
      <c r="A902" s="194" t="s">
        <v>1</v>
      </c>
      <c r="B902" s="194"/>
      <c r="C902" s="194"/>
      <c r="D902" s="365">
        <f>SUM(D900:D901)</f>
        <v>1162783</v>
      </c>
      <c r="E902" s="365"/>
      <c r="H902" s="194" t="s">
        <v>1</v>
      </c>
      <c r="I902" s="194"/>
      <c r="J902" s="194"/>
      <c r="K902" s="365">
        <f>SUM(K900:K901)</f>
        <v>1130882</v>
      </c>
      <c r="L902" s="365"/>
      <c r="M902" s="365"/>
    </row>
    <row r="903" spans="1:13" ht="24.95" customHeight="1">
      <c r="A903" s="351" t="s">
        <v>126</v>
      </c>
      <c r="B903" s="351"/>
      <c r="C903" s="194"/>
      <c r="D903" s="394">
        <v>0.25890000000000002</v>
      </c>
      <c r="E903" s="394"/>
      <c r="H903" s="197" t="s">
        <v>126</v>
      </c>
      <c r="I903" s="197"/>
      <c r="J903" s="180"/>
      <c r="K903" s="394">
        <v>0.26679999999999998</v>
      </c>
      <c r="L903" s="394"/>
      <c r="M903" s="394"/>
    </row>
    <row r="904" spans="1:13" ht="24.95" customHeight="1">
      <c r="A904" s="352" t="s">
        <v>3</v>
      </c>
      <c r="B904" s="352"/>
      <c r="C904" s="194"/>
      <c r="D904" s="402">
        <v>1.52</v>
      </c>
      <c r="E904" s="402"/>
      <c r="H904" s="352" t="s">
        <v>3</v>
      </c>
      <c r="I904" s="352"/>
      <c r="J904" s="196"/>
      <c r="K904" s="402">
        <v>1.65</v>
      </c>
      <c r="L904" s="402"/>
      <c r="M904" s="402"/>
    </row>
    <row r="905" spans="1:13" ht="24.95" customHeight="1">
      <c r="A905" s="181" t="s">
        <v>117</v>
      </c>
      <c r="B905" s="181"/>
      <c r="C905" s="181"/>
      <c r="D905" s="403">
        <v>1.62</v>
      </c>
      <c r="E905" s="403"/>
      <c r="H905" s="181" t="s">
        <v>117</v>
      </c>
      <c r="I905" s="181"/>
      <c r="J905" s="181"/>
      <c r="K905" s="403">
        <v>1.72</v>
      </c>
      <c r="L905" s="403"/>
      <c r="M905" s="403"/>
    </row>
    <row r="906" spans="1:13" ht="24.95" customHeight="1">
      <c r="A906" s="181" t="s">
        <v>118</v>
      </c>
      <c r="B906" s="181"/>
      <c r="C906" s="181"/>
      <c r="D906" s="403">
        <v>1.33</v>
      </c>
      <c r="E906" s="403"/>
      <c r="H906" s="181" t="s">
        <v>118</v>
      </c>
      <c r="I906" s="181"/>
      <c r="J906" s="181"/>
      <c r="K906" s="403">
        <v>1.46</v>
      </c>
      <c r="L906" s="403"/>
      <c r="M906" s="403"/>
    </row>
    <row r="907" spans="1:13" ht="24.95" customHeight="1">
      <c r="D907" s="74"/>
      <c r="E907" s="74"/>
      <c r="F907" s="74"/>
      <c r="G907" s="75"/>
      <c r="H907" s="75"/>
    </row>
    <row r="908" spans="1:13" ht="24.95" customHeight="1">
      <c r="A908" s="399" t="s">
        <v>132</v>
      </c>
      <c r="B908" s="399"/>
      <c r="D908" s="74"/>
      <c r="E908" s="74"/>
      <c r="F908" s="74"/>
      <c r="G908" s="75"/>
      <c r="H908" s="399" t="s">
        <v>132</v>
      </c>
      <c r="I908" s="399"/>
    </row>
    <row r="909" spans="1:13" ht="24.95" customHeight="1">
      <c r="A909" s="400" t="s">
        <v>128</v>
      </c>
      <c r="B909" s="400"/>
      <c r="D909" s="408"/>
      <c r="E909" s="408"/>
      <c r="F909" s="79"/>
      <c r="G909" s="76"/>
      <c r="H909" s="400" t="s">
        <v>128</v>
      </c>
      <c r="I909" s="400"/>
    </row>
    <row r="910" spans="1:13" ht="24.95" customHeight="1">
      <c r="A910" s="401" t="s">
        <v>49</v>
      </c>
      <c r="B910" s="401"/>
      <c r="C910" s="401"/>
      <c r="D910" s="401"/>
      <c r="E910" s="401"/>
      <c r="G910" s="83"/>
      <c r="H910" s="401" t="s">
        <v>50</v>
      </c>
      <c r="I910" s="401"/>
      <c r="J910" s="401"/>
      <c r="K910" s="401"/>
      <c r="L910" s="401"/>
      <c r="M910" s="401"/>
    </row>
    <row r="911" spans="1:13" ht="24.95" customHeight="1">
      <c r="A911" s="199"/>
      <c r="B911" s="199"/>
      <c r="C911" s="199"/>
      <c r="D911" s="199"/>
      <c r="E911" s="199"/>
      <c r="G911" s="81"/>
      <c r="H911" s="81"/>
      <c r="I911" s="81"/>
      <c r="J911" s="81"/>
      <c r="K911" s="81"/>
      <c r="L911" s="81"/>
      <c r="M911" s="81"/>
    </row>
    <row r="912" spans="1:13" ht="24.95" customHeight="1">
      <c r="A912" s="15"/>
      <c r="B912" s="15"/>
      <c r="C912" s="15"/>
      <c r="D912" s="15"/>
      <c r="E912" s="15"/>
    </row>
    <row r="913" spans="1:14" ht="24.95" customHeight="1">
      <c r="A913" s="15"/>
      <c r="B913" s="15"/>
      <c r="C913" s="15"/>
      <c r="D913" s="15"/>
      <c r="E913" s="15"/>
    </row>
    <row r="914" spans="1:14" ht="24.95" customHeight="1"/>
    <row r="915" spans="1:14" ht="24.95" customHeight="1"/>
    <row r="916" spans="1:14" ht="24.95" customHeight="1"/>
    <row r="917" spans="1:14" ht="24.95" customHeight="1"/>
    <row r="918" spans="1:14" ht="24.95" customHeight="1"/>
    <row r="919" spans="1:14" ht="24.95" customHeight="1"/>
    <row r="920" spans="1:14" ht="24.95" customHeight="1"/>
    <row r="921" spans="1:14" ht="24.95" customHeight="1"/>
    <row r="922" spans="1:14" ht="24.95" customHeight="1"/>
    <row r="923" spans="1:14" ht="30" customHeight="1">
      <c r="A923" s="367" t="s">
        <v>78</v>
      </c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</row>
    <row r="924" spans="1:14" ht="24.9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</row>
    <row r="925" spans="1:14" ht="24.95" customHeight="1">
      <c r="A925" s="395" t="s">
        <v>78</v>
      </c>
      <c r="B925" s="395"/>
      <c r="C925" s="395"/>
      <c r="D925" s="395"/>
      <c r="E925" s="395"/>
      <c r="F925" s="395"/>
      <c r="G925" s="72"/>
      <c r="H925" s="396" t="s">
        <v>125</v>
      </c>
      <c r="I925" s="396"/>
      <c r="J925" s="396"/>
      <c r="K925" s="396"/>
      <c r="L925" s="396"/>
      <c r="M925" s="396"/>
      <c r="N925" s="72"/>
    </row>
    <row r="926" spans="1:14" ht="24.95" customHeight="1">
      <c r="A926" s="181" t="s">
        <v>34</v>
      </c>
      <c r="B926" s="181"/>
      <c r="C926" s="181"/>
      <c r="D926" s="393">
        <v>528275</v>
      </c>
      <c r="E926" s="393"/>
      <c r="H926" s="181" t="s">
        <v>34</v>
      </c>
      <c r="I926" s="181"/>
      <c r="J926" s="181"/>
      <c r="K926" s="393">
        <v>521636</v>
      </c>
      <c r="L926" s="393"/>
      <c r="M926" s="393"/>
    </row>
    <row r="927" spans="1:14" ht="24.95" customHeight="1">
      <c r="A927" s="181" t="s">
        <v>35</v>
      </c>
      <c r="B927" s="181"/>
      <c r="C927" s="181"/>
      <c r="D927" s="393">
        <v>205405</v>
      </c>
      <c r="E927" s="393"/>
      <c r="H927" s="181" t="s">
        <v>35</v>
      </c>
      <c r="I927" s="181"/>
      <c r="J927" s="181"/>
      <c r="K927" s="393">
        <v>157908</v>
      </c>
      <c r="L927" s="393"/>
      <c r="M927" s="393"/>
    </row>
    <row r="928" spans="1:14" ht="24.95" customHeight="1">
      <c r="A928" s="194" t="s">
        <v>0</v>
      </c>
      <c r="B928" s="194"/>
      <c r="C928" s="194"/>
      <c r="D928" s="365">
        <f>SUM(D926:D927)</f>
        <v>733680</v>
      </c>
      <c r="E928" s="365"/>
      <c r="H928" s="194" t="s">
        <v>0</v>
      </c>
      <c r="I928" s="194"/>
      <c r="J928" s="194"/>
      <c r="K928" s="365">
        <f>SUM(K926:K927)</f>
        <v>679544</v>
      </c>
      <c r="L928" s="365"/>
      <c r="M928" s="365"/>
    </row>
    <row r="929" spans="1:13" ht="24.95" customHeight="1">
      <c r="A929" s="181" t="s">
        <v>47</v>
      </c>
      <c r="B929" s="181"/>
      <c r="C929" s="181"/>
      <c r="D929" s="393">
        <v>867650</v>
      </c>
      <c r="E929" s="393"/>
      <c r="H929" s="181" t="s">
        <v>47</v>
      </c>
      <c r="I929" s="181"/>
      <c r="J929" s="181"/>
      <c r="K929" s="393">
        <v>907140</v>
      </c>
      <c r="L929" s="393"/>
      <c r="M929" s="393"/>
    </row>
    <row r="930" spans="1:13" ht="24.95" customHeight="1">
      <c r="A930" s="181" t="s">
        <v>48</v>
      </c>
      <c r="B930" s="181"/>
      <c r="C930" s="181"/>
      <c r="D930" s="393">
        <v>279267</v>
      </c>
      <c r="E930" s="393"/>
      <c r="H930" s="181" t="s">
        <v>48</v>
      </c>
      <c r="I930" s="181"/>
      <c r="J930" s="181"/>
      <c r="K930" s="393">
        <v>223742</v>
      </c>
      <c r="L930" s="393"/>
      <c r="M930" s="393"/>
    </row>
    <row r="931" spans="1:13" ht="24.95" customHeight="1">
      <c r="A931" s="194" t="s">
        <v>1</v>
      </c>
      <c r="B931" s="194"/>
      <c r="C931" s="194"/>
      <c r="D931" s="365">
        <f>SUM(D929:D930)</f>
        <v>1146917</v>
      </c>
      <c r="E931" s="365"/>
      <c r="H931" s="194" t="s">
        <v>1</v>
      </c>
      <c r="I931" s="194"/>
      <c r="J931" s="194"/>
      <c r="K931" s="365">
        <f>SUM(K929:K930)</f>
        <v>1130882</v>
      </c>
      <c r="L931" s="365"/>
      <c r="M931" s="365"/>
    </row>
    <row r="932" spans="1:13" ht="24.95" customHeight="1">
      <c r="A932" s="351" t="s">
        <v>126</v>
      </c>
      <c r="B932" s="351"/>
      <c r="C932" s="194"/>
      <c r="D932" s="394">
        <v>0.25700000000000001</v>
      </c>
      <c r="E932" s="394"/>
      <c r="H932" s="197" t="s">
        <v>126</v>
      </c>
      <c r="I932" s="197"/>
      <c r="J932" s="180"/>
      <c r="K932" s="394">
        <v>0.26679999999999998</v>
      </c>
      <c r="L932" s="394"/>
      <c r="M932" s="394"/>
    </row>
    <row r="933" spans="1:13" ht="24.95" customHeight="1">
      <c r="A933" s="352" t="s">
        <v>3</v>
      </c>
      <c r="B933" s="352"/>
      <c r="C933" s="194"/>
      <c r="D933" s="402">
        <v>1.56</v>
      </c>
      <c r="E933" s="402"/>
      <c r="H933" s="352" t="s">
        <v>3</v>
      </c>
      <c r="I933" s="352"/>
      <c r="J933" s="196"/>
      <c r="K933" s="402">
        <v>1.65</v>
      </c>
      <c r="L933" s="402"/>
      <c r="M933" s="402"/>
    </row>
    <row r="934" spans="1:13" ht="24.95" customHeight="1">
      <c r="A934" s="181" t="s">
        <v>117</v>
      </c>
      <c r="B934" s="181"/>
      <c r="C934" s="181"/>
      <c r="D934" s="403">
        <v>1.64</v>
      </c>
      <c r="E934" s="403"/>
      <c r="H934" s="181" t="s">
        <v>117</v>
      </c>
      <c r="I934" s="181"/>
      <c r="J934" s="181"/>
      <c r="K934" s="403">
        <v>1.72</v>
      </c>
      <c r="L934" s="403"/>
      <c r="M934" s="403"/>
    </row>
    <row r="935" spans="1:13" ht="24.95" customHeight="1">
      <c r="A935" s="181" t="s">
        <v>118</v>
      </c>
      <c r="B935" s="181"/>
      <c r="C935" s="181"/>
      <c r="D935" s="403">
        <v>1.36</v>
      </c>
      <c r="E935" s="403"/>
      <c r="H935" s="181" t="s">
        <v>118</v>
      </c>
      <c r="I935" s="181"/>
      <c r="J935" s="181"/>
      <c r="K935" s="403">
        <v>1.46</v>
      </c>
      <c r="L935" s="403"/>
      <c r="M935" s="403"/>
    </row>
    <row r="936" spans="1:13" ht="24.95" customHeight="1">
      <c r="D936" s="74"/>
      <c r="E936" s="74"/>
      <c r="F936" s="74"/>
      <c r="G936" s="75"/>
      <c r="H936" s="75"/>
    </row>
    <row r="937" spans="1:13" ht="24.95" customHeight="1">
      <c r="A937" s="399" t="s">
        <v>133</v>
      </c>
      <c r="B937" s="399"/>
      <c r="D937" s="74"/>
      <c r="E937" s="74"/>
      <c r="F937" s="74"/>
      <c r="G937" s="75"/>
      <c r="H937" s="399" t="s">
        <v>133</v>
      </c>
      <c r="I937" s="399"/>
    </row>
    <row r="938" spans="1:13" ht="24.95" customHeight="1">
      <c r="A938" s="400" t="s">
        <v>128</v>
      </c>
      <c r="B938" s="400"/>
      <c r="D938" s="408"/>
      <c r="E938" s="408"/>
      <c r="F938" s="79"/>
      <c r="G938" s="76"/>
      <c r="H938" s="400" t="s">
        <v>128</v>
      </c>
      <c r="I938" s="400"/>
    </row>
    <row r="939" spans="1:13" ht="24.95" customHeight="1">
      <c r="A939" s="401" t="s">
        <v>49</v>
      </c>
      <c r="B939" s="401"/>
      <c r="C939" s="401"/>
      <c r="D939" s="401"/>
      <c r="E939" s="401"/>
      <c r="G939" s="83"/>
      <c r="H939" s="401" t="s">
        <v>50</v>
      </c>
      <c r="I939" s="401"/>
      <c r="J939" s="401"/>
      <c r="K939" s="401"/>
      <c r="L939" s="401"/>
      <c r="M939" s="401"/>
    </row>
    <row r="940" spans="1:13" ht="24.95" customHeight="1">
      <c r="A940" s="199"/>
      <c r="B940" s="199"/>
      <c r="C940" s="199"/>
      <c r="D940" s="199"/>
      <c r="E940" s="199"/>
      <c r="F940" s="15"/>
      <c r="G940" s="199"/>
      <c r="H940" s="199"/>
      <c r="I940" s="199"/>
      <c r="J940" s="199"/>
      <c r="K940" s="199"/>
      <c r="L940" s="199"/>
      <c r="M940" s="199"/>
    </row>
    <row r="941" spans="1:13" ht="24.9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</row>
    <row r="942" spans="1:13" ht="24.9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</row>
    <row r="943" spans="1:13" ht="24.9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</row>
    <row r="944" spans="1:13" ht="24.9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</row>
    <row r="945" ht="24.95" customHeight="1"/>
    <row r="946" ht="24.95" customHeight="1"/>
    <row r="947" ht="24.95" customHeight="1"/>
    <row r="948" ht="24.95" customHeight="1"/>
    <row r="949" ht="24.95" customHeight="1"/>
    <row r="950" ht="24.95" customHeight="1"/>
    <row r="951" ht="24.95" customHeight="1"/>
    <row r="952" ht="24.95" customHeight="1"/>
    <row r="953" ht="24.95" customHeight="1"/>
    <row r="954" ht="24.95" customHeight="1"/>
    <row r="955" ht="24.95" customHeight="1"/>
    <row r="956" ht="24.95" customHeight="1"/>
    <row r="957" ht="24.95" customHeight="1"/>
    <row r="958" ht="24.95" customHeight="1"/>
    <row r="959" ht="24.95" customHeight="1"/>
    <row r="960" ht="24.95" customHeight="1"/>
    <row r="961" spans="1:14" ht="24.95" customHeight="1"/>
    <row r="962" spans="1:14" ht="24.95" customHeight="1"/>
    <row r="963" spans="1:14" ht="24.95" customHeight="1">
      <c r="N963" s="70">
        <v>9</v>
      </c>
    </row>
    <row r="964" spans="1:14" ht="30" customHeight="1">
      <c r="A964" s="367" t="s">
        <v>79</v>
      </c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</row>
    <row r="965" spans="1:14" ht="24.9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</row>
    <row r="966" spans="1:14" s="2" customFormat="1" ht="24.95" customHeight="1">
      <c r="A966" s="395" t="s">
        <v>79</v>
      </c>
      <c r="B966" s="395"/>
      <c r="C966" s="395"/>
      <c r="D966" s="395"/>
      <c r="E966" s="395"/>
      <c r="F966" s="395"/>
      <c r="G966" s="72"/>
      <c r="H966" s="396" t="s">
        <v>125</v>
      </c>
      <c r="I966" s="396"/>
      <c r="J966" s="396"/>
      <c r="K966" s="396"/>
      <c r="L966" s="396"/>
      <c r="M966" s="396"/>
      <c r="N966" s="72"/>
    </row>
    <row r="967" spans="1:14" ht="24.95" customHeight="1">
      <c r="A967" s="181" t="s">
        <v>34</v>
      </c>
      <c r="B967" s="181"/>
      <c r="C967" s="181"/>
      <c r="D967" s="393">
        <v>631914</v>
      </c>
      <c r="E967" s="393"/>
      <c r="H967" s="181" t="s">
        <v>34</v>
      </c>
      <c r="I967" s="181"/>
      <c r="J967" s="181"/>
      <c r="K967" s="393">
        <v>521636</v>
      </c>
      <c r="L967" s="393"/>
      <c r="M967" s="393"/>
    </row>
    <row r="968" spans="1:14" ht="24.95" customHeight="1">
      <c r="A968" s="181" t="s">
        <v>35</v>
      </c>
      <c r="B968" s="181"/>
      <c r="C968" s="181"/>
      <c r="D968" s="393">
        <v>223939</v>
      </c>
      <c r="E968" s="393"/>
      <c r="H968" s="181" t="s">
        <v>35</v>
      </c>
      <c r="I968" s="181"/>
      <c r="J968" s="181"/>
      <c r="K968" s="393">
        <v>157908</v>
      </c>
      <c r="L968" s="393"/>
      <c r="M968" s="393"/>
    </row>
    <row r="969" spans="1:14" ht="24.95" customHeight="1">
      <c r="A969" s="194" t="s">
        <v>0</v>
      </c>
      <c r="B969" s="194"/>
      <c r="C969" s="194"/>
      <c r="D969" s="365">
        <f>SUM(D967:D968)</f>
        <v>855853</v>
      </c>
      <c r="E969" s="365"/>
      <c r="H969" s="194" t="s">
        <v>0</v>
      </c>
      <c r="I969" s="194"/>
      <c r="J969" s="194"/>
      <c r="K969" s="365">
        <f>SUM(K967:K968)</f>
        <v>679544</v>
      </c>
      <c r="L969" s="365"/>
      <c r="M969" s="365"/>
    </row>
    <row r="970" spans="1:14" ht="24.95" customHeight="1">
      <c r="A970" s="181" t="s">
        <v>47</v>
      </c>
      <c r="B970" s="181"/>
      <c r="C970" s="181"/>
      <c r="D970" s="393">
        <v>1149233</v>
      </c>
      <c r="E970" s="393"/>
      <c r="H970" s="181" t="s">
        <v>47</v>
      </c>
      <c r="I970" s="181"/>
      <c r="J970" s="181"/>
      <c r="K970" s="393">
        <v>907140</v>
      </c>
      <c r="L970" s="393"/>
      <c r="M970" s="393"/>
    </row>
    <row r="971" spans="1:14" ht="24.95" customHeight="1">
      <c r="A971" s="181" t="s">
        <v>48</v>
      </c>
      <c r="B971" s="181"/>
      <c r="C971" s="181"/>
      <c r="D971" s="393">
        <v>317318</v>
      </c>
      <c r="E971" s="393"/>
      <c r="H971" s="181" t="s">
        <v>48</v>
      </c>
      <c r="I971" s="181"/>
      <c r="J971" s="181"/>
      <c r="K971" s="393">
        <v>223742</v>
      </c>
      <c r="L971" s="393"/>
      <c r="M971" s="393"/>
    </row>
    <row r="972" spans="1:14" ht="24.95" customHeight="1">
      <c r="A972" s="194" t="s">
        <v>1</v>
      </c>
      <c r="B972" s="194"/>
      <c r="C972" s="194"/>
      <c r="D972" s="365">
        <f>SUM(D970:D971)</f>
        <v>1466551</v>
      </c>
      <c r="E972" s="365"/>
      <c r="H972" s="194" t="s">
        <v>1</v>
      </c>
      <c r="I972" s="194"/>
      <c r="J972" s="194"/>
      <c r="K972" s="365">
        <f>SUM(K970:K971)</f>
        <v>1130882</v>
      </c>
      <c r="L972" s="365"/>
      <c r="M972" s="365"/>
    </row>
    <row r="973" spans="1:14" ht="24.95" customHeight="1">
      <c r="A973" s="351" t="s">
        <v>126</v>
      </c>
      <c r="B973" s="351"/>
      <c r="C973" s="194"/>
      <c r="D973" s="394">
        <v>0.30590000000000001</v>
      </c>
      <c r="E973" s="394"/>
      <c r="H973" s="197" t="s">
        <v>126</v>
      </c>
      <c r="I973" s="197"/>
      <c r="J973" s="180"/>
      <c r="K973" s="394">
        <v>0.26679999999999998</v>
      </c>
      <c r="L973" s="394"/>
      <c r="M973" s="394"/>
    </row>
    <row r="974" spans="1:14" ht="24.95" customHeight="1">
      <c r="A974" s="352" t="s">
        <v>3</v>
      </c>
      <c r="B974" s="352"/>
      <c r="C974" s="194"/>
      <c r="D974" s="402">
        <v>1.71</v>
      </c>
      <c r="E974" s="402"/>
      <c r="H974" s="352" t="s">
        <v>3</v>
      </c>
      <c r="I974" s="352"/>
      <c r="J974" s="196"/>
      <c r="K974" s="402">
        <v>1.65</v>
      </c>
      <c r="L974" s="402"/>
      <c r="M974" s="402"/>
    </row>
    <row r="975" spans="1:14" ht="24.95" customHeight="1">
      <c r="A975" s="181" t="s">
        <v>117</v>
      </c>
      <c r="B975" s="181"/>
      <c r="C975" s="181"/>
      <c r="D975" s="403">
        <v>1.82</v>
      </c>
      <c r="E975" s="403"/>
      <c r="H975" s="181" t="s">
        <v>117</v>
      </c>
      <c r="I975" s="181"/>
      <c r="J975" s="181"/>
      <c r="K975" s="403">
        <v>1.72</v>
      </c>
      <c r="L975" s="403"/>
      <c r="M975" s="403"/>
    </row>
    <row r="976" spans="1:14" ht="24.95" customHeight="1">
      <c r="A976" s="181" t="s">
        <v>118</v>
      </c>
      <c r="B976" s="181"/>
      <c r="C976" s="181"/>
      <c r="D976" s="403">
        <v>1.42</v>
      </c>
      <c r="E976" s="403"/>
      <c r="H976" s="181" t="s">
        <v>118</v>
      </c>
      <c r="I976" s="181"/>
      <c r="J976" s="181"/>
      <c r="K976" s="403">
        <v>1.46</v>
      </c>
      <c r="L976" s="403"/>
      <c r="M976" s="403"/>
    </row>
    <row r="977" spans="1:13" ht="24.95" customHeight="1">
      <c r="D977" s="74"/>
      <c r="E977" s="74"/>
      <c r="F977" s="74"/>
      <c r="G977" s="75"/>
      <c r="H977" s="75"/>
    </row>
    <row r="978" spans="1:13" ht="24.95" customHeight="1">
      <c r="A978" s="399" t="s">
        <v>134</v>
      </c>
      <c r="B978" s="399"/>
      <c r="D978" s="74"/>
      <c r="E978" s="74"/>
      <c r="F978" s="74"/>
      <c r="G978" s="75"/>
      <c r="H978" s="399" t="s">
        <v>134</v>
      </c>
      <c r="I978" s="399"/>
    </row>
    <row r="979" spans="1:13" ht="24.95" customHeight="1">
      <c r="A979" s="400" t="s">
        <v>128</v>
      </c>
      <c r="B979" s="400"/>
      <c r="D979" s="408"/>
      <c r="E979" s="408"/>
      <c r="F979" s="79"/>
      <c r="G979" s="76"/>
      <c r="H979" s="400" t="s">
        <v>128</v>
      </c>
      <c r="I979" s="400"/>
    </row>
    <row r="980" spans="1:13" ht="24.95" customHeight="1">
      <c r="A980" s="401" t="s">
        <v>49</v>
      </c>
      <c r="B980" s="401"/>
      <c r="C980" s="401"/>
      <c r="D980" s="401"/>
      <c r="E980" s="401"/>
      <c r="G980" s="83"/>
      <c r="H980" s="401" t="s">
        <v>50</v>
      </c>
      <c r="I980" s="401"/>
      <c r="J980" s="401"/>
      <c r="K980" s="401"/>
      <c r="L980" s="401"/>
      <c r="M980" s="401"/>
    </row>
    <row r="981" spans="1:13" ht="24.95" customHeight="1">
      <c r="A981" s="199"/>
      <c r="B981" s="199"/>
      <c r="C981" s="199"/>
      <c r="D981" s="199"/>
      <c r="E981" s="199"/>
      <c r="F981" s="15"/>
      <c r="G981" s="199"/>
      <c r="H981" s="199"/>
      <c r="I981" s="199"/>
      <c r="J981" s="199"/>
      <c r="K981" s="199"/>
      <c r="L981" s="199"/>
      <c r="M981" s="199"/>
    </row>
    <row r="982" spans="1:13" ht="24.9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</row>
    <row r="983" spans="1:13" ht="24.9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</row>
    <row r="984" spans="1:13" ht="24.9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</row>
    <row r="985" spans="1:13" ht="24.95" customHeight="1"/>
    <row r="986" spans="1:13" ht="24.95" customHeight="1"/>
    <row r="987" spans="1:13" ht="24.95" customHeight="1"/>
    <row r="988" spans="1:13" ht="24.95" customHeight="1"/>
    <row r="989" spans="1:13" ht="24.95" customHeight="1"/>
    <row r="990" spans="1:13" ht="24.95" customHeight="1"/>
    <row r="991" spans="1:13" ht="24.95" customHeight="1"/>
    <row r="992" spans="1:13" ht="24.95" customHeight="1"/>
    <row r="993" spans="1:14" ht="30" customHeight="1">
      <c r="A993" s="367" t="s">
        <v>81</v>
      </c>
      <c r="B993" s="367"/>
      <c r="C993" s="367"/>
      <c r="D993" s="367"/>
      <c r="E993" s="367"/>
      <c r="F993" s="367"/>
      <c r="G993" s="367"/>
      <c r="H993" s="367"/>
      <c r="I993" s="367"/>
      <c r="J993" s="367"/>
      <c r="K993" s="367"/>
      <c r="L993" s="367"/>
      <c r="M993" s="367"/>
      <c r="N993" s="367"/>
    </row>
    <row r="994" spans="1:14" ht="24.9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</row>
    <row r="995" spans="1:14" s="2" customFormat="1" ht="24.95" customHeight="1">
      <c r="A995" s="395" t="s">
        <v>81</v>
      </c>
      <c r="B995" s="395"/>
      <c r="C995" s="395"/>
      <c r="D995" s="395"/>
      <c r="E995" s="395"/>
      <c r="F995" s="395"/>
      <c r="G995" s="72"/>
      <c r="H995" s="396" t="s">
        <v>125</v>
      </c>
      <c r="I995" s="396"/>
      <c r="J995" s="396"/>
      <c r="K995" s="396"/>
      <c r="L995" s="396"/>
      <c r="M995" s="396"/>
      <c r="N995" s="72"/>
    </row>
    <row r="996" spans="1:14" ht="24.95" customHeight="1">
      <c r="A996" s="181" t="s">
        <v>34</v>
      </c>
      <c r="B996" s="181"/>
      <c r="C996" s="181"/>
      <c r="D996" s="393">
        <v>838969</v>
      </c>
      <c r="E996" s="393"/>
      <c r="H996" s="181" t="s">
        <v>34</v>
      </c>
      <c r="I996" s="181"/>
      <c r="J996" s="181"/>
      <c r="K996" s="393">
        <v>521636</v>
      </c>
      <c r="L996" s="393"/>
      <c r="M996" s="393"/>
    </row>
    <row r="997" spans="1:14" ht="24.95" customHeight="1">
      <c r="A997" s="181" t="s">
        <v>35</v>
      </c>
      <c r="B997" s="181"/>
      <c r="C997" s="181"/>
      <c r="D997" s="393">
        <v>264404</v>
      </c>
      <c r="E997" s="393"/>
      <c r="H997" s="181" t="s">
        <v>35</v>
      </c>
      <c r="I997" s="181"/>
      <c r="J997" s="181"/>
      <c r="K997" s="393">
        <v>157908</v>
      </c>
      <c r="L997" s="393"/>
      <c r="M997" s="393"/>
    </row>
    <row r="998" spans="1:14" ht="24.95" customHeight="1">
      <c r="A998" s="194" t="s">
        <v>0</v>
      </c>
      <c r="B998" s="194"/>
      <c r="C998" s="194"/>
      <c r="D998" s="365">
        <f>SUM(D996:D997)</f>
        <v>1103373</v>
      </c>
      <c r="E998" s="365"/>
      <c r="H998" s="194" t="s">
        <v>0</v>
      </c>
      <c r="I998" s="194"/>
      <c r="J998" s="194"/>
      <c r="K998" s="365">
        <f>SUM(K996:K997)</f>
        <v>679544</v>
      </c>
      <c r="L998" s="365"/>
      <c r="M998" s="365"/>
    </row>
    <row r="999" spans="1:14" ht="24.95" customHeight="1">
      <c r="A999" s="181" t="s">
        <v>47</v>
      </c>
      <c r="B999" s="181"/>
      <c r="C999" s="181"/>
      <c r="D999" s="393">
        <v>1689295</v>
      </c>
      <c r="E999" s="393"/>
      <c r="H999" s="181" t="s">
        <v>47</v>
      </c>
      <c r="I999" s="181"/>
      <c r="J999" s="181"/>
      <c r="K999" s="393">
        <v>907140</v>
      </c>
      <c r="L999" s="393"/>
      <c r="M999" s="393"/>
    </row>
    <row r="1000" spans="1:14" ht="24.95" customHeight="1">
      <c r="A1000" s="181" t="s">
        <v>48</v>
      </c>
      <c r="B1000" s="181"/>
      <c r="C1000" s="181"/>
      <c r="D1000" s="393">
        <v>388651</v>
      </c>
      <c r="E1000" s="393"/>
      <c r="H1000" s="181" t="s">
        <v>48</v>
      </c>
      <c r="I1000" s="181"/>
      <c r="J1000" s="181"/>
      <c r="K1000" s="393">
        <v>223742</v>
      </c>
      <c r="L1000" s="393"/>
      <c r="M1000" s="393"/>
    </row>
    <row r="1001" spans="1:14" ht="24.95" customHeight="1">
      <c r="A1001" s="194" t="s">
        <v>1</v>
      </c>
      <c r="B1001" s="194"/>
      <c r="C1001" s="194"/>
      <c r="D1001" s="365">
        <f>SUM(D999:D1000)</f>
        <v>2077946</v>
      </c>
      <c r="E1001" s="365"/>
      <c r="H1001" s="194" t="s">
        <v>1</v>
      </c>
      <c r="I1001" s="194"/>
      <c r="J1001" s="194"/>
      <c r="K1001" s="365">
        <f>SUM(K999:K1000)</f>
        <v>1130882</v>
      </c>
      <c r="L1001" s="365"/>
      <c r="M1001" s="365"/>
    </row>
    <row r="1002" spans="1:14" ht="24.95" customHeight="1">
      <c r="A1002" s="351" t="s">
        <v>126</v>
      </c>
      <c r="B1002" s="351"/>
      <c r="C1002" s="194"/>
      <c r="D1002" s="394">
        <v>0.43159999999999998</v>
      </c>
      <c r="E1002" s="394"/>
      <c r="H1002" s="197" t="s">
        <v>126</v>
      </c>
      <c r="I1002" s="197"/>
      <c r="J1002" s="180"/>
      <c r="K1002" s="394">
        <v>0.26679999999999998</v>
      </c>
      <c r="L1002" s="394"/>
      <c r="M1002" s="394"/>
    </row>
    <row r="1003" spans="1:14" ht="24.95" customHeight="1">
      <c r="A1003" s="352" t="s">
        <v>3</v>
      </c>
      <c r="B1003" s="352"/>
      <c r="C1003" s="194"/>
      <c r="D1003" s="402">
        <v>1.88</v>
      </c>
      <c r="E1003" s="402"/>
      <c r="H1003" s="352" t="s">
        <v>3</v>
      </c>
      <c r="I1003" s="352"/>
      <c r="J1003" s="196"/>
      <c r="K1003" s="402">
        <v>1.65</v>
      </c>
      <c r="L1003" s="402"/>
      <c r="M1003" s="402"/>
    </row>
    <row r="1004" spans="1:14" ht="24.95" customHeight="1">
      <c r="A1004" s="181" t="s">
        <v>117</v>
      </c>
      <c r="B1004" s="181"/>
      <c r="C1004" s="181"/>
      <c r="D1004" s="403">
        <v>2.0099999999999998</v>
      </c>
      <c r="E1004" s="403"/>
      <c r="H1004" s="181" t="s">
        <v>117</v>
      </c>
      <c r="I1004" s="181"/>
      <c r="J1004" s="181"/>
      <c r="K1004" s="403">
        <v>1.72</v>
      </c>
      <c r="L1004" s="403"/>
      <c r="M1004" s="403"/>
    </row>
    <row r="1005" spans="1:14" ht="24.95" customHeight="1">
      <c r="A1005" s="181" t="s">
        <v>118</v>
      </c>
      <c r="B1005" s="181"/>
      <c r="C1005" s="181"/>
      <c r="D1005" s="403">
        <v>1.47</v>
      </c>
      <c r="E1005" s="403"/>
      <c r="H1005" s="181" t="s">
        <v>118</v>
      </c>
      <c r="I1005" s="181"/>
      <c r="J1005" s="181"/>
      <c r="K1005" s="403">
        <v>1.46</v>
      </c>
      <c r="L1005" s="403"/>
      <c r="M1005" s="403"/>
    </row>
    <row r="1006" spans="1:14" ht="24.95" customHeight="1">
      <c r="D1006" s="74"/>
      <c r="E1006" s="74"/>
      <c r="F1006" s="74"/>
      <c r="G1006" s="75"/>
      <c r="H1006" s="75"/>
    </row>
    <row r="1007" spans="1:14" ht="24.95" customHeight="1">
      <c r="A1007" s="399" t="s">
        <v>135</v>
      </c>
      <c r="B1007" s="399"/>
      <c r="D1007" s="74"/>
      <c r="E1007" s="74"/>
      <c r="F1007" s="74"/>
      <c r="G1007" s="75"/>
      <c r="H1007" s="399" t="s">
        <v>135</v>
      </c>
      <c r="I1007" s="399"/>
    </row>
    <row r="1008" spans="1:14" ht="24.95" customHeight="1">
      <c r="A1008" s="400" t="s">
        <v>128</v>
      </c>
      <c r="B1008" s="400"/>
      <c r="D1008" s="408"/>
      <c r="E1008" s="408"/>
      <c r="F1008" s="79"/>
      <c r="G1008" s="76"/>
      <c r="H1008" s="400" t="s">
        <v>128</v>
      </c>
      <c r="I1008" s="400"/>
    </row>
    <row r="1009" spans="1:13" s="2" customFormat="1" ht="24.95" customHeight="1">
      <c r="A1009" s="401" t="s">
        <v>49</v>
      </c>
      <c r="B1009" s="401"/>
      <c r="C1009" s="401"/>
      <c r="D1009" s="401"/>
      <c r="E1009" s="401"/>
      <c r="G1009" s="83"/>
      <c r="H1009" s="401" t="s">
        <v>50</v>
      </c>
      <c r="I1009" s="401"/>
      <c r="J1009" s="401"/>
      <c r="K1009" s="401"/>
      <c r="L1009" s="401"/>
      <c r="M1009" s="401"/>
    </row>
    <row r="1010" spans="1:13" ht="24.95" customHeight="1">
      <c r="A1010" s="199"/>
      <c r="B1010" s="199"/>
      <c r="C1010" s="199"/>
      <c r="D1010" s="199"/>
      <c r="E1010" s="199"/>
      <c r="F1010" s="15"/>
      <c r="G1010" s="199"/>
      <c r="H1010" s="199"/>
      <c r="I1010" s="199"/>
      <c r="J1010" s="199"/>
      <c r="K1010" s="199"/>
      <c r="L1010" s="199"/>
      <c r="M1010" s="199"/>
    </row>
    <row r="1011" spans="1:13" ht="24.95" customHeight="1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</row>
    <row r="1012" spans="1:13" ht="24.95" customHeight="1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</row>
    <row r="1013" spans="1:13" ht="24.95" customHeight="1"/>
    <row r="1014" spans="1:13" ht="24.95" customHeight="1"/>
    <row r="1015" spans="1:13" ht="24.95" customHeight="1"/>
    <row r="1016" spans="1:13" ht="24.95" customHeight="1"/>
    <row r="1017" spans="1:13" ht="24.95" customHeight="1"/>
    <row r="1018" spans="1:13" ht="24.95" customHeight="1"/>
    <row r="1019" spans="1:13" ht="24.95" customHeight="1"/>
    <row r="1020" spans="1:13" ht="24.95" customHeight="1"/>
    <row r="1021" spans="1:13" ht="24.95" customHeight="1"/>
    <row r="1022" spans="1:13" ht="24.95" customHeight="1"/>
    <row r="1023" spans="1:13" ht="24.95" customHeight="1"/>
    <row r="1024" spans="1:13" ht="24.95" customHeight="1"/>
    <row r="1025" spans="1:14" ht="24.95" customHeight="1"/>
    <row r="1026" spans="1:14" ht="24.95" customHeight="1"/>
    <row r="1027" spans="1:14" ht="24.95" customHeight="1"/>
    <row r="1028" spans="1:14" ht="24.95" customHeight="1"/>
    <row r="1029" spans="1:14" ht="24.95" customHeight="1"/>
    <row r="1030" spans="1:14" ht="24.95" customHeight="1"/>
    <row r="1031" spans="1:14" ht="24.95" customHeight="1"/>
    <row r="1032" spans="1:14" ht="24.95" customHeight="1"/>
    <row r="1033" spans="1:14" ht="24.95" customHeight="1">
      <c r="N1033" s="70">
        <v>10</v>
      </c>
    </row>
    <row r="1034" spans="1:14" ht="30" customHeight="1">
      <c r="A1034" s="367" t="s">
        <v>82</v>
      </c>
      <c r="B1034" s="367"/>
      <c r="C1034" s="367"/>
      <c r="D1034" s="367"/>
      <c r="E1034" s="367"/>
      <c r="F1034" s="367"/>
      <c r="G1034" s="367"/>
      <c r="H1034" s="367"/>
      <c r="I1034" s="367"/>
      <c r="J1034" s="367"/>
      <c r="K1034" s="367"/>
      <c r="L1034" s="367"/>
      <c r="M1034" s="367"/>
      <c r="N1034" s="367"/>
    </row>
    <row r="1035" spans="1:14" s="2" customFormat="1" ht="24.95" customHeight="1">
      <c r="A1035" s="71"/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</row>
    <row r="1036" spans="1:14" s="2" customFormat="1" ht="24.95" customHeight="1">
      <c r="A1036" s="395" t="s">
        <v>82</v>
      </c>
      <c r="B1036" s="395"/>
      <c r="C1036" s="395"/>
      <c r="D1036" s="395"/>
      <c r="E1036" s="395"/>
      <c r="F1036" s="395"/>
      <c r="G1036" s="72"/>
      <c r="H1036" s="396" t="s">
        <v>125</v>
      </c>
      <c r="I1036" s="396"/>
      <c r="J1036" s="396"/>
      <c r="K1036" s="396"/>
      <c r="L1036" s="396"/>
      <c r="M1036" s="396"/>
      <c r="N1036" s="72"/>
    </row>
    <row r="1037" spans="1:14" ht="24.95" customHeight="1">
      <c r="A1037" s="181" t="s">
        <v>34</v>
      </c>
      <c r="B1037" s="181"/>
      <c r="C1037" s="181"/>
      <c r="D1037" s="393">
        <v>557939</v>
      </c>
      <c r="E1037" s="393"/>
      <c r="H1037" s="181" t="s">
        <v>34</v>
      </c>
      <c r="I1037" s="181"/>
      <c r="J1037" s="181"/>
      <c r="K1037" s="393">
        <v>521636</v>
      </c>
      <c r="L1037" s="393"/>
      <c r="M1037" s="393"/>
    </row>
    <row r="1038" spans="1:14" ht="24.95" customHeight="1">
      <c r="A1038" s="181" t="s">
        <v>35</v>
      </c>
      <c r="B1038" s="181"/>
      <c r="C1038" s="181"/>
      <c r="D1038" s="393">
        <v>242353</v>
      </c>
      <c r="E1038" s="393"/>
      <c r="H1038" s="181" t="s">
        <v>35</v>
      </c>
      <c r="I1038" s="181"/>
      <c r="J1038" s="181"/>
      <c r="K1038" s="393">
        <v>157908</v>
      </c>
      <c r="L1038" s="393"/>
      <c r="M1038" s="393"/>
    </row>
    <row r="1039" spans="1:14" ht="24.95" customHeight="1">
      <c r="A1039" s="194" t="s">
        <v>0</v>
      </c>
      <c r="B1039" s="194"/>
      <c r="C1039" s="194"/>
      <c r="D1039" s="365">
        <f>SUM(D1037:D1038)</f>
        <v>800292</v>
      </c>
      <c r="E1039" s="365"/>
      <c r="H1039" s="194" t="s">
        <v>0</v>
      </c>
      <c r="I1039" s="194"/>
      <c r="J1039" s="194"/>
      <c r="K1039" s="365">
        <f>SUM(K1037:K1038)</f>
        <v>679544</v>
      </c>
      <c r="L1039" s="365"/>
      <c r="M1039" s="365"/>
    </row>
    <row r="1040" spans="1:14" ht="24.95" customHeight="1">
      <c r="A1040" s="181" t="s">
        <v>47</v>
      </c>
      <c r="B1040" s="181"/>
      <c r="C1040" s="181"/>
      <c r="D1040" s="393">
        <v>934658</v>
      </c>
      <c r="E1040" s="393"/>
      <c r="H1040" s="181" t="s">
        <v>47</v>
      </c>
      <c r="I1040" s="181"/>
      <c r="J1040" s="181"/>
      <c r="K1040" s="393">
        <v>907140</v>
      </c>
      <c r="L1040" s="393"/>
      <c r="M1040" s="393"/>
    </row>
    <row r="1041" spans="1:14" ht="24.95" customHeight="1">
      <c r="A1041" s="181" t="s">
        <v>48</v>
      </c>
      <c r="B1041" s="181"/>
      <c r="C1041" s="181"/>
      <c r="D1041" s="393">
        <v>329577</v>
      </c>
      <c r="E1041" s="393"/>
      <c r="H1041" s="181" t="s">
        <v>48</v>
      </c>
      <c r="I1041" s="181"/>
      <c r="J1041" s="181"/>
      <c r="K1041" s="393">
        <v>223742</v>
      </c>
      <c r="L1041" s="393"/>
      <c r="M1041" s="393"/>
    </row>
    <row r="1042" spans="1:14" ht="24.95" customHeight="1">
      <c r="A1042" s="194" t="s">
        <v>1</v>
      </c>
      <c r="B1042" s="194"/>
      <c r="C1042" s="194"/>
      <c r="D1042" s="365">
        <f>SUM(D1040:D1041)</f>
        <v>1264235</v>
      </c>
      <c r="E1042" s="365"/>
      <c r="H1042" s="194" t="s">
        <v>1</v>
      </c>
      <c r="I1042" s="194"/>
      <c r="J1042" s="194"/>
      <c r="K1042" s="365">
        <f>SUM(K1040:K1041)</f>
        <v>1130882</v>
      </c>
      <c r="L1042" s="365"/>
      <c r="M1042" s="365"/>
    </row>
    <row r="1043" spans="1:14" ht="24.95" customHeight="1">
      <c r="A1043" s="351" t="s">
        <v>126</v>
      </c>
      <c r="B1043" s="351"/>
      <c r="C1043" s="194"/>
      <c r="D1043" s="394">
        <v>0.29670000000000002</v>
      </c>
      <c r="E1043" s="394"/>
      <c r="H1043" s="197" t="s">
        <v>126</v>
      </c>
      <c r="I1043" s="197"/>
      <c r="J1043" s="180"/>
      <c r="K1043" s="394">
        <v>0.26679999999999998</v>
      </c>
      <c r="L1043" s="394"/>
      <c r="M1043" s="394"/>
    </row>
    <row r="1044" spans="1:14" ht="24.95" customHeight="1">
      <c r="A1044" s="352" t="s">
        <v>3</v>
      </c>
      <c r="B1044" s="352"/>
      <c r="C1044" s="194"/>
      <c r="D1044" s="402">
        <v>1.58</v>
      </c>
      <c r="E1044" s="402"/>
      <c r="H1044" s="352" t="s">
        <v>3</v>
      </c>
      <c r="I1044" s="352"/>
      <c r="J1044" s="196"/>
      <c r="K1044" s="402">
        <v>1.65</v>
      </c>
      <c r="L1044" s="402"/>
      <c r="M1044" s="402"/>
    </row>
    <row r="1045" spans="1:14" ht="24.95" customHeight="1">
      <c r="A1045" s="181" t="s">
        <v>117</v>
      </c>
      <c r="B1045" s="181"/>
      <c r="C1045" s="181"/>
      <c r="D1045" s="403">
        <v>1.68</v>
      </c>
      <c r="E1045" s="403"/>
      <c r="H1045" s="181" t="s">
        <v>117</v>
      </c>
      <c r="I1045" s="181"/>
      <c r="J1045" s="181"/>
      <c r="K1045" s="403">
        <v>1.72</v>
      </c>
      <c r="L1045" s="403"/>
      <c r="M1045" s="403"/>
    </row>
    <row r="1046" spans="1:14" ht="24.95" customHeight="1">
      <c r="A1046" s="181" t="s">
        <v>118</v>
      </c>
      <c r="B1046" s="181"/>
      <c r="C1046" s="181"/>
      <c r="D1046" s="403">
        <v>1.36</v>
      </c>
      <c r="E1046" s="403"/>
      <c r="H1046" s="181" t="s">
        <v>118</v>
      </c>
      <c r="I1046" s="181"/>
      <c r="J1046" s="181"/>
      <c r="K1046" s="403">
        <v>1.46</v>
      </c>
      <c r="L1046" s="403"/>
      <c r="M1046" s="403"/>
    </row>
    <row r="1047" spans="1:14" ht="24.95" customHeight="1">
      <c r="D1047" s="74"/>
      <c r="E1047" s="74"/>
      <c r="F1047" s="74"/>
      <c r="G1047" s="75"/>
      <c r="H1047" s="75"/>
    </row>
    <row r="1048" spans="1:14" ht="24.95" customHeight="1">
      <c r="A1048" s="399" t="s">
        <v>136</v>
      </c>
      <c r="B1048" s="399"/>
      <c r="D1048" s="74"/>
      <c r="E1048" s="74"/>
      <c r="F1048" s="74"/>
      <c r="G1048" s="75"/>
      <c r="H1048" s="399" t="s">
        <v>136</v>
      </c>
      <c r="I1048" s="399"/>
    </row>
    <row r="1049" spans="1:14" ht="24.95" customHeight="1">
      <c r="A1049" s="400" t="s">
        <v>128</v>
      </c>
      <c r="B1049" s="400"/>
      <c r="D1049" s="408"/>
      <c r="E1049" s="408"/>
      <c r="F1049" s="79"/>
      <c r="G1049" s="76"/>
      <c r="H1049" s="400" t="s">
        <v>128</v>
      </c>
      <c r="I1049" s="400"/>
    </row>
    <row r="1050" spans="1:14" s="2" customFormat="1" ht="24.95" customHeight="1">
      <c r="A1050" s="401" t="s">
        <v>49</v>
      </c>
      <c r="B1050" s="401"/>
      <c r="C1050" s="401"/>
      <c r="D1050" s="401"/>
      <c r="E1050" s="401"/>
      <c r="G1050" s="83"/>
      <c r="H1050" s="401" t="s">
        <v>50</v>
      </c>
      <c r="I1050" s="401"/>
      <c r="J1050" s="401"/>
      <c r="K1050" s="401"/>
      <c r="L1050" s="401"/>
      <c r="M1050" s="401"/>
    </row>
    <row r="1051" spans="1:14" ht="24.95" customHeight="1">
      <c r="A1051" s="199"/>
      <c r="B1051" s="199"/>
      <c r="C1051" s="199"/>
      <c r="D1051" s="199"/>
      <c r="E1051" s="199"/>
      <c r="F1051" s="15"/>
      <c r="G1051" s="199"/>
      <c r="H1051" s="199"/>
      <c r="I1051" s="199"/>
      <c r="J1051" s="199"/>
      <c r="K1051" s="199"/>
      <c r="L1051" s="199"/>
      <c r="M1051" s="199"/>
      <c r="N1051" s="15"/>
    </row>
    <row r="1052" spans="1:14" ht="24.95" customHeight="1"/>
    <row r="1053" spans="1:14" ht="24.95" customHeight="1"/>
    <row r="1054" spans="1:14" ht="24.95" customHeight="1"/>
    <row r="1055" spans="1:14" ht="24.95" customHeight="1"/>
    <row r="1056" spans="1:14" ht="24.95" customHeight="1"/>
    <row r="1057" spans="1:14" ht="24.95" customHeight="1"/>
    <row r="1058" spans="1:14" ht="24.95" customHeight="1"/>
    <row r="1059" spans="1:14" ht="24.95" customHeight="1"/>
    <row r="1060" spans="1:14" ht="24.95" customHeight="1"/>
    <row r="1061" spans="1:14" ht="24.95" customHeight="1"/>
    <row r="1062" spans="1:14" ht="24.95" customHeight="1">
      <c r="N1062" s="46"/>
    </row>
    <row r="1063" spans="1:14" ht="30" customHeight="1">
      <c r="A1063" s="367" t="s">
        <v>84</v>
      </c>
      <c r="B1063" s="367"/>
      <c r="C1063" s="367"/>
      <c r="D1063" s="367"/>
      <c r="E1063" s="367"/>
      <c r="F1063" s="367"/>
      <c r="G1063" s="367"/>
      <c r="H1063" s="367"/>
      <c r="I1063" s="367"/>
      <c r="J1063" s="367"/>
      <c r="K1063" s="367"/>
      <c r="L1063" s="367"/>
      <c r="M1063" s="367"/>
      <c r="N1063" s="367"/>
    </row>
    <row r="1064" spans="1:14" s="2" customFormat="1" ht="24.95" customHeight="1">
      <c r="A1064" s="71"/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</row>
    <row r="1065" spans="1:14" s="2" customFormat="1" ht="24.95" customHeight="1">
      <c r="A1065" s="395" t="s">
        <v>84</v>
      </c>
      <c r="B1065" s="395"/>
      <c r="C1065" s="395"/>
      <c r="D1065" s="395"/>
      <c r="E1065" s="395"/>
      <c r="F1065" s="395"/>
      <c r="G1065" s="72"/>
      <c r="H1065" s="396" t="s">
        <v>125</v>
      </c>
      <c r="I1065" s="396"/>
      <c r="J1065" s="396"/>
      <c r="K1065" s="396"/>
      <c r="L1065" s="396"/>
      <c r="M1065" s="396"/>
      <c r="N1065" s="72"/>
    </row>
    <row r="1066" spans="1:14" ht="24.95" customHeight="1">
      <c r="A1066" s="181" t="s">
        <v>34</v>
      </c>
      <c r="B1066" s="181"/>
      <c r="C1066" s="181"/>
      <c r="D1066" s="393">
        <v>581684</v>
      </c>
      <c r="E1066" s="393"/>
      <c r="H1066" s="181" t="s">
        <v>34</v>
      </c>
      <c r="I1066" s="181"/>
      <c r="J1066" s="181"/>
      <c r="K1066" s="393">
        <v>521636</v>
      </c>
      <c r="L1066" s="393"/>
      <c r="M1066" s="393"/>
    </row>
    <row r="1067" spans="1:14" ht="24.95" customHeight="1">
      <c r="A1067" s="181" t="s">
        <v>35</v>
      </c>
      <c r="B1067" s="181"/>
      <c r="C1067" s="181"/>
      <c r="D1067" s="393">
        <v>178979</v>
      </c>
      <c r="E1067" s="393"/>
      <c r="H1067" s="181" t="s">
        <v>35</v>
      </c>
      <c r="I1067" s="181"/>
      <c r="J1067" s="181"/>
      <c r="K1067" s="393">
        <v>157908</v>
      </c>
      <c r="L1067" s="393"/>
      <c r="M1067" s="393"/>
    </row>
    <row r="1068" spans="1:14" ht="24.95" customHeight="1">
      <c r="A1068" s="194" t="s">
        <v>0</v>
      </c>
      <c r="B1068" s="194"/>
      <c r="C1068" s="194"/>
      <c r="D1068" s="365">
        <f>SUM(D1066:D1067)</f>
        <v>760663</v>
      </c>
      <c r="E1068" s="365"/>
      <c r="H1068" s="194" t="s">
        <v>0</v>
      </c>
      <c r="I1068" s="194"/>
      <c r="J1068" s="194"/>
      <c r="K1068" s="365">
        <f>SUM(K1066:K1067)</f>
        <v>679544</v>
      </c>
      <c r="L1068" s="365"/>
      <c r="M1068" s="365"/>
    </row>
    <row r="1069" spans="1:14" ht="24.95" customHeight="1">
      <c r="A1069" s="181" t="s">
        <v>47</v>
      </c>
      <c r="B1069" s="181"/>
      <c r="C1069" s="181"/>
      <c r="D1069" s="393">
        <v>967005</v>
      </c>
      <c r="E1069" s="393"/>
      <c r="H1069" s="181" t="s">
        <v>47</v>
      </c>
      <c r="I1069" s="181"/>
      <c r="J1069" s="181"/>
      <c r="K1069" s="393">
        <v>907140</v>
      </c>
      <c r="L1069" s="393"/>
      <c r="M1069" s="393"/>
    </row>
    <row r="1070" spans="1:14" ht="24.95" customHeight="1">
      <c r="A1070" s="181" t="s">
        <v>48</v>
      </c>
      <c r="B1070" s="181"/>
      <c r="C1070" s="181"/>
      <c r="D1070" s="393">
        <v>246400</v>
      </c>
      <c r="E1070" s="393"/>
      <c r="H1070" s="181" t="s">
        <v>48</v>
      </c>
      <c r="I1070" s="181"/>
      <c r="J1070" s="181"/>
      <c r="K1070" s="393">
        <v>223742</v>
      </c>
      <c r="L1070" s="393"/>
      <c r="M1070" s="393"/>
    </row>
    <row r="1071" spans="1:14" ht="24.95" customHeight="1">
      <c r="A1071" s="194" t="s">
        <v>1</v>
      </c>
      <c r="B1071" s="194"/>
      <c r="C1071" s="194"/>
      <c r="D1071" s="365">
        <f>SUM(D1069:D1070)</f>
        <v>1213405</v>
      </c>
      <c r="E1071" s="365"/>
      <c r="H1071" s="194" t="s">
        <v>1</v>
      </c>
      <c r="I1071" s="194"/>
      <c r="J1071" s="194"/>
      <c r="K1071" s="365">
        <f>SUM(K1069:K1070)</f>
        <v>1130882</v>
      </c>
      <c r="L1071" s="365"/>
      <c r="M1071" s="365"/>
    </row>
    <row r="1072" spans="1:14" ht="24.95" customHeight="1">
      <c r="A1072" s="351" t="s">
        <v>126</v>
      </c>
      <c r="B1072" s="351"/>
      <c r="C1072" s="194"/>
      <c r="D1072" s="394">
        <v>0.29509999999999997</v>
      </c>
      <c r="E1072" s="394"/>
      <c r="H1072" s="197" t="s">
        <v>126</v>
      </c>
      <c r="I1072" s="197"/>
      <c r="J1072" s="180"/>
      <c r="K1072" s="394">
        <v>0.26679999999999998</v>
      </c>
      <c r="L1072" s="394"/>
      <c r="M1072" s="394"/>
    </row>
    <row r="1073" spans="1:13" ht="24.95" customHeight="1">
      <c r="A1073" s="352" t="s">
        <v>3</v>
      </c>
      <c r="B1073" s="352"/>
      <c r="C1073" s="194"/>
      <c r="D1073" s="402">
        <v>1.6</v>
      </c>
      <c r="E1073" s="402"/>
      <c r="H1073" s="352" t="s">
        <v>3</v>
      </c>
      <c r="I1073" s="352"/>
      <c r="J1073" s="196"/>
      <c r="K1073" s="402">
        <v>1.65</v>
      </c>
      <c r="L1073" s="402"/>
      <c r="M1073" s="402"/>
    </row>
    <row r="1074" spans="1:13" ht="24.95" customHeight="1">
      <c r="A1074" s="181" t="s">
        <v>117</v>
      </c>
      <c r="B1074" s="181"/>
      <c r="C1074" s="181"/>
      <c r="D1074" s="403">
        <v>1.66</v>
      </c>
      <c r="E1074" s="403"/>
      <c r="H1074" s="181" t="s">
        <v>117</v>
      </c>
      <c r="I1074" s="181"/>
      <c r="J1074" s="181"/>
      <c r="K1074" s="403">
        <v>1.72</v>
      </c>
      <c r="L1074" s="403"/>
      <c r="M1074" s="403"/>
    </row>
    <row r="1075" spans="1:13" ht="24.95" customHeight="1">
      <c r="A1075" s="181" t="s">
        <v>118</v>
      </c>
      <c r="B1075" s="181"/>
      <c r="C1075" s="181"/>
      <c r="D1075" s="403">
        <v>1.38</v>
      </c>
      <c r="E1075" s="403"/>
      <c r="H1075" s="181" t="s">
        <v>118</v>
      </c>
      <c r="I1075" s="181"/>
      <c r="J1075" s="181"/>
      <c r="K1075" s="403">
        <v>1.46</v>
      </c>
      <c r="L1075" s="403"/>
      <c r="M1075" s="403"/>
    </row>
    <row r="1076" spans="1:13" ht="24.95" customHeight="1">
      <c r="D1076" s="74"/>
      <c r="E1076" s="74"/>
      <c r="F1076" s="74"/>
      <c r="G1076" s="75"/>
      <c r="H1076" s="75"/>
    </row>
    <row r="1077" spans="1:13" ht="24.95" customHeight="1">
      <c r="A1077" s="399" t="s">
        <v>137</v>
      </c>
      <c r="B1077" s="399"/>
      <c r="D1077" s="74"/>
      <c r="E1077" s="74"/>
      <c r="F1077" s="74"/>
      <c r="G1077" s="75"/>
      <c r="H1077" s="399" t="s">
        <v>137</v>
      </c>
      <c r="I1077" s="399"/>
    </row>
    <row r="1078" spans="1:13" ht="24.95" customHeight="1">
      <c r="A1078" s="400" t="s">
        <v>128</v>
      </c>
      <c r="B1078" s="400"/>
      <c r="C1078" s="2"/>
      <c r="D1078" s="410"/>
      <c r="E1078" s="410"/>
      <c r="F1078" s="86"/>
      <c r="G1078" s="87"/>
      <c r="H1078" s="400" t="s">
        <v>128</v>
      </c>
      <c r="I1078" s="400"/>
      <c r="J1078" s="2"/>
      <c r="K1078" s="2"/>
      <c r="L1078" s="2"/>
      <c r="M1078" s="2"/>
    </row>
    <row r="1079" spans="1:13" ht="24.95" customHeight="1">
      <c r="A1079" s="401" t="s">
        <v>49</v>
      </c>
      <c r="B1079" s="401"/>
      <c r="C1079" s="401"/>
      <c r="D1079" s="401"/>
      <c r="E1079" s="401"/>
      <c r="F1079" s="2"/>
      <c r="G1079" s="83"/>
      <c r="H1079" s="401" t="s">
        <v>50</v>
      </c>
      <c r="I1079" s="401"/>
      <c r="J1079" s="401"/>
      <c r="K1079" s="401"/>
      <c r="L1079" s="401"/>
      <c r="M1079" s="401"/>
    </row>
    <row r="1080" spans="1:13" ht="24.95" customHeight="1">
      <c r="A1080" s="81"/>
      <c r="B1080" s="81"/>
      <c r="C1080" s="81"/>
      <c r="D1080" s="81"/>
      <c r="E1080" s="81"/>
      <c r="F1080" s="2"/>
      <c r="G1080" s="81"/>
      <c r="H1080" s="81"/>
      <c r="I1080" s="81"/>
      <c r="J1080" s="81"/>
      <c r="K1080" s="81"/>
      <c r="L1080" s="81"/>
      <c r="M1080" s="81"/>
    </row>
    <row r="1081" spans="1:13" ht="24.95" customHeight="1"/>
    <row r="1082" spans="1:13" ht="24.95" customHeight="1"/>
    <row r="1083" spans="1:13" ht="24.95" customHeight="1"/>
    <row r="1084" spans="1:13" ht="24.95" customHeight="1"/>
    <row r="1085" spans="1:13" ht="24.95" customHeight="1"/>
    <row r="1086" spans="1:13" ht="24.95" customHeight="1"/>
    <row r="1087" spans="1:13" ht="24.95" customHeight="1"/>
    <row r="1088" spans="1:13" ht="24.95" customHeight="1"/>
    <row r="1089" spans="1:14" ht="24.95" customHeight="1"/>
    <row r="1090" spans="1:14" ht="24.95" customHeight="1"/>
    <row r="1091" spans="1:14" ht="24.95" customHeight="1"/>
    <row r="1092" spans="1:14" ht="24.95" customHeight="1"/>
    <row r="1093" spans="1:14" ht="24.95" customHeight="1"/>
    <row r="1094" spans="1:14" ht="24.95" customHeight="1"/>
    <row r="1095" spans="1:14" ht="24.95" customHeight="1"/>
    <row r="1096" spans="1:14" ht="24.95" customHeight="1"/>
    <row r="1097" spans="1:14" ht="24.95" customHeight="1"/>
    <row r="1098" spans="1:14" ht="24.95" customHeight="1"/>
    <row r="1099" spans="1:14" ht="24.95" customHeight="1"/>
    <row r="1100" spans="1:14" ht="24.95" customHeight="1"/>
    <row r="1101" spans="1:14" ht="24.95" customHeight="1"/>
    <row r="1102" spans="1:14" ht="24.95" customHeight="1"/>
    <row r="1103" spans="1:14" ht="24.95" customHeight="1">
      <c r="N1103" s="70">
        <v>11</v>
      </c>
    </row>
    <row r="1104" spans="1:14" ht="30" customHeight="1">
      <c r="A1104" s="367" t="s">
        <v>85</v>
      </c>
      <c r="B1104" s="367"/>
      <c r="C1104" s="367"/>
      <c r="D1104" s="367"/>
      <c r="E1104" s="367"/>
      <c r="F1104" s="367"/>
      <c r="G1104" s="367"/>
      <c r="H1104" s="367"/>
      <c r="I1104" s="367"/>
      <c r="J1104" s="367"/>
      <c r="K1104" s="367"/>
      <c r="L1104" s="367"/>
      <c r="M1104" s="367"/>
      <c r="N1104" s="367"/>
    </row>
    <row r="1105" spans="1:14" s="2" customFormat="1" ht="24.95" customHeight="1">
      <c r="A1105" s="71"/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</row>
    <row r="1106" spans="1:14" s="2" customFormat="1" ht="24.95" customHeight="1">
      <c r="A1106" s="409" t="s">
        <v>85</v>
      </c>
      <c r="B1106" s="409"/>
      <c r="C1106" s="409"/>
      <c r="D1106" s="409"/>
      <c r="E1106" s="409"/>
      <c r="F1106" s="409"/>
      <c r="G1106" s="72"/>
      <c r="H1106" s="396" t="s">
        <v>125</v>
      </c>
      <c r="I1106" s="396"/>
      <c r="J1106" s="396"/>
      <c r="K1106" s="396"/>
      <c r="L1106" s="396"/>
      <c r="M1106" s="396"/>
      <c r="N1106" s="72"/>
    </row>
    <row r="1107" spans="1:14" ht="24.95" customHeight="1">
      <c r="A1107" s="181" t="s">
        <v>34</v>
      </c>
      <c r="B1107" s="181"/>
      <c r="C1107" s="181"/>
      <c r="D1107" s="393">
        <v>441303</v>
      </c>
      <c r="E1107" s="393"/>
      <c r="H1107" s="181" t="s">
        <v>34</v>
      </c>
      <c r="I1107" s="181"/>
      <c r="J1107" s="181"/>
      <c r="K1107" s="393">
        <v>521636</v>
      </c>
      <c r="L1107" s="393"/>
      <c r="M1107" s="393"/>
    </row>
    <row r="1108" spans="1:14" ht="24.95" customHeight="1">
      <c r="A1108" s="181" t="s">
        <v>35</v>
      </c>
      <c r="B1108" s="181"/>
      <c r="C1108" s="181"/>
      <c r="D1108" s="393">
        <v>74766</v>
      </c>
      <c r="E1108" s="393"/>
      <c r="H1108" s="181" t="s">
        <v>35</v>
      </c>
      <c r="I1108" s="181"/>
      <c r="J1108" s="181"/>
      <c r="K1108" s="393">
        <v>157908</v>
      </c>
      <c r="L1108" s="393"/>
      <c r="M1108" s="393"/>
    </row>
    <row r="1109" spans="1:14" ht="24.95" customHeight="1">
      <c r="A1109" s="194" t="s">
        <v>0</v>
      </c>
      <c r="B1109" s="194"/>
      <c r="C1109" s="194"/>
      <c r="D1109" s="365">
        <f>SUM(D1107:D1108)</f>
        <v>516069</v>
      </c>
      <c r="E1109" s="365"/>
      <c r="H1109" s="194" t="s">
        <v>0</v>
      </c>
      <c r="I1109" s="194"/>
      <c r="J1109" s="194"/>
      <c r="K1109" s="365">
        <f>SUM(K1107:K1108)</f>
        <v>679544</v>
      </c>
      <c r="L1109" s="365"/>
      <c r="M1109" s="365"/>
    </row>
    <row r="1110" spans="1:14" ht="24.95" customHeight="1">
      <c r="A1110" s="181" t="s">
        <v>47</v>
      </c>
      <c r="B1110" s="181"/>
      <c r="C1110" s="181"/>
      <c r="D1110" s="393">
        <v>771510</v>
      </c>
      <c r="E1110" s="393"/>
      <c r="H1110" s="181" t="s">
        <v>47</v>
      </c>
      <c r="I1110" s="181"/>
      <c r="J1110" s="181"/>
      <c r="K1110" s="393">
        <v>907140</v>
      </c>
      <c r="L1110" s="393"/>
      <c r="M1110" s="393"/>
    </row>
    <row r="1111" spans="1:14" ht="24.95" customHeight="1">
      <c r="A1111" s="181" t="s">
        <v>48</v>
      </c>
      <c r="B1111" s="181"/>
      <c r="C1111" s="181"/>
      <c r="D1111" s="393">
        <v>111525</v>
      </c>
      <c r="E1111" s="393"/>
      <c r="H1111" s="181" t="s">
        <v>48</v>
      </c>
      <c r="I1111" s="181"/>
      <c r="J1111" s="181"/>
      <c r="K1111" s="393">
        <v>223742</v>
      </c>
      <c r="L1111" s="393"/>
      <c r="M1111" s="393"/>
    </row>
    <row r="1112" spans="1:14" ht="24.95" customHeight="1">
      <c r="A1112" s="194" t="s">
        <v>1</v>
      </c>
      <c r="B1112" s="194"/>
      <c r="C1112" s="194"/>
      <c r="D1112" s="365">
        <f>SUM(D1110:D1111)</f>
        <v>883035</v>
      </c>
      <c r="E1112" s="365"/>
      <c r="H1112" s="194" t="s">
        <v>1</v>
      </c>
      <c r="I1112" s="194"/>
      <c r="J1112" s="194"/>
      <c r="K1112" s="365">
        <f>SUM(K1110:K1111)</f>
        <v>1130882</v>
      </c>
      <c r="L1112" s="365"/>
      <c r="M1112" s="365"/>
    </row>
    <row r="1113" spans="1:14" ht="24.95" customHeight="1">
      <c r="A1113" s="351" t="s">
        <v>126</v>
      </c>
      <c r="B1113" s="351"/>
      <c r="C1113" s="194"/>
      <c r="D1113" s="394">
        <v>0.23669999999999999</v>
      </c>
      <c r="E1113" s="394"/>
      <c r="H1113" s="197" t="s">
        <v>126</v>
      </c>
      <c r="I1113" s="197"/>
      <c r="J1113" s="180"/>
      <c r="K1113" s="394">
        <v>0.26679999999999998</v>
      </c>
      <c r="L1113" s="394"/>
      <c r="M1113" s="394"/>
    </row>
    <row r="1114" spans="1:14" ht="24.95" customHeight="1">
      <c r="A1114" s="352" t="s">
        <v>3</v>
      </c>
      <c r="B1114" s="352"/>
      <c r="C1114" s="194"/>
      <c r="D1114" s="402">
        <v>1.71</v>
      </c>
      <c r="E1114" s="402"/>
      <c r="H1114" s="352" t="s">
        <v>3</v>
      </c>
      <c r="I1114" s="352"/>
      <c r="J1114" s="196"/>
      <c r="K1114" s="402">
        <v>1.65</v>
      </c>
      <c r="L1114" s="402"/>
      <c r="M1114" s="402"/>
    </row>
    <row r="1115" spans="1:14" ht="24.95" customHeight="1">
      <c r="A1115" s="181" t="s">
        <v>117</v>
      </c>
      <c r="B1115" s="181"/>
      <c r="C1115" s="181"/>
      <c r="D1115" s="403">
        <v>1.75</v>
      </c>
      <c r="E1115" s="403"/>
      <c r="H1115" s="181" t="s">
        <v>117</v>
      </c>
      <c r="I1115" s="181"/>
      <c r="J1115" s="181"/>
      <c r="K1115" s="403">
        <v>1.72</v>
      </c>
      <c r="L1115" s="403"/>
      <c r="M1115" s="403"/>
    </row>
    <row r="1116" spans="1:14" ht="24.95" customHeight="1">
      <c r="A1116" s="181" t="s">
        <v>118</v>
      </c>
      <c r="B1116" s="181"/>
      <c r="C1116" s="181"/>
      <c r="D1116" s="403">
        <v>1.49</v>
      </c>
      <c r="E1116" s="403"/>
      <c r="H1116" s="181" t="s">
        <v>118</v>
      </c>
      <c r="I1116" s="181"/>
      <c r="J1116" s="181"/>
      <c r="K1116" s="403">
        <v>1.46</v>
      </c>
      <c r="L1116" s="403"/>
      <c r="M1116" s="403"/>
    </row>
    <row r="1117" spans="1:14" ht="24.95" customHeight="1">
      <c r="D1117" s="74"/>
      <c r="E1117" s="74"/>
      <c r="F1117" s="74"/>
      <c r="G1117" s="75"/>
      <c r="H1117" s="75"/>
    </row>
    <row r="1118" spans="1:14" ht="24.95" customHeight="1">
      <c r="A1118" s="399" t="s">
        <v>138</v>
      </c>
      <c r="B1118" s="399"/>
      <c r="D1118" s="74"/>
      <c r="E1118" s="74"/>
      <c r="F1118" s="74"/>
      <c r="G1118" s="75"/>
      <c r="H1118" s="399" t="s">
        <v>138</v>
      </c>
      <c r="I1118" s="399"/>
    </row>
    <row r="1119" spans="1:14" ht="24.95" customHeight="1">
      <c r="A1119" s="400" t="s">
        <v>128</v>
      </c>
      <c r="B1119" s="400"/>
      <c r="C1119" s="2"/>
      <c r="D1119" s="410"/>
      <c r="E1119" s="410"/>
      <c r="F1119" s="86"/>
      <c r="G1119" s="87"/>
      <c r="H1119" s="400" t="s">
        <v>128</v>
      </c>
      <c r="I1119" s="400"/>
      <c r="J1119" s="2"/>
      <c r="K1119" s="2"/>
      <c r="L1119" s="2"/>
      <c r="M1119" s="2"/>
    </row>
    <row r="1120" spans="1:14" ht="24.95" customHeight="1">
      <c r="A1120" s="401" t="s">
        <v>49</v>
      </c>
      <c r="B1120" s="401"/>
      <c r="C1120" s="401"/>
      <c r="D1120" s="401"/>
      <c r="E1120" s="401"/>
      <c r="F1120" s="2"/>
      <c r="G1120" s="83"/>
      <c r="H1120" s="401" t="s">
        <v>50</v>
      </c>
      <c r="I1120" s="401"/>
      <c r="J1120" s="401"/>
      <c r="K1120" s="401"/>
      <c r="L1120" s="401"/>
      <c r="M1120" s="401"/>
    </row>
    <row r="1121" spans="1:14" ht="24.95" customHeight="1">
      <c r="A1121" s="199"/>
      <c r="B1121" s="199"/>
      <c r="C1121" s="199"/>
      <c r="D1121" s="199"/>
      <c r="E1121" s="199"/>
      <c r="F1121" s="15"/>
      <c r="G1121" s="199"/>
      <c r="H1121" s="199"/>
      <c r="I1121" s="199"/>
      <c r="J1121" s="199"/>
      <c r="K1121" s="199"/>
      <c r="L1121" s="199"/>
      <c r="M1121" s="199"/>
      <c r="N1121" s="15"/>
    </row>
    <row r="1122" spans="1:14" ht="24.95" customHeight="1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</row>
    <row r="1123" spans="1:14" ht="24.95" customHeight="1"/>
    <row r="1124" spans="1:14" ht="24.95" customHeight="1"/>
    <row r="1125" spans="1:14" ht="24.95" customHeight="1"/>
    <row r="1126" spans="1:14" ht="24.95" customHeight="1"/>
    <row r="1127" spans="1:14" ht="24.95" customHeight="1"/>
    <row r="1128" spans="1:14" ht="24.95" customHeight="1"/>
    <row r="1129" spans="1:14" ht="24.95" customHeight="1"/>
    <row r="1130" spans="1:14" ht="24.95" customHeight="1"/>
    <row r="1131" spans="1:14" ht="24.95" customHeight="1"/>
    <row r="1132" spans="1:14" ht="24.95" customHeight="1"/>
    <row r="1133" spans="1:14" ht="30" customHeight="1">
      <c r="A1133" s="367" t="s">
        <v>87</v>
      </c>
      <c r="B1133" s="367"/>
      <c r="C1133" s="367"/>
      <c r="D1133" s="367"/>
      <c r="E1133" s="367"/>
      <c r="F1133" s="367"/>
      <c r="G1133" s="367"/>
      <c r="H1133" s="367"/>
      <c r="I1133" s="367"/>
      <c r="J1133" s="367"/>
      <c r="K1133" s="367"/>
      <c r="L1133" s="367"/>
      <c r="M1133" s="367"/>
      <c r="N1133" s="367"/>
    </row>
    <row r="1134" spans="1:14" s="2" customFormat="1" ht="24.95" customHeight="1">
      <c r="A1134" s="71"/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</row>
    <row r="1135" spans="1:14" s="2" customFormat="1" ht="24.95" customHeight="1">
      <c r="A1135" s="395" t="s">
        <v>87</v>
      </c>
      <c r="B1135" s="395"/>
      <c r="C1135" s="395"/>
      <c r="D1135" s="395"/>
      <c r="E1135" s="395"/>
      <c r="F1135" s="395"/>
      <c r="G1135" s="72"/>
      <c r="H1135" s="396" t="s">
        <v>125</v>
      </c>
      <c r="I1135" s="396"/>
      <c r="J1135" s="396"/>
      <c r="K1135" s="396"/>
      <c r="L1135" s="396"/>
      <c r="M1135" s="396"/>
      <c r="N1135" s="72"/>
    </row>
    <row r="1136" spans="1:14" ht="24.95" customHeight="1">
      <c r="A1136" s="181" t="s">
        <v>34</v>
      </c>
      <c r="B1136" s="181"/>
      <c r="C1136" s="181"/>
      <c r="D1136" s="393">
        <v>432418</v>
      </c>
      <c r="E1136" s="393"/>
      <c r="H1136" s="181" t="s">
        <v>34</v>
      </c>
      <c r="I1136" s="181"/>
      <c r="J1136" s="181"/>
      <c r="K1136" s="393">
        <v>521636</v>
      </c>
      <c r="L1136" s="393"/>
      <c r="M1136" s="393"/>
    </row>
    <row r="1137" spans="1:14" ht="24.95" customHeight="1">
      <c r="A1137" s="181" t="s">
        <v>35</v>
      </c>
      <c r="B1137" s="181"/>
      <c r="C1137" s="181"/>
      <c r="D1137" s="393">
        <v>74547</v>
      </c>
      <c r="E1137" s="393"/>
      <c r="H1137" s="181" t="s">
        <v>35</v>
      </c>
      <c r="I1137" s="181"/>
      <c r="J1137" s="181"/>
      <c r="K1137" s="393">
        <v>157908</v>
      </c>
      <c r="L1137" s="393"/>
      <c r="M1137" s="393"/>
    </row>
    <row r="1138" spans="1:14" ht="24.95" customHeight="1">
      <c r="A1138" s="194" t="s">
        <v>0</v>
      </c>
      <c r="B1138" s="194"/>
      <c r="C1138" s="194"/>
      <c r="D1138" s="365">
        <f>SUM(D1136:D1137)</f>
        <v>506965</v>
      </c>
      <c r="E1138" s="365"/>
      <c r="H1138" s="194" t="s">
        <v>0</v>
      </c>
      <c r="I1138" s="194"/>
      <c r="J1138" s="194"/>
      <c r="K1138" s="365">
        <f>SUM(K1136:K1137)</f>
        <v>679544</v>
      </c>
      <c r="L1138" s="365"/>
      <c r="M1138" s="365"/>
    </row>
    <row r="1139" spans="1:14" ht="24.95" customHeight="1">
      <c r="A1139" s="181" t="s">
        <v>47</v>
      </c>
      <c r="B1139" s="181"/>
      <c r="C1139" s="181"/>
      <c r="D1139" s="393">
        <v>764669</v>
      </c>
      <c r="E1139" s="393"/>
      <c r="H1139" s="181" t="s">
        <v>47</v>
      </c>
      <c r="I1139" s="181"/>
      <c r="J1139" s="181"/>
      <c r="K1139" s="393">
        <v>907140</v>
      </c>
      <c r="L1139" s="393"/>
      <c r="M1139" s="393"/>
    </row>
    <row r="1140" spans="1:14" ht="24.95" customHeight="1">
      <c r="A1140" s="181" t="s">
        <v>48</v>
      </c>
      <c r="B1140" s="181"/>
      <c r="C1140" s="181"/>
      <c r="D1140" s="393">
        <v>116533</v>
      </c>
      <c r="E1140" s="393"/>
      <c r="H1140" s="181" t="s">
        <v>48</v>
      </c>
      <c r="I1140" s="181"/>
      <c r="J1140" s="181"/>
      <c r="K1140" s="393">
        <v>223742</v>
      </c>
      <c r="L1140" s="393"/>
      <c r="M1140" s="393"/>
    </row>
    <row r="1141" spans="1:14" ht="24.95" customHeight="1">
      <c r="A1141" s="194" t="s">
        <v>1</v>
      </c>
      <c r="B1141" s="194"/>
      <c r="C1141" s="194"/>
      <c r="D1141" s="365">
        <f>SUM(D1139:D1140)</f>
        <v>881202</v>
      </c>
      <c r="E1141" s="365"/>
      <c r="H1141" s="194" t="s">
        <v>1</v>
      </c>
      <c r="I1141" s="194"/>
      <c r="J1141" s="194"/>
      <c r="K1141" s="365">
        <f>SUM(K1139:K1140)</f>
        <v>1130882</v>
      </c>
      <c r="L1141" s="365"/>
      <c r="M1141" s="365"/>
    </row>
    <row r="1142" spans="1:14" ht="24.95" customHeight="1">
      <c r="A1142" s="351" t="s">
        <v>126</v>
      </c>
      <c r="B1142" s="351"/>
      <c r="C1142" s="194"/>
      <c r="D1142" s="394">
        <v>0.23469999999999999</v>
      </c>
      <c r="E1142" s="394"/>
      <c r="H1142" s="197" t="s">
        <v>126</v>
      </c>
      <c r="I1142" s="197"/>
      <c r="J1142" s="180"/>
      <c r="K1142" s="394">
        <v>0.26679999999999998</v>
      </c>
      <c r="L1142" s="394"/>
      <c r="M1142" s="394"/>
    </row>
    <row r="1143" spans="1:14" ht="24.95" customHeight="1">
      <c r="A1143" s="352" t="s">
        <v>3</v>
      </c>
      <c r="B1143" s="352"/>
      <c r="C1143" s="194"/>
      <c r="D1143" s="402">
        <v>1.74</v>
      </c>
      <c r="E1143" s="402"/>
      <c r="H1143" s="352" t="s">
        <v>3</v>
      </c>
      <c r="I1143" s="352"/>
      <c r="J1143" s="196"/>
      <c r="K1143" s="402">
        <v>1.65</v>
      </c>
      <c r="L1143" s="402"/>
      <c r="M1143" s="402"/>
    </row>
    <row r="1144" spans="1:14" ht="24.95" customHeight="1">
      <c r="A1144" s="181" t="s">
        <v>117</v>
      </c>
      <c r="B1144" s="181"/>
      <c r="C1144" s="181"/>
      <c r="D1144" s="403">
        <v>1.77</v>
      </c>
      <c r="E1144" s="403"/>
      <c r="H1144" s="181" t="s">
        <v>117</v>
      </c>
      <c r="I1144" s="181"/>
      <c r="J1144" s="181"/>
      <c r="K1144" s="403">
        <v>1.72</v>
      </c>
      <c r="L1144" s="403"/>
      <c r="M1144" s="403"/>
    </row>
    <row r="1145" spans="1:14" ht="24.95" customHeight="1">
      <c r="A1145" s="181" t="s">
        <v>118</v>
      </c>
      <c r="B1145" s="181"/>
      <c r="C1145" s="181"/>
      <c r="D1145" s="403">
        <v>1.56</v>
      </c>
      <c r="E1145" s="403"/>
      <c r="H1145" s="181" t="s">
        <v>118</v>
      </c>
      <c r="I1145" s="181"/>
      <c r="J1145" s="181"/>
      <c r="K1145" s="403">
        <v>1.46</v>
      </c>
      <c r="L1145" s="403"/>
      <c r="M1145" s="403"/>
    </row>
    <row r="1146" spans="1:14" ht="24.95" customHeight="1">
      <c r="D1146" s="74"/>
      <c r="E1146" s="74"/>
      <c r="F1146" s="74"/>
      <c r="G1146" s="75"/>
      <c r="H1146" s="75"/>
    </row>
    <row r="1147" spans="1:14" ht="24.95" customHeight="1">
      <c r="A1147" s="399" t="s">
        <v>139</v>
      </c>
      <c r="B1147" s="399"/>
      <c r="D1147" s="74"/>
      <c r="E1147" s="74"/>
      <c r="F1147" s="74"/>
      <c r="G1147" s="75"/>
      <c r="H1147" s="399" t="s">
        <v>139</v>
      </c>
      <c r="I1147" s="399"/>
    </row>
    <row r="1148" spans="1:14" ht="24.95" customHeight="1">
      <c r="A1148" s="400" t="s">
        <v>128</v>
      </c>
      <c r="B1148" s="400"/>
      <c r="C1148" s="2"/>
      <c r="D1148" s="410"/>
      <c r="E1148" s="410"/>
      <c r="F1148" s="86"/>
      <c r="G1148" s="87"/>
      <c r="H1148" s="400" t="s">
        <v>128</v>
      </c>
      <c r="I1148" s="400"/>
      <c r="J1148" s="2"/>
      <c r="K1148" s="2"/>
      <c r="L1148" s="2"/>
      <c r="M1148" s="2"/>
    </row>
    <row r="1149" spans="1:14" ht="24.95" customHeight="1">
      <c r="A1149" s="401" t="s">
        <v>49</v>
      </c>
      <c r="B1149" s="401"/>
      <c r="C1149" s="401"/>
      <c r="D1149" s="401"/>
      <c r="E1149" s="401"/>
      <c r="F1149" s="2"/>
      <c r="G1149" s="83"/>
      <c r="H1149" s="401" t="s">
        <v>50</v>
      </c>
      <c r="I1149" s="401"/>
      <c r="J1149" s="401"/>
      <c r="K1149" s="401"/>
      <c r="L1149" s="401"/>
      <c r="M1149" s="401"/>
    </row>
    <row r="1150" spans="1:14" ht="24.95" customHeight="1">
      <c r="A1150" s="199"/>
      <c r="B1150" s="199"/>
      <c r="C1150" s="199"/>
      <c r="D1150" s="199"/>
      <c r="E1150" s="199"/>
      <c r="F1150" s="15"/>
      <c r="G1150" s="199"/>
      <c r="H1150" s="199"/>
      <c r="I1150" s="199"/>
      <c r="J1150" s="199"/>
      <c r="K1150" s="199"/>
      <c r="L1150" s="199"/>
      <c r="M1150" s="199"/>
      <c r="N1150" s="15"/>
    </row>
    <row r="1151" spans="1:14" ht="24.95" customHeight="1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</row>
    <row r="1152" spans="1:14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spans="1:14" ht="24.95" customHeight="1"/>
    <row r="1170" spans="1:14" ht="24.95" customHeight="1"/>
    <row r="1171" spans="1:14" ht="24.95" customHeight="1"/>
    <row r="1172" spans="1:14" ht="24.95" customHeight="1"/>
    <row r="1173" spans="1:14" ht="24.95" customHeight="1">
      <c r="N1173" s="70">
        <v>12</v>
      </c>
    </row>
    <row r="1174" spans="1:14" ht="39.950000000000003" customHeight="1">
      <c r="A1174" s="372" t="s">
        <v>140</v>
      </c>
      <c r="B1174" s="372"/>
      <c r="C1174" s="372"/>
      <c r="D1174" s="372"/>
      <c r="E1174" s="372"/>
      <c r="F1174" s="372"/>
      <c r="G1174" s="372"/>
      <c r="H1174" s="372"/>
      <c r="I1174" s="372"/>
      <c r="J1174" s="372"/>
      <c r="K1174" s="372"/>
      <c r="L1174" s="372"/>
      <c r="M1174" s="372"/>
      <c r="N1174" s="372"/>
    </row>
    <row r="1175" spans="1:14" ht="20.100000000000001" customHeight="1"/>
    <row r="1176" spans="1:14" ht="35.1" customHeight="1">
      <c r="A1176" s="373" t="s">
        <v>141</v>
      </c>
      <c r="B1176" s="374"/>
      <c r="C1176" s="374"/>
      <c r="D1176" s="374"/>
      <c r="E1176" s="374"/>
      <c r="F1176" s="374"/>
      <c r="G1176" s="374"/>
      <c r="H1176" s="374"/>
      <c r="I1176" s="374"/>
      <c r="J1176" s="374"/>
      <c r="K1176" s="374"/>
      <c r="L1176" s="374"/>
      <c r="M1176" s="374"/>
      <c r="N1176" s="374"/>
    </row>
    <row r="1177" spans="1:14" ht="15" customHeight="1">
      <c r="A1177" s="88"/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</row>
    <row r="1178" spans="1:14" ht="30" customHeight="1">
      <c r="A1178" s="415" t="s">
        <v>142</v>
      </c>
      <c r="B1178" s="416"/>
      <c r="C1178" s="416"/>
      <c r="D1178" s="416"/>
      <c r="E1178" s="416"/>
      <c r="F1178" s="416"/>
      <c r="G1178" s="416"/>
      <c r="H1178" s="416"/>
      <c r="I1178" s="416"/>
      <c r="J1178" s="416"/>
      <c r="K1178" s="416"/>
      <c r="L1178" s="416"/>
      <c r="M1178" s="416"/>
      <c r="N1178" s="416"/>
    </row>
    <row r="1179" spans="1:14" ht="20.100000000000001" customHeight="1">
      <c r="A1179" s="48"/>
      <c r="B1179" s="73"/>
      <c r="C1179" s="73"/>
      <c r="D1179" s="73"/>
      <c r="E1179" s="73"/>
      <c r="F1179" s="73"/>
      <c r="G1179" s="73"/>
      <c r="H1179" s="73"/>
      <c r="I1179" s="73"/>
      <c r="J1179" s="73"/>
      <c r="K1179" s="90"/>
      <c r="L1179" s="91"/>
      <c r="M1179" s="73"/>
      <c r="N1179" s="73"/>
    </row>
    <row r="1180" spans="1:14" ht="24.95" customHeight="1">
      <c r="A1180" s="92"/>
      <c r="B1180" s="92"/>
      <c r="C1180" s="417" t="s">
        <v>16</v>
      </c>
      <c r="D1180" s="417"/>
      <c r="E1180" s="417" t="s">
        <v>19</v>
      </c>
      <c r="F1180" s="417"/>
      <c r="G1180" s="417" t="s">
        <v>13</v>
      </c>
      <c r="H1180" s="417"/>
      <c r="I1180" s="140"/>
      <c r="J1180" s="93"/>
      <c r="K1180" s="94"/>
      <c r="L1180" s="95"/>
      <c r="M1180" s="93"/>
      <c r="N1180" s="93"/>
    </row>
    <row r="1181" spans="1:14" ht="24.95" customHeight="1">
      <c r="A1181" s="96" t="s">
        <v>34</v>
      </c>
      <c r="B1181" s="4"/>
      <c r="C1181" s="413">
        <v>3768191</v>
      </c>
      <c r="D1181" s="413"/>
      <c r="E1181" s="413">
        <v>958397</v>
      </c>
      <c r="F1181" s="413"/>
      <c r="G1181" s="412">
        <f t="shared" ref="G1181:G1186" si="0">C1181+E1181</f>
        <v>4726588</v>
      </c>
      <c r="H1181" s="412"/>
      <c r="K1181" s="97"/>
      <c r="L1181" s="98"/>
    </row>
    <row r="1182" spans="1:14" ht="24.95" customHeight="1">
      <c r="A1182" s="96" t="s">
        <v>35</v>
      </c>
      <c r="B1182" s="4"/>
      <c r="C1182" s="413">
        <v>1227271</v>
      </c>
      <c r="D1182" s="413"/>
      <c r="E1182" s="413">
        <v>206771</v>
      </c>
      <c r="F1182" s="413"/>
      <c r="G1182" s="412">
        <f t="shared" si="0"/>
        <v>1434042</v>
      </c>
      <c r="H1182" s="412"/>
      <c r="K1182" s="97"/>
      <c r="L1182" s="98"/>
    </row>
    <row r="1183" spans="1:14" ht="24.95" customHeight="1">
      <c r="A1183" s="186" t="s">
        <v>0</v>
      </c>
      <c r="B1183" s="187"/>
      <c r="C1183" s="414">
        <f>SUM(C1181:C1182)</f>
        <v>4995462</v>
      </c>
      <c r="D1183" s="414"/>
      <c r="E1183" s="414">
        <f>SUM(E1181:E1182)</f>
        <v>1165168</v>
      </c>
      <c r="F1183" s="414"/>
      <c r="G1183" s="346">
        <f t="shared" si="0"/>
        <v>6160630</v>
      </c>
      <c r="H1183" s="346"/>
      <c r="K1183" s="97"/>
      <c r="L1183" s="98"/>
    </row>
    <row r="1184" spans="1:14" ht="24.95" customHeight="1">
      <c r="A1184" s="363" t="s">
        <v>47</v>
      </c>
      <c r="B1184" s="363"/>
      <c r="C1184" s="411">
        <v>6167584</v>
      </c>
      <c r="D1184" s="411"/>
      <c r="E1184" s="411">
        <v>1462571</v>
      </c>
      <c r="F1184" s="411"/>
      <c r="G1184" s="412">
        <f t="shared" si="0"/>
        <v>7630155</v>
      </c>
      <c r="H1184" s="412"/>
      <c r="K1184" s="97"/>
      <c r="L1184" s="98"/>
    </row>
    <row r="1185" spans="1:14" ht="24.95" customHeight="1">
      <c r="A1185" s="4" t="s">
        <v>48</v>
      </c>
      <c r="B1185" s="4"/>
      <c r="C1185" s="411">
        <v>1761060</v>
      </c>
      <c r="D1185" s="411"/>
      <c r="E1185" s="411">
        <v>281450</v>
      </c>
      <c r="F1185" s="411"/>
      <c r="G1185" s="412">
        <f t="shared" si="0"/>
        <v>2042510</v>
      </c>
      <c r="H1185" s="412"/>
      <c r="K1185" s="97"/>
      <c r="L1185" s="98"/>
    </row>
    <row r="1186" spans="1:14" ht="24.95" customHeight="1">
      <c r="A1186" s="186" t="s">
        <v>1</v>
      </c>
      <c r="B1186" s="187"/>
      <c r="C1186" s="414">
        <f>SUM(C1184:C1185)</f>
        <v>7928644</v>
      </c>
      <c r="D1186" s="414"/>
      <c r="E1186" s="414">
        <f>SUM(E1184:E1185)</f>
        <v>1744021</v>
      </c>
      <c r="F1186" s="414"/>
      <c r="G1186" s="346">
        <f t="shared" si="0"/>
        <v>9672665</v>
      </c>
      <c r="H1186" s="346"/>
      <c r="K1186" s="97"/>
      <c r="L1186" s="98"/>
    </row>
    <row r="1187" spans="1:14" ht="24.95" customHeight="1">
      <c r="A1187" s="351" t="s">
        <v>2</v>
      </c>
      <c r="B1187" s="351"/>
      <c r="C1187" s="422">
        <v>0.46760000000000002</v>
      </c>
      <c r="D1187" s="422"/>
      <c r="E1187" s="422">
        <v>0.2394</v>
      </c>
      <c r="F1187" s="422"/>
      <c r="G1187" s="422">
        <v>0.39900000000000002</v>
      </c>
      <c r="H1187" s="422"/>
      <c r="K1187" s="97"/>
      <c r="L1187" s="98"/>
    </row>
    <row r="1188" spans="1:14" ht="24.95" customHeight="1">
      <c r="A1188" s="238" t="s">
        <v>3</v>
      </c>
      <c r="B1188" s="187"/>
      <c r="C1188" s="421">
        <v>1.59</v>
      </c>
      <c r="D1188" s="421"/>
      <c r="E1188" s="421">
        <v>1.5</v>
      </c>
      <c r="F1188" s="421"/>
      <c r="G1188" s="421">
        <v>1.57</v>
      </c>
      <c r="H1188" s="421"/>
      <c r="K1188" s="97"/>
      <c r="L1188" s="98"/>
    </row>
    <row r="1189" spans="1:14" ht="24.95" customHeight="1">
      <c r="A1189" s="366" t="s">
        <v>272</v>
      </c>
      <c r="B1189" s="366"/>
      <c r="C1189" s="419">
        <v>1.64</v>
      </c>
      <c r="D1189" s="419"/>
      <c r="E1189" s="419">
        <v>1.53</v>
      </c>
      <c r="F1189" s="419"/>
      <c r="G1189" s="420">
        <v>1.61</v>
      </c>
      <c r="H1189" s="420"/>
      <c r="K1189" s="97"/>
      <c r="L1189" s="98"/>
    </row>
    <row r="1190" spans="1:14" ht="24.95" customHeight="1">
      <c r="A1190" s="366" t="s">
        <v>273</v>
      </c>
      <c r="B1190" s="366"/>
      <c r="C1190" s="418">
        <v>1.43</v>
      </c>
      <c r="D1190" s="418"/>
      <c r="E1190" s="419">
        <v>1.36</v>
      </c>
      <c r="F1190" s="419"/>
      <c r="G1190" s="420">
        <v>1.42</v>
      </c>
      <c r="H1190" s="420"/>
      <c r="K1190" s="97"/>
      <c r="L1190" s="98"/>
    </row>
    <row r="1191" spans="1:14" ht="24.95" customHeight="1">
      <c r="A1191" s="242"/>
      <c r="B1191" s="242"/>
      <c r="C1191" s="243"/>
      <c r="D1191" s="243"/>
      <c r="E1191" s="244"/>
      <c r="F1191" s="244"/>
      <c r="G1191" s="245"/>
      <c r="H1191" s="245"/>
      <c r="K1191" s="97"/>
      <c r="L1191" s="98"/>
    </row>
    <row r="1192" spans="1:14" ht="20.100000000000001" customHeight="1">
      <c r="A1192" s="56"/>
      <c r="B1192" s="56"/>
      <c r="C1192" s="100"/>
      <c r="D1192" s="100"/>
      <c r="E1192" s="101"/>
      <c r="F1192" s="101"/>
      <c r="G1192" s="102"/>
      <c r="H1192" s="102"/>
      <c r="K1192" s="97"/>
      <c r="L1192" s="98"/>
    </row>
    <row r="1193" spans="1:14" ht="24.95" customHeight="1">
      <c r="A1193" s="2"/>
      <c r="B1193" s="371" t="s">
        <v>143</v>
      </c>
      <c r="C1193" s="371"/>
      <c r="D1193" s="371"/>
      <c r="E1193" s="371"/>
      <c r="F1193" s="371"/>
      <c r="G1193" s="371"/>
      <c r="H1193" s="371"/>
      <c r="I1193" s="371"/>
      <c r="J1193" s="371"/>
      <c r="K1193" s="371"/>
      <c r="L1193" s="371"/>
      <c r="M1193" s="371"/>
      <c r="N1193" s="371"/>
    </row>
    <row r="1194" spans="1:14" ht="24.95" customHeight="1">
      <c r="A1194" s="103"/>
      <c r="B1194" s="191" t="s">
        <v>70</v>
      </c>
      <c r="C1194" s="191" t="s">
        <v>72</v>
      </c>
      <c r="D1194" s="191" t="s">
        <v>73</v>
      </c>
      <c r="E1194" s="191" t="s">
        <v>75</v>
      </c>
      <c r="F1194" s="191" t="s">
        <v>76</v>
      </c>
      <c r="G1194" s="191" t="s">
        <v>78</v>
      </c>
      <c r="H1194" s="191" t="s">
        <v>79</v>
      </c>
      <c r="I1194" s="191" t="s">
        <v>120</v>
      </c>
      <c r="J1194" s="191" t="s">
        <v>121</v>
      </c>
      <c r="K1194" s="195" t="s">
        <v>84</v>
      </c>
      <c r="L1194" s="191" t="s">
        <v>122</v>
      </c>
      <c r="M1194" s="191" t="s">
        <v>87</v>
      </c>
      <c r="N1194" s="191" t="s">
        <v>13</v>
      </c>
    </row>
    <row r="1195" spans="1:14" ht="24.95" customHeight="1">
      <c r="A1195" s="57" t="s">
        <v>34</v>
      </c>
      <c r="B1195" s="128">
        <v>252644</v>
      </c>
      <c r="C1195" s="128">
        <v>290868</v>
      </c>
      <c r="D1195" s="128">
        <v>349055</v>
      </c>
      <c r="E1195" s="128">
        <v>454068</v>
      </c>
      <c r="F1195" s="128">
        <v>388560</v>
      </c>
      <c r="G1195" s="128">
        <v>398632</v>
      </c>
      <c r="H1195" s="128">
        <v>442201</v>
      </c>
      <c r="I1195" s="128">
        <v>575088</v>
      </c>
      <c r="J1195" s="128">
        <v>439407</v>
      </c>
      <c r="K1195" s="128">
        <v>455629</v>
      </c>
      <c r="L1195" s="128">
        <v>346810</v>
      </c>
      <c r="M1195" s="128">
        <v>333626</v>
      </c>
      <c r="N1195" s="128">
        <f>SUM(B1195:M1195)</f>
        <v>4726588</v>
      </c>
    </row>
    <row r="1196" spans="1:14" ht="24.95" customHeight="1">
      <c r="A1196" s="57" t="s">
        <v>35</v>
      </c>
      <c r="B1196" s="128">
        <v>48257</v>
      </c>
      <c r="C1196" s="128">
        <v>52281</v>
      </c>
      <c r="D1196" s="128">
        <v>70507</v>
      </c>
      <c r="E1196" s="128">
        <v>129087</v>
      </c>
      <c r="F1196" s="128">
        <v>174730</v>
      </c>
      <c r="G1196" s="128">
        <v>146885</v>
      </c>
      <c r="H1196" s="128">
        <v>167695</v>
      </c>
      <c r="I1196" s="128">
        <v>190824</v>
      </c>
      <c r="J1196" s="128">
        <v>180643</v>
      </c>
      <c r="K1196" s="128">
        <v>142512</v>
      </c>
      <c r="L1196" s="128">
        <v>63723</v>
      </c>
      <c r="M1196" s="128">
        <v>66898</v>
      </c>
      <c r="N1196" s="128">
        <f>SUM(B1196:M1196)</f>
        <v>1434042</v>
      </c>
    </row>
    <row r="1197" spans="1:14" ht="24.95" customHeight="1">
      <c r="A1197" s="201" t="s">
        <v>0</v>
      </c>
      <c r="B1197" s="210">
        <f>SUM(B1195:B1196)</f>
        <v>300901</v>
      </c>
      <c r="C1197" s="210">
        <f t="shared" ref="C1197:N1197" si="1">SUM(C1195:C1196)</f>
        <v>343149</v>
      </c>
      <c r="D1197" s="210">
        <f t="shared" si="1"/>
        <v>419562</v>
      </c>
      <c r="E1197" s="210">
        <f t="shared" si="1"/>
        <v>583155</v>
      </c>
      <c r="F1197" s="210">
        <f t="shared" si="1"/>
        <v>563290</v>
      </c>
      <c r="G1197" s="210">
        <f t="shared" si="1"/>
        <v>545517</v>
      </c>
      <c r="H1197" s="210">
        <f t="shared" si="1"/>
        <v>609896</v>
      </c>
      <c r="I1197" s="210">
        <f t="shared" si="1"/>
        <v>765912</v>
      </c>
      <c r="J1197" s="210">
        <f t="shared" si="1"/>
        <v>620050</v>
      </c>
      <c r="K1197" s="210">
        <f t="shared" si="1"/>
        <v>598141</v>
      </c>
      <c r="L1197" s="210">
        <f t="shared" si="1"/>
        <v>410533</v>
      </c>
      <c r="M1197" s="210">
        <f t="shared" si="1"/>
        <v>400524</v>
      </c>
      <c r="N1197" s="211">
        <f t="shared" si="1"/>
        <v>6160630</v>
      </c>
    </row>
    <row r="1198" spans="1:14" ht="24.95" customHeight="1">
      <c r="A1198" s="57" t="s">
        <v>54</v>
      </c>
      <c r="B1198" s="128">
        <v>395108</v>
      </c>
      <c r="C1198" s="128">
        <v>450460</v>
      </c>
      <c r="D1198" s="128">
        <v>555956</v>
      </c>
      <c r="E1198" s="128">
        <v>757178</v>
      </c>
      <c r="F1198" s="128">
        <v>616421</v>
      </c>
      <c r="G1198" s="128">
        <v>622821</v>
      </c>
      <c r="H1198" s="128">
        <v>697762</v>
      </c>
      <c r="I1198" s="128">
        <v>955906</v>
      </c>
      <c r="J1198" s="128">
        <v>710241</v>
      </c>
      <c r="K1198" s="128">
        <v>730760</v>
      </c>
      <c r="L1198" s="128">
        <v>599762</v>
      </c>
      <c r="M1198" s="128">
        <v>537780</v>
      </c>
      <c r="N1198" s="128">
        <f>SUM(B1198:M1198)</f>
        <v>7630155</v>
      </c>
    </row>
    <row r="1199" spans="1:14" ht="24.95" customHeight="1">
      <c r="A1199" s="57" t="s">
        <v>55</v>
      </c>
      <c r="B1199" s="128">
        <v>77940</v>
      </c>
      <c r="C1199" s="128">
        <v>85249</v>
      </c>
      <c r="D1199" s="128">
        <v>104675</v>
      </c>
      <c r="E1199" s="128">
        <v>184421</v>
      </c>
      <c r="F1199" s="128">
        <v>240163</v>
      </c>
      <c r="G1199" s="128">
        <v>199547</v>
      </c>
      <c r="H1199" s="128">
        <v>233288</v>
      </c>
      <c r="I1199" s="128">
        <v>268510</v>
      </c>
      <c r="J1199" s="128">
        <v>252394</v>
      </c>
      <c r="K1199" s="128">
        <v>198094</v>
      </c>
      <c r="L1199" s="128">
        <v>97048</v>
      </c>
      <c r="M1199" s="128">
        <v>101181</v>
      </c>
      <c r="N1199" s="128">
        <f>SUM(B1199:M1199)</f>
        <v>2042510</v>
      </c>
    </row>
    <row r="1200" spans="1:14" ht="24.95" customHeight="1">
      <c r="A1200" s="262" t="s">
        <v>144</v>
      </c>
      <c r="B1200" s="210">
        <f t="shared" ref="B1200:M1200" si="2">B1198+B1199</f>
        <v>473048</v>
      </c>
      <c r="C1200" s="210">
        <f t="shared" si="2"/>
        <v>535709</v>
      </c>
      <c r="D1200" s="210">
        <f t="shared" si="2"/>
        <v>660631</v>
      </c>
      <c r="E1200" s="210">
        <f t="shared" si="2"/>
        <v>941599</v>
      </c>
      <c r="F1200" s="210">
        <f t="shared" si="2"/>
        <v>856584</v>
      </c>
      <c r="G1200" s="210">
        <f t="shared" si="2"/>
        <v>822368</v>
      </c>
      <c r="H1200" s="210">
        <f t="shared" si="2"/>
        <v>931050</v>
      </c>
      <c r="I1200" s="210">
        <f t="shared" si="2"/>
        <v>1224416</v>
      </c>
      <c r="J1200" s="210">
        <f t="shared" si="2"/>
        <v>962635</v>
      </c>
      <c r="K1200" s="210">
        <f t="shared" si="2"/>
        <v>928854</v>
      </c>
      <c r="L1200" s="210">
        <f t="shared" si="2"/>
        <v>696810</v>
      </c>
      <c r="M1200" s="210">
        <f t="shared" si="2"/>
        <v>638961</v>
      </c>
      <c r="N1200" s="211">
        <f>SUM(B1200:M1200)</f>
        <v>9672665</v>
      </c>
    </row>
    <row r="1201" spans="1:14" ht="24.95" customHeight="1">
      <c r="A1201" s="247" t="s">
        <v>163</v>
      </c>
      <c r="B1201" s="263">
        <v>0.22980998634396782</v>
      </c>
      <c r="C1201" s="263">
        <v>0.28790971492203943</v>
      </c>
      <c r="D1201" s="263">
        <v>0.32094877060429883</v>
      </c>
      <c r="E1201" s="263">
        <v>0.47317483768517959</v>
      </c>
      <c r="F1201" s="263">
        <v>0.41608429483178289</v>
      </c>
      <c r="G1201" s="263">
        <v>0.41307796245786932</v>
      </c>
      <c r="H1201" s="263">
        <v>0.45258315829692042</v>
      </c>
      <c r="I1201" s="263">
        <v>0.59503586011299892</v>
      </c>
      <c r="J1201" s="263">
        <v>0.48284328477990451</v>
      </c>
      <c r="K1201" s="263">
        <v>0.45081596440275212</v>
      </c>
      <c r="L1201" s="263">
        <v>0.34944635012336761</v>
      </c>
      <c r="M1201" s="263">
        <v>0.31008011134448071</v>
      </c>
      <c r="N1201" s="259">
        <v>0.39900000000000002</v>
      </c>
    </row>
    <row r="1202" spans="1:14" ht="24.95" customHeight="1">
      <c r="A1202" s="248" t="s">
        <v>3</v>
      </c>
      <c r="B1202" s="264">
        <v>1.5721051109833466</v>
      </c>
      <c r="C1202" s="264">
        <v>1.5611556495866228</v>
      </c>
      <c r="D1202" s="264">
        <v>1.5745730070883446</v>
      </c>
      <c r="E1202" s="264">
        <v>1.6146633399353516</v>
      </c>
      <c r="F1202" s="264">
        <v>1.5206802890163149</v>
      </c>
      <c r="G1202" s="264">
        <v>1.5075020576810623</v>
      </c>
      <c r="H1202" s="264">
        <v>1.526571743379199</v>
      </c>
      <c r="I1202" s="264">
        <v>1.5986379636302865</v>
      </c>
      <c r="J1202" s="264">
        <v>1.5525118942020806</v>
      </c>
      <c r="K1202" s="264">
        <v>1.5529014061901791</v>
      </c>
      <c r="L1202" s="264">
        <v>1.6973300562926732</v>
      </c>
      <c r="M1202" s="264">
        <v>1.5953126404410223</v>
      </c>
      <c r="N1202" s="230">
        <v>1.57</v>
      </c>
    </row>
    <row r="1203" spans="1:14" ht="24.95" customHeight="1">
      <c r="A1203" s="283"/>
      <c r="B1203" s="284"/>
      <c r="C1203" s="284"/>
      <c r="D1203" s="284"/>
      <c r="E1203" s="284"/>
      <c r="F1203" s="284"/>
      <c r="G1203" s="284"/>
      <c r="H1203" s="284"/>
      <c r="I1203" s="284"/>
      <c r="J1203" s="284"/>
      <c r="K1203" s="284"/>
      <c r="L1203" s="284"/>
      <c r="M1203" s="284"/>
      <c r="N1203" s="285"/>
    </row>
    <row r="1204" spans="1:14" s="2" customFormat="1" ht="15" customHeight="1">
      <c r="A1204" s="105"/>
      <c r="B1204" s="106"/>
      <c r="C1204" s="106"/>
      <c r="D1204" s="106"/>
      <c r="E1204" s="106"/>
      <c r="F1204" s="106"/>
      <c r="G1204" s="106"/>
      <c r="H1204" s="106"/>
      <c r="I1204" s="106"/>
      <c r="J1204" s="106"/>
      <c r="K1204" s="106"/>
      <c r="L1204" s="106"/>
      <c r="M1204" s="106"/>
      <c r="N1204" s="17"/>
    </row>
    <row r="1205" spans="1:14" ht="24.95" customHeight="1">
      <c r="A1205" s="105"/>
      <c r="B1205" s="106"/>
      <c r="C1205" s="106"/>
      <c r="D1205" s="106"/>
      <c r="E1205" s="106"/>
      <c r="F1205" s="106"/>
      <c r="G1205" s="106"/>
      <c r="H1205" s="106"/>
      <c r="I1205" s="106"/>
      <c r="J1205" s="106"/>
      <c r="K1205" s="106"/>
      <c r="L1205" s="106"/>
      <c r="M1205" s="106"/>
      <c r="N1205" s="17"/>
    </row>
    <row r="1206" spans="1:14" ht="24.95" customHeight="1">
      <c r="A1206" s="105"/>
      <c r="B1206" s="106"/>
      <c r="C1206" s="106"/>
      <c r="D1206" s="106"/>
      <c r="E1206" s="106"/>
      <c r="F1206" s="106"/>
      <c r="G1206" s="106"/>
      <c r="H1206" s="106"/>
      <c r="I1206" s="106"/>
      <c r="J1206" s="106"/>
      <c r="K1206" s="106"/>
      <c r="L1206" s="106"/>
      <c r="M1206" s="106"/>
      <c r="N1206" s="17"/>
    </row>
    <row r="1207" spans="1:14" ht="24.95" customHeight="1">
      <c r="A1207" s="105"/>
      <c r="B1207" s="106"/>
      <c r="C1207" s="106"/>
      <c r="D1207" s="106"/>
      <c r="E1207" s="106"/>
      <c r="F1207" s="106"/>
      <c r="G1207" s="106"/>
      <c r="H1207" s="106"/>
      <c r="I1207" s="106"/>
      <c r="J1207" s="106"/>
      <c r="K1207" s="106"/>
      <c r="L1207" s="106"/>
      <c r="M1207" s="106"/>
      <c r="N1207" s="17"/>
    </row>
    <row r="1208" spans="1:14" ht="24.95" customHeight="1">
      <c r="A1208" s="105"/>
      <c r="B1208" s="106"/>
      <c r="C1208" s="106"/>
      <c r="D1208" s="106"/>
      <c r="E1208" s="106"/>
      <c r="F1208" s="106"/>
      <c r="G1208" s="106"/>
      <c r="H1208" s="106"/>
      <c r="I1208" s="106"/>
      <c r="J1208" s="106"/>
      <c r="K1208" s="106"/>
      <c r="L1208" s="106"/>
      <c r="M1208" s="106"/>
      <c r="N1208" s="17"/>
    </row>
    <row r="1209" spans="1:14" ht="24.95" customHeight="1">
      <c r="A1209" s="105"/>
      <c r="B1209" s="106"/>
      <c r="C1209" s="106"/>
      <c r="D1209" s="106"/>
      <c r="E1209" s="106"/>
      <c r="F1209" s="106"/>
      <c r="G1209" s="106"/>
      <c r="H1209" s="106"/>
      <c r="I1209" s="106"/>
      <c r="J1209" s="106"/>
      <c r="K1209" s="106"/>
      <c r="L1209" s="106"/>
      <c r="M1209" s="106"/>
      <c r="N1209" s="17"/>
    </row>
    <row r="1210" spans="1:14" ht="24.95" customHeight="1">
      <c r="A1210" s="105"/>
      <c r="B1210" s="106"/>
      <c r="C1210" s="106"/>
      <c r="D1210" s="106"/>
      <c r="E1210" s="106"/>
      <c r="F1210" s="106"/>
      <c r="G1210" s="106"/>
      <c r="H1210" s="106"/>
      <c r="I1210" s="106"/>
      <c r="J1210" s="106"/>
      <c r="K1210" s="106"/>
      <c r="L1210" s="106"/>
      <c r="M1210" s="106"/>
      <c r="N1210" s="17"/>
    </row>
    <row r="1211" spans="1:14" ht="24.95" customHeight="1">
      <c r="A1211" s="105"/>
      <c r="B1211" s="106"/>
      <c r="C1211" s="106"/>
      <c r="D1211" s="106"/>
      <c r="E1211" s="106"/>
      <c r="F1211" s="106"/>
      <c r="G1211" s="106"/>
      <c r="H1211" s="106"/>
      <c r="I1211" s="106"/>
      <c r="J1211" s="106"/>
      <c r="K1211" s="106"/>
      <c r="L1211" s="106"/>
      <c r="M1211" s="106"/>
      <c r="N1211" s="17"/>
    </row>
    <row r="1212" spans="1:14" ht="24.95" customHeight="1">
      <c r="A1212" s="105"/>
      <c r="B1212" s="106"/>
      <c r="C1212" s="106"/>
      <c r="D1212" s="106"/>
      <c r="E1212" s="106"/>
      <c r="F1212" s="106"/>
      <c r="G1212" s="106"/>
      <c r="H1212" s="106"/>
      <c r="I1212" s="106"/>
      <c r="J1212" s="106"/>
      <c r="K1212" s="106"/>
      <c r="L1212" s="106"/>
      <c r="M1212" s="106"/>
      <c r="N1212" s="17"/>
    </row>
    <row r="1213" spans="1:14" ht="20.100000000000001" customHeight="1">
      <c r="A1213" s="105"/>
      <c r="B1213" s="106"/>
      <c r="C1213" s="106"/>
      <c r="D1213" s="106"/>
      <c r="E1213" s="106"/>
      <c r="F1213" s="106"/>
      <c r="G1213" s="106"/>
      <c r="H1213" s="106"/>
      <c r="I1213" s="106"/>
      <c r="J1213" s="106"/>
      <c r="K1213" s="106"/>
      <c r="L1213" s="106"/>
      <c r="M1213" s="106"/>
      <c r="N1213" s="17"/>
    </row>
    <row r="1214" spans="1:14" ht="20.100000000000001" customHeight="1">
      <c r="A1214" s="105"/>
      <c r="B1214" s="106"/>
      <c r="C1214" s="106"/>
      <c r="D1214" s="106"/>
      <c r="E1214" s="106"/>
      <c r="F1214" s="106"/>
      <c r="G1214" s="106"/>
      <c r="H1214" s="106"/>
      <c r="I1214" s="106"/>
      <c r="J1214" s="106"/>
      <c r="K1214" s="106"/>
      <c r="L1214" s="106"/>
      <c r="M1214" s="106"/>
      <c r="N1214" s="17"/>
    </row>
    <row r="1215" spans="1:14" ht="20.100000000000001" customHeight="1">
      <c r="A1215" s="105"/>
      <c r="B1215" s="106"/>
      <c r="C1215" s="106"/>
      <c r="D1215" s="106"/>
      <c r="E1215" s="106"/>
      <c r="F1215" s="106"/>
      <c r="G1215" s="106"/>
      <c r="H1215" s="106"/>
      <c r="I1215" s="106"/>
      <c r="J1215" s="106"/>
      <c r="K1215" s="106"/>
      <c r="L1215" s="106"/>
      <c r="M1215" s="106"/>
      <c r="N1215" s="17"/>
    </row>
    <row r="1216" spans="1:14" ht="20.100000000000001" customHeight="1">
      <c r="A1216" s="105"/>
      <c r="B1216" s="106"/>
      <c r="C1216" s="106"/>
      <c r="D1216" s="106"/>
      <c r="E1216" s="106"/>
      <c r="F1216" s="106"/>
      <c r="G1216" s="106"/>
      <c r="H1216" s="106"/>
      <c r="I1216" s="106"/>
      <c r="J1216" s="106"/>
      <c r="K1216" s="106"/>
      <c r="L1216" s="106"/>
      <c r="M1216" s="106"/>
      <c r="N1216" s="17"/>
    </row>
    <row r="1217" spans="1:14" ht="24.95" customHeight="1">
      <c r="A1217" s="107"/>
      <c r="B1217" s="371" t="s">
        <v>145</v>
      </c>
      <c r="C1217" s="371"/>
      <c r="D1217" s="371"/>
      <c r="E1217" s="371"/>
      <c r="F1217" s="371"/>
      <c r="G1217" s="371"/>
      <c r="H1217" s="371"/>
      <c r="I1217" s="371"/>
      <c r="J1217" s="371"/>
      <c r="K1217" s="371"/>
      <c r="L1217" s="107"/>
      <c r="M1217" s="107"/>
      <c r="N1217" s="107"/>
    </row>
    <row r="1218" spans="1:14" ht="24.95" customHeight="1">
      <c r="A1218" s="103"/>
      <c r="B1218" s="191" t="s">
        <v>5</v>
      </c>
      <c r="C1218" s="191" t="s">
        <v>6</v>
      </c>
      <c r="D1218" s="191" t="s">
        <v>146</v>
      </c>
      <c r="E1218" s="191" t="s">
        <v>7</v>
      </c>
      <c r="F1218" s="191" t="s">
        <v>8</v>
      </c>
      <c r="G1218" s="191" t="s">
        <v>9</v>
      </c>
      <c r="H1218" s="191" t="s">
        <v>10</v>
      </c>
      <c r="I1218" s="191" t="s">
        <v>11</v>
      </c>
      <c r="J1218" s="191" t="s">
        <v>12</v>
      </c>
      <c r="K1218" s="191" t="s">
        <v>13</v>
      </c>
      <c r="L1218" s="108"/>
      <c r="M1218" s="108"/>
      <c r="N1218" s="109"/>
    </row>
    <row r="1219" spans="1:14" ht="24.95" customHeight="1">
      <c r="A1219" s="57" t="s">
        <v>34</v>
      </c>
      <c r="B1219" s="110">
        <v>485181</v>
      </c>
      <c r="C1219" s="110">
        <v>720264</v>
      </c>
      <c r="D1219" s="110">
        <v>806664</v>
      </c>
      <c r="E1219" s="110">
        <v>227131</v>
      </c>
      <c r="F1219" s="110">
        <v>792308</v>
      </c>
      <c r="G1219" s="110">
        <v>478875</v>
      </c>
      <c r="H1219" s="110">
        <v>275957</v>
      </c>
      <c r="I1219" s="110">
        <v>687648</v>
      </c>
      <c r="J1219" s="110">
        <v>252560</v>
      </c>
      <c r="K1219" s="23">
        <f>SUM(B1219:J1219)</f>
        <v>4726588</v>
      </c>
      <c r="L1219" s="111"/>
      <c r="M1219" s="111"/>
      <c r="N1219" s="8"/>
    </row>
    <row r="1220" spans="1:14" ht="24.95" customHeight="1">
      <c r="A1220" s="57" t="s">
        <v>35</v>
      </c>
      <c r="B1220" s="110">
        <v>68912</v>
      </c>
      <c r="C1220" s="110">
        <v>435514</v>
      </c>
      <c r="D1220" s="110">
        <v>240807</v>
      </c>
      <c r="E1220" s="110">
        <v>60511</v>
      </c>
      <c r="F1220" s="110">
        <v>315895</v>
      </c>
      <c r="G1220" s="110">
        <v>97987</v>
      </c>
      <c r="H1220" s="110">
        <v>20476</v>
      </c>
      <c r="I1220" s="110">
        <v>155346</v>
      </c>
      <c r="J1220" s="110">
        <v>38594</v>
      </c>
      <c r="K1220" s="23">
        <f>SUM(B1220:J1220)</f>
        <v>1434042</v>
      </c>
      <c r="L1220" s="111"/>
      <c r="M1220" s="111"/>
      <c r="N1220" s="8"/>
    </row>
    <row r="1221" spans="1:14" ht="24.95" customHeight="1">
      <c r="A1221" s="201" t="s">
        <v>0</v>
      </c>
      <c r="B1221" s="202">
        <f>SUM(B1219:B1220)</f>
        <v>554093</v>
      </c>
      <c r="C1221" s="202">
        <f t="shared" ref="C1221:K1221" si="3">SUM(C1219:C1220)</f>
        <v>1155778</v>
      </c>
      <c r="D1221" s="202">
        <f t="shared" si="3"/>
        <v>1047471</v>
      </c>
      <c r="E1221" s="202">
        <f t="shared" si="3"/>
        <v>287642</v>
      </c>
      <c r="F1221" s="202">
        <f t="shared" si="3"/>
        <v>1108203</v>
      </c>
      <c r="G1221" s="202">
        <f t="shared" si="3"/>
        <v>576862</v>
      </c>
      <c r="H1221" s="202">
        <f t="shared" si="3"/>
        <v>296433</v>
      </c>
      <c r="I1221" s="202">
        <f t="shared" si="3"/>
        <v>842994</v>
      </c>
      <c r="J1221" s="202">
        <f t="shared" si="3"/>
        <v>291154</v>
      </c>
      <c r="K1221" s="203">
        <f t="shared" si="3"/>
        <v>6160630</v>
      </c>
      <c r="L1221" s="111"/>
      <c r="M1221" s="111"/>
      <c r="N1221" s="8"/>
    </row>
    <row r="1222" spans="1:14" ht="24.95" customHeight="1">
      <c r="A1222" s="57" t="s">
        <v>54</v>
      </c>
      <c r="B1222" s="110">
        <v>696421</v>
      </c>
      <c r="C1222" s="110">
        <v>1115185</v>
      </c>
      <c r="D1222" s="110">
        <v>1277076</v>
      </c>
      <c r="E1222" s="110">
        <v>374811</v>
      </c>
      <c r="F1222" s="110">
        <v>1508002</v>
      </c>
      <c r="G1222" s="110">
        <v>703278</v>
      </c>
      <c r="H1222" s="110">
        <v>455335</v>
      </c>
      <c r="I1222" s="110">
        <v>1118879</v>
      </c>
      <c r="J1222" s="110">
        <v>381168</v>
      </c>
      <c r="K1222" s="23">
        <f>SUM(B1222:J1222)</f>
        <v>7630155</v>
      </c>
      <c r="L1222" s="111"/>
      <c r="M1222" s="111"/>
      <c r="N1222" s="8"/>
    </row>
    <row r="1223" spans="1:14" ht="24.95" customHeight="1">
      <c r="A1223" s="57" t="s">
        <v>55</v>
      </c>
      <c r="B1223" s="110">
        <v>106699</v>
      </c>
      <c r="C1223" s="110">
        <v>542476</v>
      </c>
      <c r="D1223" s="110">
        <v>322900</v>
      </c>
      <c r="E1223" s="110">
        <v>88479</v>
      </c>
      <c r="F1223" s="110">
        <v>473844</v>
      </c>
      <c r="G1223" s="110">
        <v>144945</v>
      </c>
      <c r="H1223" s="110">
        <v>32427</v>
      </c>
      <c r="I1223" s="110">
        <v>274272</v>
      </c>
      <c r="J1223" s="110">
        <v>56468</v>
      </c>
      <c r="K1223" s="23">
        <f>SUM(B1223:J1223)</f>
        <v>2042510</v>
      </c>
      <c r="L1223" s="111"/>
      <c r="M1223" s="111"/>
      <c r="N1223" s="8"/>
    </row>
    <row r="1224" spans="1:14" ht="24.95" customHeight="1">
      <c r="A1224" s="201" t="s">
        <v>144</v>
      </c>
      <c r="B1224" s="202">
        <f>SUM(B1222:B1223)</f>
        <v>803120</v>
      </c>
      <c r="C1224" s="202">
        <f t="shared" ref="C1224:K1224" si="4">SUM(C1222:C1223)</f>
        <v>1657661</v>
      </c>
      <c r="D1224" s="202">
        <f t="shared" si="4"/>
        <v>1599976</v>
      </c>
      <c r="E1224" s="202">
        <f t="shared" si="4"/>
        <v>463290</v>
      </c>
      <c r="F1224" s="202">
        <f t="shared" si="4"/>
        <v>1981846</v>
      </c>
      <c r="G1224" s="202">
        <f t="shared" si="4"/>
        <v>848223</v>
      </c>
      <c r="H1224" s="202">
        <f t="shared" si="4"/>
        <v>487762</v>
      </c>
      <c r="I1224" s="202">
        <f t="shared" si="4"/>
        <v>1393151</v>
      </c>
      <c r="J1224" s="202">
        <f t="shared" si="4"/>
        <v>437636</v>
      </c>
      <c r="K1224" s="203">
        <f t="shared" si="4"/>
        <v>9672665</v>
      </c>
      <c r="L1224" s="111"/>
      <c r="M1224" s="111"/>
      <c r="N1224" s="8"/>
    </row>
    <row r="1225" spans="1:14" ht="24.95" customHeight="1">
      <c r="A1225" s="247" t="s">
        <v>163</v>
      </c>
      <c r="B1225" s="265">
        <v>0.39976744278654514</v>
      </c>
      <c r="C1225" s="265">
        <v>0.43089661461230611</v>
      </c>
      <c r="D1225" s="265">
        <v>0.35798155338133192</v>
      </c>
      <c r="E1225" s="265">
        <v>0.362948809246816</v>
      </c>
      <c r="F1225" s="265">
        <v>0.47183034881019043</v>
      </c>
      <c r="G1225" s="265">
        <v>0.37106043326539639</v>
      </c>
      <c r="H1225" s="265">
        <v>0.32723098618384594</v>
      </c>
      <c r="I1225" s="265">
        <v>0.42283671743091256</v>
      </c>
      <c r="J1225" s="265">
        <v>0.32011949364421965</v>
      </c>
      <c r="K1225" s="266">
        <v>0.39900000000000002</v>
      </c>
      <c r="L1225" s="112"/>
      <c r="M1225" s="112"/>
      <c r="N1225" s="113"/>
    </row>
    <row r="1226" spans="1:14" ht="24.95" customHeight="1">
      <c r="A1226" s="205" t="s">
        <v>3</v>
      </c>
      <c r="B1226" s="267">
        <v>1.4494317740884652</v>
      </c>
      <c r="C1226" s="267">
        <v>1.4342382360626349</v>
      </c>
      <c r="D1226" s="267">
        <v>1.5274656768540609</v>
      </c>
      <c r="E1226" s="267">
        <v>1.6106479582258502</v>
      </c>
      <c r="F1226" s="267">
        <v>1.7883420275888082</v>
      </c>
      <c r="G1226" s="267">
        <v>1.4704088672854165</v>
      </c>
      <c r="H1226" s="267">
        <v>1.6454375862336514</v>
      </c>
      <c r="I1226" s="267">
        <v>1.6526226758434817</v>
      </c>
      <c r="J1226" s="267">
        <v>1.5031083206825253</v>
      </c>
      <c r="K1226" s="268">
        <v>1.57</v>
      </c>
      <c r="L1226" s="114"/>
      <c r="M1226" s="114"/>
      <c r="N1226" s="113"/>
    </row>
    <row r="1227" spans="1:14" ht="24.95" customHeight="1">
      <c r="A1227" s="280"/>
      <c r="B1227" s="286"/>
      <c r="C1227" s="286"/>
      <c r="D1227" s="286"/>
      <c r="E1227" s="286"/>
      <c r="F1227" s="286"/>
      <c r="G1227" s="286"/>
      <c r="H1227" s="286"/>
      <c r="I1227" s="286"/>
      <c r="J1227" s="286"/>
      <c r="K1227" s="287"/>
      <c r="L1227" s="288"/>
      <c r="M1227" s="114"/>
      <c r="N1227" s="113"/>
    </row>
    <row r="1228" spans="1:14" ht="24.95" customHeight="1">
      <c r="A1228" s="280"/>
      <c r="B1228" s="286"/>
      <c r="C1228" s="286"/>
      <c r="D1228" s="286"/>
      <c r="E1228" s="286"/>
      <c r="F1228" s="286"/>
      <c r="G1228" s="286"/>
      <c r="H1228" s="286"/>
      <c r="I1228" s="286"/>
      <c r="J1228" s="286"/>
      <c r="K1228" s="287"/>
      <c r="L1228" s="288"/>
      <c r="M1228" s="114"/>
      <c r="N1228" s="113"/>
    </row>
    <row r="1229" spans="1:14" s="2" customFormat="1" ht="24.95" customHeight="1">
      <c r="A1229" s="105"/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6"/>
      <c r="L1229" s="114"/>
      <c r="M1229" s="114"/>
      <c r="N1229" s="113"/>
    </row>
    <row r="1230" spans="1:14" ht="24.95" customHeight="1">
      <c r="A1230" s="105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6"/>
      <c r="L1230" s="114"/>
      <c r="M1230" s="114"/>
      <c r="N1230" s="113"/>
    </row>
    <row r="1231" spans="1:14" ht="24.95" customHeight="1">
      <c r="A1231" s="105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6"/>
      <c r="L1231" s="114"/>
      <c r="M1231" s="114"/>
      <c r="N1231" s="113"/>
    </row>
    <row r="1232" spans="1:14" ht="24.95" customHeight="1">
      <c r="A1232" s="105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6"/>
      <c r="L1232" s="114"/>
      <c r="M1232" s="114"/>
      <c r="N1232" s="113"/>
    </row>
    <row r="1233" spans="1:14" ht="24.95" customHeight="1">
      <c r="A1233" s="105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6"/>
      <c r="L1233" s="114"/>
      <c r="M1233" s="114"/>
      <c r="N1233" s="113"/>
    </row>
    <row r="1234" spans="1:14" ht="24.95" customHeight="1">
      <c r="A1234" s="105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6"/>
      <c r="L1234" s="114"/>
      <c r="M1234" s="114"/>
      <c r="N1234" s="113"/>
    </row>
    <row r="1235" spans="1:14" ht="24.95" customHeight="1">
      <c r="A1235" s="105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6"/>
      <c r="L1235" s="114"/>
      <c r="M1235" s="114"/>
      <c r="N1235" s="113"/>
    </row>
    <row r="1236" spans="1:14" ht="24.95" customHeight="1">
      <c r="A1236" s="105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6"/>
      <c r="L1236" s="114"/>
      <c r="M1236" s="114"/>
      <c r="N1236" s="113"/>
    </row>
    <row r="1237" spans="1:14" ht="24.95" customHeight="1">
      <c r="A1237" s="105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6"/>
      <c r="L1237" s="114"/>
      <c r="M1237" s="114"/>
      <c r="N1237" s="113"/>
    </row>
    <row r="1238" spans="1:14" ht="24.95" customHeight="1">
      <c r="A1238" s="105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6"/>
      <c r="L1238" s="114"/>
      <c r="M1238" s="114"/>
      <c r="N1238" s="113"/>
    </row>
    <row r="1239" spans="1:14" ht="19.5" customHeight="1">
      <c r="A1239" s="105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6"/>
      <c r="L1239" s="114"/>
      <c r="M1239" s="114"/>
      <c r="N1239" s="113"/>
    </row>
    <row r="1240" spans="1:14" ht="19.5" customHeight="1">
      <c r="A1240" s="105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6"/>
      <c r="L1240" s="114"/>
      <c r="M1240" s="114"/>
      <c r="N1240" s="113"/>
    </row>
    <row r="1241" spans="1:14" ht="19.5" customHeight="1">
      <c r="A1241" s="105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6"/>
      <c r="L1241" s="114"/>
      <c r="M1241" s="114"/>
      <c r="N1241" s="113"/>
    </row>
    <row r="1242" spans="1:14" ht="19.5" customHeight="1">
      <c r="A1242" s="105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6"/>
      <c r="L1242" s="114"/>
      <c r="M1242" s="114"/>
      <c r="N1242" s="113"/>
    </row>
    <row r="1243" spans="1:14" ht="19.5" customHeight="1">
      <c r="A1243" s="105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6"/>
      <c r="L1243" s="114"/>
      <c r="M1243" s="114"/>
      <c r="N1243" s="113"/>
    </row>
    <row r="1244" spans="1:14" ht="19.5" customHeight="1">
      <c r="A1244" s="105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6"/>
      <c r="L1244" s="114"/>
      <c r="M1244" s="114"/>
      <c r="N1244" s="113"/>
    </row>
    <row r="1245" spans="1:14" ht="19.5" customHeight="1">
      <c r="A1245" s="105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6"/>
      <c r="L1245" s="114"/>
      <c r="M1245" s="114"/>
      <c r="N1245" s="113"/>
    </row>
    <row r="1246" spans="1:14" ht="19.5" customHeight="1">
      <c r="A1246" s="105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6"/>
      <c r="L1246" s="114"/>
      <c r="M1246" s="114"/>
      <c r="N1246" s="70">
        <v>13</v>
      </c>
    </row>
    <row r="1247" spans="1:14" ht="30" customHeight="1">
      <c r="A1247" s="415" t="s">
        <v>147</v>
      </c>
      <c r="B1247" s="416"/>
      <c r="C1247" s="416"/>
      <c r="D1247" s="416"/>
      <c r="E1247" s="416"/>
      <c r="F1247" s="416"/>
      <c r="G1247" s="416"/>
      <c r="H1247" s="416"/>
      <c r="I1247" s="416"/>
      <c r="J1247" s="416"/>
      <c r="K1247" s="416"/>
      <c r="L1247" s="416"/>
      <c r="M1247" s="416"/>
      <c r="N1247" s="416"/>
    </row>
    <row r="1248" spans="1:14" ht="24.95" customHeight="1">
      <c r="A1248" s="48"/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</row>
    <row r="1249" spans="1:14" ht="24.95" customHeight="1">
      <c r="A1249" s="96" t="s">
        <v>34</v>
      </c>
      <c r="B1249" s="4"/>
      <c r="C1249" s="117">
        <v>148265</v>
      </c>
      <c r="D1249" s="118"/>
    </row>
    <row r="1250" spans="1:14" ht="24.95" customHeight="1">
      <c r="A1250" s="96" t="s">
        <v>35</v>
      </c>
      <c r="B1250" s="4"/>
      <c r="C1250" s="117">
        <v>55655</v>
      </c>
      <c r="D1250" s="118"/>
    </row>
    <row r="1251" spans="1:14" ht="24.95" customHeight="1">
      <c r="A1251" s="186" t="s">
        <v>0</v>
      </c>
      <c r="B1251" s="187"/>
      <c r="C1251" s="206">
        <f>SUM(C1249:C1250)</f>
        <v>203920</v>
      </c>
      <c r="D1251" s="119"/>
    </row>
    <row r="1252" spans="1:14" ht="24.95" customHeight="1">
      <c r="A1252" s="424" t="s">
        <v>47</v>
      </c>
      <c r="B1252" s="424"/>
      <c r="C1252" s="117">
        <v>310759</v>
      </c>
      <c r="D1252" s="118"/>
    </row>
    <row r="1253" spans="1:14" ht="24.95" customHeight="1">
      <c r="A1253" s="424" t="s">
        <v>48</v>
      </c>
      <c r="B1253" s="424"/>
      <c r="C1253" s="117">
        <v>82806</v>
      </c>
      <c r="D1253" s="118"/>
    </row>
    <row r="1254" spans="1:14" ht="24.95" customHeight="1">
      <c r="A1254" s="364" t="s">
        <v>1</v>
      </c>
      <c r="B1254" s="364"/>
      <c r="C1254" s="206">
        <f>SUM(C1252:C1253)</f>
        <v>393565</v>
      </c>
      <c r="D1254" s="119"/>
    </row>
    <row r="1255" spans="1:14" ht="24.95" customHeight="1">
      <c r="A1255" s="180" t="s">
        <v>2</v>
      </c>
      <c r="B1255" s="204"/>
      <c r="C1255" s="269">
        <v>0.21609999999999999</v>
      </c>
      <c r="D1255" s="120"/>
    </row>
    <row r="1256" spans="1:14" ht="24.95" customHeight="1">
      <c r="A1256" s="196" t="s">
        <v>3</v>
      </c>
      <c r="B1256" s="205"/>
      <c r="C1256" s="270">
        <v>1.93</v>
      </c>
      <c r="D1256" s="121"/>
    </row>
    <row r="1257" spans="1:14" ht="24.95" customHeight="1">
      <c r="A1257" s="366" t="s">
        <v>272</v>
      </c>
      <c r="B1257" s="366"/>
      <c r="C1257" s="122">
        <v>2.1</v>
      </c>
      <c r="D1257" s="123"/>
    </row>
    <row r="1258" spans="1:14" ht="24.95" customHeight="1">
      <c r="A1258" s="366" t="s">
        <v>273</v>
      </c>
      <c r="B1258" s="366"/>
      <c r="C1258" s="122">
        <v>1.49</v>
      </c>
      <c r="D1258" s="123"/>
    </row>
    <row r="1259" spans="1:14" ht="24.95" customHeight="1">
      <c r="A1259" s="242"/>
      <c r="B1259" s="242"/>
      <c r="C1259" s="122"/>
      <c r="D1259" s="123"/>
    </row>
    <row r="1260" spans="1:14" ht="24.95" customHeight="1">
      <c r="A1260" s="242"/>
      <c r="B1260" s="242"/>
      <c r="C1260" s="122"/>
      <c r="D1260" s="123"/>
    </row>
    <row r="1261" spans="1:14" ht="24.95" customHeight="1">
      <c r="A1261" s="126"/>
      <c r="B1261" s="371" t="s">
        <v>143</v>
      </c>
      <c r="C1261" s="371"/>
      <c r="D1261" s="371"/>
      <c r="E1261" s="371"/>
      <c r="F1261" s="371"/>
      <c r="G1261" s="371"/>
      <c r="H1261" s="371"/>
      <c r="I1261" s="371"/>
      <c r="J1261" s="371"/>
      <c r="K1261" s="371"/>
      <c r="L1261" s="371"/>
      <c r="M1261" s="371"/>
      <c r="N1261" s="371"/>
    </row>
    <row r="1262" spans="1:14" ht="24.95" customHeight="1">
      <c r="A1262" s="5"/>
      <c r="B1262" s="191" t="s">
        <v>70</v>
      </c>
      <c r="C1262" s="191" t="s">
        <v>72</v>
      </c>
      <c r="D1262" s="191" t="s">
        <v>73</v>
      </c>
      <c r="E1262" s="191" t="s">
        <v>75</v>
      </c>
      <c r="F1262" s="191" t="s">
        <v>76</v>
      </c>
      <c r="G1262" s="191" t="s">
        <v>78</v>
      </c>
      <c r="H1262" s="191" t="s">
        <v>79</v>
      </c>
      <c r="I1262" s="191" t="s">
        <v>120</v>
      </c>
      <c r="J1262" s="191" t="s">
        <v>121</v>
      </c>
      <c r="K1262" s="195" t="s">
        <v>84</v>
      </c>
      <c r="L1262" s="191" t="s">
        <v>122</v>
      </c>
      <c r="M1262" s="191" t="s">
        <v>87</v>
      </c>
      <c r="N1262" s="191" t="s">
        <v>13</v>
      </c>
    </row>
    <row r="1263" spans="1:14" ht="24.95" customHeight="1">
      <c r="A1263" s="127" t="s">
        <v>34</v>
      </c>
      <c r="B1263" s="104">
        <v>9625</v>
      </c>
      <c r="C1263" s="104">
        <v>9613</v>
      </c>
      <c r="D1263" s="104">
        <v>9119</v>
      </c>
      <c r="E1263" s="104">
        <v>17687</v>
      </c>
      <c r="F1263" s="104">
        <v>11983</v>
      </c>
      <c r="G1263" s="104">
        <v>12150</v>
      </c>
      <c r="H1263" s="104">
        <v>14042</v>
      </c>
      <c r="I1263" s="104">
        <v>18560</v>
      </c>
      <c r="J1263" s="104">
        <v>11930</v>
      </c>
      <c r="K1263" s="104">
        <v>13467</v>
      </c>
      <c r="L1263" s="104">
        <v>10701</v>
      </c>
      <c r="M1263" s="104">
        <v>9388</v>
      </c>
      <c r="N1263" s="128">
        <f>SUM(B1263:M1263)</f>
        <v>148265</v>
      </c>
    </row>
    <row r="1264" spans="1:14" ht="24.95" customHeight="1">
      <c r="A1264" s="127" t="s">
        <v>35</v>
      </c>
      <c r="B1264" s="104">
        <v>1130</v>
      </c>
      <c r="C1264" s="104">
        <v>1450</v>
      </c>
      <c r="D1264" s="104">
        <v>1942</v>
      </c>
      <c r="E1264" s="104">
        <v>5738</v>
      </c>
      <c r="F1264" s="104">
        <v>9080</v>
      </c>
      <c r="G1264" s="104">
        <v>5288</v>
      </c>
      <c r="H1264" s="104">
        <v>7029</v>
      </c>
      <c r="I1264" s="104">
        <v>7587</v>
      </c>
      <c r="J1264" s="104">
        <v>7378</v>
      </c>
      <c r="K1264" s="104">
        <v>5492</v>
      </c>
      <c r="L1264" s="104">
        <v>1701</v>
      </c>
      <c r="M1264" s="104">
        <v>1840</v>
      </c>
      <c r="N1264" s="128">
        <f>SUM(B1264:M1264)</f>
        <v>55655</v>
      </c>
    </row>
    <row r="1265" spans="1:14" ht="24.95" customHeight="1">
      <c r="A1265" s="209" t="s">
        <v>0</v>
      </c>
      <c r="B1265" s="210">
        <f t="shared" ref="B1265:N1265" si="5">SUM(B1263:B1264)</f>
        <v>10755</v>
      </c>
      <c r="C1265" s="210">
        <f t="shared" si="5"/>
        <v>11063</v>
      </c>
      <c r="D1265" s="210">
        <f t="shared" si="5"/>
        <v>11061</v>
      </c>
      <c r="E1265" s="210">
        <f t="shared" si="5"/>
        <v>23425</v>
      </c>
      <c r="F1265" s="210">
        <f t="shared" si="5"/>
        <v>21063</v>
      </c>
      <c r="G1265" s="210">
        <f t="shared" si="5"/>
        <v>17438</v>
      </c>
      <c r="H1265" s="210">
        <f t="shared" si="5"/>
        <v>21071</v>
      </c>
      <c r="I1265" s="210">
        <f t="shared" si="5"/>
        <v>26147</v>
      </c>
      <c r="J1265" s="210">
        <f t="shared" si="5"/>
        <v>19308</v>
      </c>
      <c r="K1265" s="210">
        <f t="shared" si="5"/>
        <v>18959</v>
      </c>
      <c r="L1265" s="210">
        <f t="shared" si="5"/>
        <v>12402</v>
      </c>
      <c r="M1265" s="210">
        <f t="shared" si="5"/>
        <v>11228</v>
      </c>
      <c r="N1265" s="211">
        <f t="shared" si="5"/>
        <v>203920</v>
      </c>
    </row>
    <row r="1266" spans="1:14" ht="24.95" customHeight="1">
      <c r="A1266" s="127" t="s">
        <v>54</v>
      </c>
      <c r="B1266" s="104">
        <v>23871</v>
      </c>
      <c r="C1266" s="104">
        <v>19791</v>
      </c>
      <c r="D1266" s="104">
        <v>21319</v>
      </c>
      <c r="E1266" s="104">
        <v>33618</v>
      </c>
      <c r="F1266" s="104">
        <v>21013</v>
      </c>
      <c r="G1266" s="104">
        <v>28791</v>
      </c>
      <c r="H1266" s="104">
        <v>29097</v>
      </c>
      <c r="I1266" s="104">
        <v>34229</v>
      </c>
      <c r="J1266" s="104">
        <v>29553</v>
      </c>
      <c r="K1266" s="104">
        <v>26927</v>
      </c>
      <c r="L1266" s="104">
        <v>21914</v>
      </c>
      <c r="M1266" s="104">
        <v>20636</v>
      </c>
      <c r="N1266" s="128">
        <f>SUM(B1266:M1266)</f>
        <v>310759</v>
      </c>
    </row>
    <row r="1267" spans="1:14" ht="24.95" customHeight="1">
      <c r="A1267" s="57" t="s">
        <v>55</v>
      </c>
      <c r="B1267" s="104">
        <v>3155</v>
      </c>
      <c r="C1267" s="104">
        <v>2537</v>
      </c>
      <c r="D1267" s="104">
        <v>3498</v>
      </c>
      <c r="E1267" s="104">
        <v>7647</v>
      </c>
      <c r="F1267" s="104">
        <v>11952</v>
      </c>
      <c r="G1267" s="104">
        <v>8183</v>
      </c>
      <c r="H1267" s="104">
        <v>9890</v>
      </c>
      <c r="I1267" s="104">
        <v>10558</v>
      </c>
      <c r="J1267" s="104">
        <v>10965</v>
      </c>
      <c r="K1267" s="104">
        <v>7658</v>
      </c>
      <c r="L1267" s="104">
        <v>3090</v>
      </c>
      <c r="M1267" s="104">
        <v>3673</v>
      </c>
      <c r="N1267" s="128">
        <f>SUM(B1267:M1267)</f>
        <v>82806</v>
      </c>
    </row>
    <row r="1268" spans="1:14" ht="24.95" customHeight="1">
      <c r="A1268" s="209" t="s">
        <v>144</v>
      </c>
      <c r="B1268" s="210">
        <f t="shared" ref="B1268:M1268" si="6">B1266+B1267</f>
        <v>27026</v>
      </c>
      <c r="C1268" s="210">
        <f t="shared" si="6"/>
        <v>22328</v>
      </c>
      <c r="D1268" s="210">
        <f t="shared" si="6"/>
        <v>24817</v>
      </c>
      <c r="E1268" s="210">
        <f t="shared" si="6"/>
        <v>41265</v>
      </c>
      <c r="F1268" s="210">
        <f t="shared" si="6"/>
        <v>32965</v>
      </c>
      <c r="G1268" s="210">
        <f t="shared" si="6"/>
        <v>36974</v>
      </c>
      <c r="H1268" s="210">
        <f t="shared" si="6"/>
        <v>38987</v>
      </c>
      <c r="I1268" s="210">
        <f t="shared" si="6"/>
        <v>44787</v>
      </c>
      <c r="J1268" s="210">
        <f t="shared" si="6"/>
        <v>40518</v>
      </c>
      <c r="K1268" s="210">
        <f t="shared" si="6"/>
        <v>34585</v>
      </c>
      <c r="L1268" s="210">
        <f t="shared" si="6"/>
        <v>25004</v>
      </c>
      <c r="M1268" s="210">
        <f t="shared" si="6"/>
        <v>24309</v>
      </c>
      <c r="N1268" s="211">
        <f>SUM(B1268:M1268)</f>
        <v>393565</v>
      </c>
    </row>
    <row r="1269" spans="1:14" ht="24.95" customHeight="1">
      <c r="A1269" s="247" t="s">
        <v>163</v>
      </c>
      <c r="B1269" s="259">
        <v>0.17464071546732837</v>
      </c>
      <c r="C1269" s="259">
        <v>0.15999770694794771</v>
      </c>
      <c r="D1269" s="259">
        <v>0.16043053849634753</v>
      </c>
      <c r="E1269" s="259">
        <v>0.27565130260521042</v>
      </c>
      <c r="F1269" s="259">
        <v>0.21310362660805482</v>
      </c>
      <c r="G1269" s="259">
        <v>0.2461487251181679</v>
      </c>
      <c r="H1269" s="259">
        <v>0.2511773839205757</v>
      </c>
      <c r="I1269" s="259">
        <v>0.28877512202356004</v>
      </c>
      <c r="J1269" s="259">
        <v>0.27147738693467338</v>
      </c>
      <c r="K1269" s="259">
        <v>0.22425028367644675</v>
      </c>
      <c r="L1269" s="259">
        <v>0.16749732047159699</v>
      </c>
      <c r="M1269" s="259">
        <v>0.1573988940832157</v>
      </c>
      <c r="N1269" s="259">
        <v>0.21609999999999999</v>
      </c>
    </row>
    <row r="1270" spans="1:14" ht="24.95" customHeight="1">
      <c r="A1270" s="205" t="s">
        <v>3</v>
      </c>
      <c r="B1270" s="271">
        <v>2.512877731287773</v>
      </c>
      <c r="C1270" s="271">
        <v>2.0182590617373224</v>
      </c>
      <c r="D1270" s="271">
        <v>2.2436488563421029</v>
      </c>
      <c r="E1270" s="271">
        <v>1.7615795090715047</v>
      </c>
      <c r="F1270" s="271">
        <v>1.5650667046479609</v>
      </c>
      <c r="G1270" s="271">
        <v>2.1203119623810069</v>
      </c>
      <c r="H1270" s="271">
        <v>1.8502681410469366</v>
      </c>
      <c r="I1270" s="271">
        <v>1.7128924924465523</v>
      </c>
      <c r="J1270" s="271">
        <v>2.098508390304537</v>
      </c>
      <c r="K1270" s="271">
        <v>1.8241995885858959</v>
      </c>
      <c r="L1270" s="271">
        <v>2.016126431220771</v>
      </c>
      <c r="M1270" s="271">
        <v>2.1650338439615249</v>
      </c>
      <c r="N1270" s="271">
        <v>1.93</v>
      </c>
    </row>
    <row r="1271" spans="1:14" ht="24.95" customHeight="1">
      <c r="A1271" s="280"/>
      <c r="B1271" s="289"/>
      <c r="C1271" s="289"/>
      <c r="D1271" s="289"/>
      <c r="E1271" s="289"/>
      <c r="F1271" s="289"/>
      <c r="G1271" s="289"/>
      <c r="H1271" s="289"/>
      <c r="I1271" s="289"/>
      <c r="J1271" s="289"/>
      <c r="K1271" s="289"/>
      <c r="L1271" s="289"/>
      <c r="M1271" s="289"/>
      <c r="N1271" s="289"/>
    </row>
    <row r="1272" spans="1:14" ht="24.95" customHeight="1">
      <c r="A1272" s="242"/>
      <c r="B1272" s="242"/>
      <c r="C1272" s="122"/>
      <c r="D1272" s="123"/>
    </row>
    <row r="1273" spans="1:14" ht="24.95" customHeight="1">
      <c r="G1273" s="2"/>
      <c r="H1273" s="2"/>
      <c r="I1273" s="2"/>
      <c r="J1273" s="2"/>
      <c r="K1273" s="2"/>
      <c r="L1273" s="2"/>
      <c r="M1273" s="2"/>
      <c r="N1273" s="2"/>
    </row>
    <row r="1274" spans="1:14" ht="24.95" customHeight="1">
      <c r="G1274" s="2"/>
      <c r="H1274" s="2"/>
      <c r="I1274" s="2"/>
      <c r="J1274" s="2"/>
      <c r="K1274" s="2"/>
      <c r="L1274" s="2"/>
      <c r="M1274" s="2"/>
      <c r="N1274" s="2"/>
    </row>
    <row r="1275" spans="1:14" ht="24.95" customHeight="1">
      <c r="G1275" s="2"/>
      <c r="H1275" s="2"/>
      <c r="I1275" s="2"/>
      <c r="J1275" s="2"/>
      <c r="K1275" s="2"/>
      <c r="L1275" s="2"/>
      <c r="M1275" s="2"/>
      <c r="N1275" s="2"/>
    </row>
    <row r="1276" spans="1:14" ht="24.95" customHeight="1">
      <c r="G1276" s="2"/>
      <c r="H1276" s="2"/>
      <c r="I1276" s="2"/>
      <c r="J1276" s="2"/>
      <c r="K1276" s="2"/>
      <c r="L1276" s="2"/>
      <c r="M1276" s="2"/>
      <c r="N1276" s="2"/>
    </row>
    <row r="1277" spans="1:14" ht="24.95" customHeight="1">
      <c r="G1277" s="2"/>
      <c r="H1277" s="2"/>
      <c r="I1277" s="2"/>
      <c r="J1277" s="2"/>
      <c r="K1277" s="2"/>
      <c r="L1277" s="2"/>
      <c r="M1277" s="2"/>
      <c r="N1277" s="2"/>
    </row>
    <row r="1278" spans="1:14" ht="24.95" customHeight="1">
      <c r="G1278" s="2"/>
      <c r="H1278" s="2"/>
      <c r="I1278" s="2"/>
      <c r="J1278" s="2"/>
      <c r="K1278" s="2"/>
      <c r="L1278" s="2"/>
      <c r="M1278" s="2"/>
      <c r="N1278" s="2"/>
    </row>
    <row r="1279" spans="1:14" ht="24.95" customHeight="1">
      <c r="G1279" s="2"/>
      <c r="H1279" s="2"/>
      <c r="I1279" s="2"/>
      <c r="J1279" s="2"/>
      <c r="K1279" s="2"/>
      <c r="L1279" s="2"/>
      <c r="M1279" s="2"/>
      <c r="N1279" s="2"/>
    </row>
    <row r="1280" spans="1:14" ht="24.95" customHeight="1">
      <c r="G1280" s="2"/>
      <c r="H1280" s="2"/>
      <c r="I1280" s="2"/>
      <c r="J1280" s="2"/>
      <c r="K1280" s="2"/>
      <c r="L1280" s="2"/>
      <c r="M1280" s="2"/>
      <c r="N1280" s="2"/>
    </row>
    <row r="1281" spans="1:14" ht="24.95" customHeight="1">
      <c r="G1281" s="2"/>
      <c r="H1281" s="2"/>
      <c r="I1281" s="2"/>
      <c r="J1281" s="2"/>
      <c r="K1281" s="2"/>
      <c r="L1281" s="2"/>
      <c r="M1281" s="2"/>
      <c r="N1281" s="2"/>
    </row>
    <row r="1282" spans="1:14" ht="24.95" customHeight="1">
      <c r="G1282" s="2"/>
      <c r="H1282" s="2"/>
      <c r="I1282" s="2"/>
      <c r="J1282" s="2"/>
      <c r="K1282" s="2"/>
      <c r="L1282" s="2"/>
      <c r="M1282" s="2"/>
      <c r="N1282" s="2"/>
    </row>
    <row r="1283" spans="1:14" ht="24.95" customHeight="1">
      <c r="G1283" s="2"/>
      <c r="H1283" s="2"/>
      <c r="I1283" s="2"/>
      <c r="J1283" s="2"/>
      <c r="K1283" s="2"/>
      <c r="L1283" s="2"/>
      <c r="M1283" s="2"/>
      <c r="N1283" s="2"/>
    </row>
    <row r="1284" spans="1:14" ht="24.95" customHeight="1"/>
    <row r="1285" spans="1:14" ht="24.95" customHeight="1">
      <c r="B1285" s="371" t="s">
        <v>145</v>
      </c>
      <c r="C1285" s="371"/>
      <c r="D1285" s="371"/>
      <c r="E1285" s="371"/>
      <c r="F1285" s="371"/>
      <c r="G1285" s="371"/>
      <c r="H1285" s="371"/>
      <c r="I1285" s="371"/>
      <c r="J1285" s="371"/>
      <c r="K1285" s="371"/>
      <c r="L1285" s="126"/>
      <c r="M1285" s="126"/>
      <c r="N1285" s="126"/>
    </row>
    <row r="1286" spans="1:14" ht="24.95" customHeight="1">
      <c r="A1286" s="14"/>
      <c r="B1286" s="191" t="s">
        <v>5</v>
      </c>
      <c r="C1286" s="191" t="s">
        <v>6</v>
      </c>
      <c r="D1286" s="191" t="s">
        <v>146</v>
      </c>
      <c r="E1286" s="191" t="s">
        <v>7</v>
      </c>
      <c r="F1286" s="191" t="s">
        <v>8</v>
      </c>
      <c r="G1286" s="191" t="s">
        <v>9</v>
      </c>
      <c r="H1286" s="191" t="s">
        <v>10</v>
      </c>
      <c r="I1286" s="191" t="s">
        <v>11</v>
      </c>
      <c r="J1286" s="191" t="s">
        <v>12</v>
      </c>
      <c r="K1286" s="195" t="s">
        <v>13</v>
      </c>
      <c r="L1286" s="108"/>
      <c r="M1286" s="108"/>
      <c r="N1286" s="109"/>
    </row>
    <row r="1287" spans="1:14" ht="24.95" customHeight="1">
      <c r="A1287" s="127" t="s">
        <v>34</v>
      </c>
      <c r="B1287" s="110">
        <v>1357</v>
      </c>
      <c r="C1287" s="110">
        <v>31122</v>
      </c>
      <c r="D1287" s="110">
        <v>45056</v>
      </c>
      <c r="E1287" s="110">
        <v>4879</v>
      </c>
      <c r="F1287" s="110">
        <v>15074</v>
      </c>
      <c r="G1287" s="110">
        <v>20985</v>
      </c>
      <c r="H1287" s="110">
        <v>6049</v>
      </c>
      <c r="I1287" s="110">
        <v>17478</v>
      </c>
      <c r="J1287" s="110">
        <v>6265</v>
      </c>
      <c r="K1287" s="104">
        <f>SUM(B1287:J1287)</f>
        <v>148265</v>
      </c>
      <c r="L1287" s="111"/>
      <c r="M1287" s="111"/>
      <c r="N1287" s="8"/>
    </row>
    <row r="1288" spans="1:14" ht="24.95" customHeight="1">
      <c r="A1288" s="127" t="s">
        <v>35</v>
      </c>
      <c r="B1288" s="110">
        <v>84</v>
      </c>
      <c r="C1288" s="110">
        <v>19044</v>
      </c>
      <c r="D1288" s="110">
        <v>14557</v>
      </c>
      <c r="E1288" s="110">
        <v>4410</v>
      </c>
      <c r="F1288" s="110">
        <v>9903</v>
      </c>
      <c r="G1288" s="110">
        <v>2603</v>
      </c>
      <c r="H1288" s="110">
        <v>490</v>
      </c>
      <c r="I1288" s="110">
        <v>3637</v>
      </c>
      <c r="J1288" s="110">
        <v>927</v>
      </c>
      <c r="K1288" s="104">
        <f>SUM(B1288:J1288)</f>
        <v>55655</v>
      </c>
      <c r="L1288" s="111"/>
      <c r="M1288" s="111"/>
      <c r="N1288" s="8"/>
    </row>
    <row r="1289" spans="1:14" ht="24.95" customHeight="1">
      <c r="A1289" s="209" t="s">
        <v>0</v>
      </c>
      <c r="B1289" s="212">
        <f t="shared" ref="B1289:K1289" si="7">SUM(B1287:B1288)</f>
        <v>1441</v>
      </c>
      <c r="C1289" s="212">
        <f t="shared" si="7"/>
        <v>50166</v>
      </c>
      <c r="D1289" s="212">
        <f t="shared" si="7"/>
        <v>59613</v>
      </c>
      <c r="E1289" s="212">
        <f t="shared" si="7"/>
        <v>9289</v>
      </c>
      <c r="F1289" s="212">
        <f t="shared" si="7"/>
        <v>24977</v>
      </c>
      <c r="G1289" s="212">
        <f t="shared" si="7"/>
        <v>23588</v>
      </c>
      <c r="H1289" s="212">
        <f t="shared" si="7"/>
        <v>6539</v>
      </c>
      <c r="I1289" s="212">
        <f t="shared" si="7"/>
        <v>21115</v>
      </c>
      <c r="J1289" s="212">
        <f t="shared" si="7"/>
        <v>7192</v>
      </c>
      <c r="K1289" s="213">
        <f t="shared" si="7"/>
        <v>203920</v>
      </c>
      <c r="L1289" s="111"/>
      <c r="M1289" s="111"/>
      <c r="N1289" s="8"/>
    </row>
    <row r="1290" spans="1:14" ht="24.95" customHeight="1">
      <c r="A1290" s="127" t="s">
        <v>54</v>
      </c>
      <c r="B1290" s="110">
        <v>3202</v>
      </c>
      <c r="C1290" s="110">
        <v>74258</v>
      </c>
      <c r="D1290" s="110">
        <v>83359</v>
      </c>
      <c r="E1290" s="110">
        <v>10396</v>
      </c>
      <c r="F1290" s="110">
        <v>33477</v>
      </c>
      <c r="G1290" s="110">
        <v>31654</v>
      </c>
      <c r="H1290" s="110">
        <v>14077</v>
      </c>
      <c r="I1290" s="110">
        <v>46367</v>
      </c>
      <c r="J1290" s="110">
        <v>13969</v>
      </c>
      <c r="K1290" s="104">
        <f>SUM(B1290:J1290)</f>
        <v>310759</v>
      </c>
      <c r="L1290" s="111"/>
      <c r="M1290" s="111"/>
      <c r="N1290" s="8"/>
    </row>
    <row r="1291" spans="1:14" ht="24.95" customHeight="1">
      <c r="A1291" s="127" t="s">
        <v>55</v>
      </c>
      <c r="B1291" s="110">
        <v>407</v>
      </c>
      <c r="C1291" s="110">
        <v>24840</v>
      </c>
      <c r="D1291" s="110">
        <v>16889</v>
      </c>
      <c r="E1291" s="110">
        <v>4625</v>
      </c>
      <c r="F1291" s="110">
        <v>16482</v>
      </c>
      <c r="G1291" s="110">
        <v>3452</v>
      </c>
      <c r="H1291" s="110">
        <v>878</v>
      </c>
      <c r="I1291" s="110">
        <v>13251</v>
      </c>
      <c r="J1291" s="110">
        <v>1982</v>
      </c>
      <c r="K1291" s="104">
        <f>SUM(B1291:J1291)</f>
        <v>82806</v>
      </c>
      <c r="L1291" s="111"/>
      <c r="M1291" s="111"/>
      <c r="N1291" s="8"/>
    </row>
    <row r="1292" spans="1:14" ht="24.95" customHeight="1">
      <c r="A1292" s="209" t="s">
        <v>144</v>
      </c>
      <c r="B1292" s="212">
        <f t="shared" ref="B1292:K1292" si="8">SUM(B1290:B1291)</f>
        <v>3609</v>
      </c>
      <c r="C1292" s="212">
        <f t="shared" si="8"/>
        <v>99098</v>
      </c>
      <c r="D1292" s="212">
        <f t="shared" si="8"/>
        <v>100248</v>
      </c>
      <c r="E1292" s="212">
        <f t="shared" si="8"/>
        <v>15021</v>
      </c>
      <c r="F1292" s="212">
        <f t="shared" si="8"/>
        <v>49959</v>
      </c>
      <c r="G1292" s="212">
        <f t="shared" si="8"/>
        <v>35106</v>
      </c>
      <c r="H1292" s="212">
        <f t="shared" si="8"/>
        <v>14955</v>
      </c>
      <c r="I1292" s="212">
        <f t="shared" si="8"/>
        <v>59618</v>
      </c>
      <c r="J1292" s="212">
        <f t="shared" si="8"/>
        <v>15951</v>
      </c>
      <c r="K1292" s="213">
        <f t="shared" si="8"/>
        <v>393565</v>
      </c>
      <c r="L1292" s="111"/>
      <c r="M1292" s="111"/>
      <c r="N1292" s="8"/>
    </row>
    <row r="1293" spans="1:14" ht="24.95" customHeight="1">
      <c r="A1293" s="247" t="s">
        <v>163</v>
      </c>
      <c r="B1293" s="265">
        <v>5.6179950186799499E-2</v>
      </c>
      <c r="C1293" s="265">
        <v>0.23820718433906388</v>
      </c>
      <c r="D1293" s="265">
        <v>0.2048791852900963</v>
      </c>
      <c r="E1293" s="265">
        <v>0.14927998568915654</v>
      </c>
      <c r="F1293" s="265">
        <v>0.2250831238342389</v>
      </c>
      <c r="G1293" s="265">
        <v>0.30135198935576635</v>
      </c>
      <c r="H1293" s="265">
        <v>0.16110440815271254</v>
      </c>
      <c r="I1293" s="265">
        <v>0.23376582638325236</v>
      </c>
      <c r="J1293" s="265">
        <v>0.24690039470629208</v>
      </c>
      <c r="K1293" s="281">
        <v>0.21609999999999999</v>
      </c>
      <c r="L1293" s="112"/>
      <c r="M1293" s="112"/>
      <c r="N1293" s="113"/>
    </row>
    <row r="1294" spans="1:14" ht="24.95" customHeight="1">
      <c r="A1294" s="205" t="s">
        <v>3</v>
      </c>
      <c r="B1294" s="267">
        <v>2.5045107564191533</v>
      </c>
      <c r="C1294" s="267">
        <v>1.9754016664673284</v>
      </c>
      <c r="D1294" s="267">
        <v>1.6816466207035379</v>
      </c>
      <c r="E1294" s="267">
        <v>1.6170739584454732</v>
      </c>
      <c r="F1294" s="267">
        <v>2.0002001841694357</v>
      </c>
      <c r="G1294" s="267">
        <v>1.4882991351534678</v>
      </c>
      <c r="H1294" s="267">
        <v>2.287046949074782</v>
      </c>
      <c r="I1294" s="267">
        <v>2.8234904096613782</v>
      </c>
      <c r="J1294" s="267">
        <v>2.2178809788654061</v>
      </c>
      <c r="K1294" s="282">
        <v>1.93</v>
      </c>
      <c r="L1294" s="114"/>
      <c r="M1294" s="114"/>
      <c r="N1294" s="113"/>
    </row>
    <row r="1295" spans="1:14" ht="24.95" customHeight="1">
      <c r="A1295" s="242"/>
      <c r="B1295" s="242"/>
      <c r="C1295" s="122"/>
      <c r="D1295" s="123"/>
    </row>
    <row r="1296" spans="1:14" ht="24.95" customHeight="1">
      <c r="A1296" s="242"/>
      <c r="B1296" s="242"/>
      <c r="C1296" s="122"/>
      <c r="D1296" s="123"/>
    </row>
    <row r="1297" spans="1:4" ht="24.95" customHeight="1">
      <c r="A1297" s="242"/>
      <c r="B1297" s="242"/>
      <c r="C1297" s="122"/>
      <c r="D1297" s="123"/>
    </row>
    <row r="1298" spans="1:4" ht="24.95" customHeight="1">
      <c r="A1298" s="242"/>
      <c r="B1298" s="242"/>
      <c r="C1298" s="122"/>
      <c r="D1298" s="123"/>
    </row>
    <row r="1299" spans="1:4" ht="24.95" customHeight="1">
      <c r="A1299" s="242"/>
      <c r="B1299" s="242"/>
      <c r="C1299" s="122"/>
      <c r="D1299" s="123"/>
    </row>
    <row r="1300" spans="1:4" ht="24.95" customHeight="1">
      <c r="A1300" s="242"/>
      <c r="B1300" s="242"/>
      <c r="C1300" s="122"/>
      <c r="D1300" s="123"/>
    </row>
    <row r="1301" spans="1:4" ht="24.95" customHeight="1">
      <c r="A1301" s="242"/>
      <c r="B1301" s="242"/>
      <c r="C1301" s="122"/>
      <c r="D1301" s="123"/>
    </row>
    <row r="1302" spans="1:4" ht="24.95" customHeight="1">
      <c r="A1302" s="242"/>
      <c r="B1302" s="242"/>
      <c r="C1302" s="122"/>
      <c r="D1302" s="123"/>
    </row>
    <row r="1303" spans="1:4" ht="24.95" customHeight="1">
      <c r="A1303" s="242"/>
      <c r="B1303" s="242"/>
      <c r="C1303" s="122"/>
      <c r="D1303" s="123"/>
    </row>
    <row r="1304" spans="1:4" ht="24.95" customHeight="1">
      <c r="A1304" s="242"/>
      <c r="B1304" s="242"/>
      <c r="C1304" s="122"/>
      <c r="D1304" s="123"/>
    </row>
    <row r="1305" spans="1:4" ht="24.95" customHeight="1">
      <c r="A1305" s="242"/>
      <c r="B1305" s="242"/>
      <c r="C1305" s="122"/>
      <c r="D1305" s="123"/>
    </row>
    <row r="1306" spans="1:4" ht="24.95" customHeight="1">
      <c r="A1306" s="242"/>
      <c r="B1306" s="242"/>
      <c r="C1306" s="122"/>
      <c r="D1306" s="123"/>
    </row>
    <row r="1307" spans="1:4" ht="24.95" customHeight="1">
      <c r="A1307" s="242"/>
      <c r="B1307" s="242"/>
      <c r="C1307" s="122"/>
      <c r="D1307" s="123"/>
    </row>
    <row r="1308" spans="1:4" ht="24.95" customHeight="1">
      <c r="A1308" s="242"/>
      <c r="B1308" s="242"/>
      <c r="C1308" s="122"/>
      <c r="D1308" s="123"/>
    </row>
    <row r="1309" spans="1:4" ht="24.95" customHeight="1">
      <c r="A1309" s="242"/>
      <c r="B1309" s="242"/>
      <c r="C1309" s="122"/>
      <c r="D1309" s="123"/>
    </row>
    <row r="1310" spans="1:4" ht="24.95" customHeight="1">
      <c r="A1310" s="242"/>
      <c r="B1310" s="242"/>
      <c r="C1310" s="122"/>
      <c r="D1310" s="123"/>
    </row>
    <row r="1311" spans="1:4" ht="24.95" customHeight="1">
      <c r="A1311" s="242"/>
      <c r="B1311" s="242"/>
      <c r="C1311" s="122"/>
      <c r="D1311" s="123"/>
    </row>
    <row r="1312" spans="1:4" ht="24.95" customHeight="1">
      <c r="A1312" s="242"/>
      <c r="B1312" s="242"/>
      <c r="C1312" s="122"/>
      <c r="D1312" s="123"/>
    </row>
    <row r="1313" spans="1:14" ht="24.95" customHeight="1">
      <c r="A1313" s="242"/>
      <c r="B1313" s="242"/>
      <c r="C1313" s="122"/>
      <c r="D1313" s="123"/>
    </row>
    <row r="1314" spans="1:14" ht="24.95" customHeight="1">
      <c r="A1314" s="242"/>
      <c r="B1314" s="242"/>
      <c r="C1314" s="122"/>
      <c r="D1314" s="123"/>
    </row>
    <row r="1315" spans="1:14" ht="24.95" customHeight="1">
      <c r="A1315" s="242"/>
      <c r="B1315" s="242"/>
      <c r="C1315" s="122"/>
      <c r="D1315" s="123"/>
    </row>
    <row r="1316" spans="1:14" ht="24.95" customHeight="1">
      <c r="N1316" s="70">
        <v>14</v>
      </c>
    </row>
    <row r="1317" spans="1:14" ht="35.1" customHeight="1">
      <c r="A1317" s="373" t="s">
        <v>313</v>
      </c>
      <c r="B1317" s="374"/>
      <c r="C1317" s="374"/>
      <c r="D1317" s="374"/>
      <c r="E1317" s="374"/>
      <c r="F1317" s="374"/>
      <c r="G1317" s="374"/>
      <c r="H1317" s="374"/>
      <c r="I1317" s="374"/>
      <c r="J1317" s="374"/>
      <c r="K1317" s="374"/>
      <c r="L1317" s="374"/>
      <c r="M1317" s="374"/>
      <c r="N1317" s="374"/>
    </row>
    <row r="1318" spans="1:14" ht="24.95" customHeight="1">
      <c r="A1318" s="124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</row>
    <row r="1319" spans="1:14" ht="24.95" customHeight="1">
      <c r="A1319" s="96" t="s">
        <v>34</v>
      </c>
      <c r="B1319" s="4"/>
      <c r="C1319" s="117">
        <v>204796</v>
      </c>
      <c r="D1319" s="118"/>
    </row>
    <row r="1320" spans="1:14" ht="24.95" customHeight="1">
      <c r="A1320" s="96" t="s">
        <v>35</v>
      </c>
      <c r="B1320" s="4"/>
      <c r="C1320" s="117">
        <v>102717</v>
      </c>
      <c r="D1320" s="118"/>
    </row>
    <row r="1321" spans="1:14" ht="24.95" customHeight="1">
      <c r="A1321" s="186" t="s">
        <v>0</v>
      </c>
      <c r="B1321" s="187"/>
      <c r="C1321" s="206">
        <f>SUM(C1319:C1320)</f>
        <v>307513</v>
      </c>
      <c r="D1321" s="119"/>
    </row>
    <row r="1322" spans="1:14" ht="24.95" customHeight="1">
      <c r="A1322" s="424" t="s">
        <v>47</v>
      </c>
      <c r="B1322" s="424"/>
      <c r="C1322" s="117">
        <v>573816</v>
      </c>
      <c r="D1322" s="118"/>
    </row>
    <row r="1323" spans="1:14" ht="24.95" customHeight="1">
      <c r="A1323" s="424" t="s">
        <v>48</v>
      </c>
      <c r="B1323" s="424"/>
      <c r="C1323" s="117">
        <v>170243</v>
      </c>
      <c r="D1323" s="118"/>
    </row>
    <row r="1324" spans="1:14" ht="24.95" customHeight="1">
      <c r="A1324" s="364" t="s">
        <v>1</v>
      </c>
      <c r="B1324" s="364"/>
      <c r="C1324" s="206">
        <f>SUM(C1322:C1323)</f>
        <v>744059</v>
      </c>
      <c r="D1324" s="119"/>
    </row>
    <row r="1325" spans="1:14" ht="24.95" customHeight="1">
      <c r="A1325" s="180" t="s">
        <v>2</v>
      </c>
      <c r="B1325" s="180"/>
      <c r="C1325" s="207">
        <v>8.7800000000000003E-2</v>
      </c>
      <c r="D1325" s="120"/>
    </row>
    <row r="1326" spans="1:14" ht="24.95" customHeight="1">
      <c r="A1326" s="196" t="s">
        <v>3</v>
      </c>
      <c r="B1326" s="196"/>
      <c r="C1326" s="208">
        <v>2.42</v>
      </c>
      <c r="D1326" s="121"/>
    </row>
    <row r="1327" spans="1:14" ht="24.95" customHeight="1">
      <c r="A1327" s="366" t="s">
        <v>272</v>
      </c>
      <c r="B1327" s="366"/>
      <c r="C1327" s="122">
        <v>2.8</v>
      </c>
      <c r="D1327" s="123"/>
    </row>
    <row r="1328" spans="1:14" ht="24.95" customHeight="1">
      <c r="A1328" s="366" t="s">
        <v>273</v>
      </c>
      <c r="B1328" s="366"/>
      <c r="C1328" s="122">
        <v>1.66</v>
      </c>
      <c r="D1328" s="123"/>
    </row>
    <row r="1329" spans="1:14" ht="24.95" customHeight="1">
      <c r="A1329" s="242"/>
      <c r="B1329" s="242"/>
      <c r="C1329" s="122"/>
      <c r="D1329" s="123"/>
    </row>
    <row r="1330" spans="1:14" ht="24.95" customHeight="1">
      <c r="A1330" s="56"/>
      <c r="B1330" s="56"/>
      <c r="C1330" s="122"/>
      <c r="D1330" s="123"/>
    </row>
    <row r="1331" spans="1:14" ht="24.95" customHeight="1">
      <c r="A1331" s="126"/>
      <c r="B1331" s="371" t="s">
        <v>143</v>
      </c>
      <c r="C1331" s="371"/>
      <c r="D1331" s="371"/>
      <c r="E1331" s="371"/>
      <c r="F1331" s="371"/>
      <c r="G1331" s="371"/>
      <c r="H1331" s="371"/>
      <c r="I1331" s="371"/>
      <c r="J1331" s="371"/>
      <c r="K1331" s="371"/>
      <c r="L1331" s="371"/>
      <c r="M1331" s="371"/>
      <c r="N1331" s="371"/>
    </row>
    <row r="1332" spans="1:14" ht="24.95" customHeight="1">
      <c r="A1332" s="5"/>
      <c r="B1332" s="191" t="s">
        <v>70</v>
      </c>
      <c r="C1332" s="191" t="s">
        <v>72</v>
      </c>
      <c r="D1332" s="191" t="s">
        <v>73</v>
      </c>
      <c r="E1332" s="191" t="s">
        <v>75</v>
      </c>
      <c r="F1332" s="191" t="s">
        <v>76</v>
      </c>
      <c r="G1332" s="191" t="s">
        <v>78</v>
      </c>
      <c r="H1332" s="191" t="s">
        <v>79</v>
      </c>
      <c r="I1332" s="191" t="s">
        <v>120</v>
      </c>
      <c r="J1332" s="191" t="s">
        <v>121</v>
      </c>
      <c r="K1332" s="195" t="s">
        <v>84</v>
      </c>
      <c r="L1332" s="191" t="s">
        <v>122</v>
      </c>
      <c r="M1332" s="191" t="s">
        <v>87</v>
      </c>
      <c r="N1332" s="191" t="s">
        <v>13</v>
      </c>
    </row>
    <row r="1333" spans="1:14" ht="24.95" customHeight="1">
      <c r="A1333" s="127" t="s">
        <v>34</v>
      </c>
      <c r="B1333" s="104">
        <v>986</v>
      </c>
      <c r="C1333" s="104">
        <v>1695</v>
      </c>
      <c r="D1333" s="104">
        <v>3278</v>
      </c>
      <c r="E1333" s="104">
        <v>14745</v>
      </c>
      <c r="F1333" s="104">
        <v>9274</v>
      </c>
      <c r="G1333" s="104">
        <v>17755</v>
      </c>
      <c r="H1333" s="104">
        <v>53102</v>
      </c>
      <c r="I1333" s="104">
        <v>80307</v>
      </c>
      <c r="J1333" s="104">
        <v>12102</v>
      </c>
      <c r="K1333" s="104">
        <v>7126</v>
      </c>
      <c r="L1333" s="104">
        <v>2987</v>
      </c>
      <c r="M1333" s="104">
        <v>1439</v>
      </c>
      <c r="N1333" s="128">
        <f>SUM(B1333:M1333)</f>
        <v>204796</v>
      </c>
    </row>
    <row r="1334" spans="1:14" ht="24.95" customHeight="1">
      <c r="A1334" s="127" t="s">
        <v>35</v>
      </c>
      <c r="B1334" s="104">
        <v>2285</v>
      </c>
      <c r="C1334" s="104">
        <v>2412</v>
      </c>
      <c r="D1334" s="104">
        <v>6085</v>
      </c>
      <c r="E1334" s="104">
        <v>8042</v>
      </c>
      <c r="F1334" s="104">
        <v>13105</v>
      </c>
      <c r="G1334" s="104">
        <v>15149</v>
      </c>
      <c r="H1334" s="104">
        <v>14910</v>
      </c>
      <c r="I1334" s="104">
        <v>21337</v>
      </c>
      <c r="J1334" s="104">
        <v>10078</v>
      </c>
      <c r="K1334" s="104">
        <v>5040</v>
      </c>
      <c r="L1334" s="104">
        <v>2523</v>
      </c>
      <c r="M1334" s="104">
        <v>1751</v>
      </c>
      <c r="N1334" s="128">
        <f>SUM(B1334:M1334)</f>
        <v>102717</v>
      </c>
    </row>
    <row r="1335" spans="1:14" ht="24.95" customHeight="1">
      <c r="A1335" s="209" t="s">
        <v>0</v>
      </c>
      <c r="B1335" s="210">
        <f t="shared" ref="B1335:N1335" si="9">SUM(B1333:B1334)</f>
        <v>3271</v>
      </c>
      <c r="C1335" s="210">
        <f t="shared" si="9"/>
        <v>4107</v>
      </c>
      <c r="D1335" s="210">
        <f t="shared" si="9"/>
        <v>9363</v>
      </c>
      <c r="E1335" s="210">
        <f t="shared" si="9"/>
        <v>22787</v>
      </c>
      <c r="F1335" s="210">
        <f t="shared" si="9"/>
        <v>22379</v>
      </c>
      <c r="G1335" s="210">
        <f t="shared" si="9"/>
        <v>32904</v>
      </c>
      <c r="H1335" s="210">
        <f t="shared" si="9"/>
        <v>68012</v>
      </c>
      <c r="I1335" s="210">
        <f t="shared" si="9"/>
        <v>101644</v>
      </c>
      <c r="J1335" s="210">
        <f t="shared" si="9"/>
        <v>22180</v>
      </c>
      <c r="K1335" s="210">
        <f t="shared" si="9"/>
        <v>12166</v>
      </c>
      <c r="L1335" s="210">
        <f t="shared" si="9"/>
        <v>5510</v>
      </c>
      <c r="M1335" s="210">
        <f t="shared" si="9"/>
        <v>3190</v>
      </c>
      <c r="N1335" s="211">
        <f t="shared" si="9"/>
        <v>307513</v>
      </c>
    </row>
    <row r="1336" spans="1:14" ht="24.95" customHeight="1">
      <c r="A1336" s="127" t="s">
        <v>54</v>
      </c>
      <c r="B1336" s="104">
        <v>1815</v>
      </c>
      <c r="C1336" s="104">
        <v>3078</v>
      </c>
      <c r="D1336" s="104">
        <v>6478</v>
      </c>
      <c r="E1336" s="104">
        <v>37988</v>
      </c>
      <c r="F1336" s="104">
        <v>23872</v>
      </c>
      <c r="G1336" s="104">
        <v>47210</v>
      </c>
      <c r="H1336" s="104">
        <v>147721</v>
      </c>
      <c r="I1336" s="104">
        <v>251032</v>
      </c>
      <c r="J1336" s="104">
        <v>30215</v>
      </c>
      <c r="K1336" s="104">
        <v>16104</v>
      </c>
      <c r="L1336" s="104">
        <v>5307</v>
      </c>
      <c r="M1336" s="104">
        <v>2996</v>
      </c>
      <c r="N1336" s="128">
        <f>SUM(B1336:M1336)</f>
        <v>573816</v>
      </c>
    </row>
    <row r="1337" spans="1:14" ht="24.95" customHeight="1">
      <c r="A1337" s="57" t="s">
        <v>55</v>
      </c>
      <c r="B1337" s="104">
        <v>2558</v>
      </c>
      <c r="C1337" s="104">
        <v>2857</v>
      </c>
      <c r="D1337" s="104">
        <v>8138</v>
      </c>
      <c r="E1337" s="104">
        <v>14129</v>
      </c>
      <c r="F1337" s="104">
        <v>20919</v>
      </c>
      <c r="G1337" s="104">
        <v>25231</v>
      </c>
      <c r="H1337" s="104">
        <v>28818</v>
      </c>
      <c r="I1337" s="104">
        <v>39176</v>
      </c>
      <c r="J1337" s="104">
        <v>14783</v>
      </c>
      <c r="K1337" s="104">
        <v>8475</v>
      </c>
      <c r="L1337" s="104">
        <v>3055</v>
      </c>
      <c r="M1337" s="104">
        <v>2104</v>
      </c>
      <c r="N1337" s="128">
        <f>SUM(B1337:M1337)</f>
        <v>170243</v>
      </c>
    </row>
    <row r="1338" spans="1:14" ht="24.95" customHeight="1">
      <c r="A1338" s="209" t="s">
        <v>144</v>
      </c>
      <c r="B1338" s="210">
        <f t="shared" ref="B1338:M1338" si="10">B1336+B1337</f>
        <v>4373</v>
      </c>
      <c r="C1338" s="210">
        <f t="shared" si="10"/>
        <v>5935</v>
      </c>
      <c r="D1338" s="210">
        <f t="shared" si="10"/>
        <v>14616</v>
      </c>
      <c r="E1338" s="210">
        <f t="shared" si="10"/>
        <v>52117</v>
      </c>
      <c r="F1338" s="210">
        <f t="shared" si="10"/>
        <v>44791</v>
      </c>
      <c r="G1338" s="210">
        <f t="shared" si="10"/>
        <v>72441</v>
      </c>
      <c r="H1338" s="210">
        <f t="shared" si="10"/>
        <v>176539</v>
      </c>
      <c r="I1338" s="210">
        <f t="shared" si="10"/>
        <v>290208</v>
      </c>
      <c r="J1338" s="210">
        <f t="shared" si="10"/>
        <v>44998</v>
      </c>
      <c r="K1338" s="210">
        <f t="shared" si="10"/>
        <v>24579</v>
      </c>
      <c r="L1338" s="210">
        <f t="shared" si="10"/>
        <v>8362</v>
      </c>
      <c r="M1338" s="210">
        <f t="shared" si="10"/>
        <v>5100</v>
      </c>
      <c r="N1338" s="211">
        <f>SUM(B1338:M1338)</f>
        <v>744059</v>
      </c>
    </row>
    <row r="1339" spans="1:14" ht="24.95" customHeight="1">
      <c r="A1339" s="247" t="s">
        <v>163</v>
      </c>
      <c r="B1339" s="259">
        <v>1.4255862246577843E-2</v>
      </c>
      <c r="C1339" s="259">
        <v>1.8861748310864491E-2</v>
      </c>
      <c r="D1339" s="259">
        <v>2.6314207381658308E-2</v>
      </c>
      <c r="E1339" s="259">
        <v>6.5770494203105226E-2</v>
      </c>
      <c r="F1339" s="259">
        <v>4.8616590923151896E-2</v>
      </c>
      <c r="G1339" s="259">
        <v>7.1916869852514859E-2</v>
      </c>
      <c r="H1339" s="259">
        <v>0.14678849498950675</v>
      </c>
      <c r="I1339" s="259">
        <v>0.23965870634111858</v>
      </c>
      <c r="J1339" s="259">
        <v>5.3423151536161957E-2</v>
      </c>
      <c r="K1339" s="259">
        <v>4.2564945354292255E-2</v>
      </c>
      <c r="L1339" s="259">
        <v>2.1511478916649104E-2</v>
      </c>
      <c r="M1339" s="259">
        <v>1.4573843665521715E-2</v>
      </c>
      <c r="N1339" s="259">
        <v>8.7800000000000003E-2</v>
      </c>
    </row>
    <row r="1340" spans="1:14" ht="24.95" customHeight="1">
      <c r="A1340" s="205" t="s">
        <v>3</v>
      </c>
      <c r="B1340" s="271">
        <v>1.3369000305716907</v>
      </c>
      <c r="C1340" s="271">
        <v>1.4450937423910397</v>
      </c>
      <c r="D1340" s="271">
        <v>1.5610381288048703</v>
      </c>
      <c r="E1340" s="271">
        <v>2.2871374029051652</v>
      </c>
      <c r="F1340" s="271">
        <v>2.0014745967201395</v>
      </c>
      <c r="G1340" s="271">
        <v>2.201586433260394</v>
      </c>
      <c r="H1340" s="271">
        <v>2.5957036993471738</v>
      </c>
      <c r="I1340" s="271">
        <v>2.8551414741647316</v>
      </c>
      <c r="J1340" s="271">
        <v>2.0287646528403966</v>
      </c>
      <c r="K1340" s="271">
        <v>2.0203024823277986</v>
      </c>
      <c r="L1340" s="271">
        <v>1.5176043557168784</v>
      </c>
      <c r="M1340" s="271">
        <v>1.5987460815047021</v>
      </c>
      <c r="N1340" s="271">
        <v>2.42</v>
      </c>
    </row>
    <row r="1341" spans="1:14" ht="24.95" customHeight="1">
      <c r="A1341" s="280"/>
      <c r="B1341" s="289"/>
      <c r="C1341" s="289"/>
      <c r="D1341" s="289"/>
      <c r="E1341" s="289"/>
      <c r="F1341" s="289"/>
      <c r="G1341" s="289"/>
      <c r="H1341" s="289"/>
      <c r="I1341" s="289"/>
      <c r="J1341" s="289"/>
      <c r="K1341" s="289"/>
      <c r="L1341" s="289"/>
      <c r="M1341" s="289"/>
      <c r="N1341" s="289"/>
    </row>
    <row r="1342" spans="1:14" ht="24.95" customHeight="1">
      <c r="A1342" s="56"/>
      <c r="B1342" s="56"/>
      <c r="C1342" s="122"/>
      <c r="D1342" s="123"/>
    </row>
    <row r="1343" spans="1:14" ht="24.95" customHeight="1">
      <c r="G1343" s="2"/>
      <c r="H1343" s="2"/>
      <c r="I1343" s="2"/>
      <c r="J1343" s="2"/>
      <c r="K1343" s="2"/>
      <c r="L1343" s="2"/>
      <c r="M1343" s="2"/>
      <c r="N1343" s="2"/>
    </row>
    <row r="1344" spans="1:14" ht="24.95" customHeight="1">
      <c r="G1344" s="2"/>
      <c r="H1344" s="2"/>
      <c r="I1344" s="2"/>
      <c r="J1344" s="2"/>
      <c r="K1344" s="2"/>
      <c r="L1344" s="2"/>
      <c r="M1344" s="2"/>
      <c r="N1344" s="2"/>
    </row>
    <row r="1345" spans="1:14" ht="24.95" customHeight="1">
      <c r="G1345" s="2"/>
      <c r="H1345" s="2"/>
      <c r="I1345" s="2"/>
      <c r="J1345" s="2"/>
      <c r="K1345" s="2"/>
      <c r="L1345" s="2"/>
      <c r="M1345" s="2"/>
      <c r="N1345" s="2"/>
    </row>
    <row r="1346" spans="1:14" ht="24.95" customHeight="1">
      <c r="G1346" s="2"/>
      <c r="H1346" s="2"/>
      <c r="I1346" s="2"/>
      <c r="J1346" s="2"/>
      <c r="K1346" s="2"/>
      <c r="L1346" s="2"/>
      <c r="M1346" s="2"/>
      <c r="N1346" s="2"/>
    </row>
    <row r="1347" spans="1:14" ht="24.95" customHeight="1">
      <c r="G1347" s="2"/>
      <c r="H1347" s="2"/>
      <c r="I1347" s="2"/>
      <c r="J1347" s="2"/>
      <c r="K1347" s="2"/>
      <c r="L1347" s="2"/>
      <c r="M1347" s="2"/>
      <c r="N1347" s="2"/>
    </row>
    <row r="1348" spans="1:14" ht="24.95" customHeight="1">
      <c r="G1348" s="2"/>
      <c r="H1348" s="2"/>
      <c r="I1348" s="2"/>
      <c r="J1348" s="2"/>
      <c r="K1348" s="2"/>
      <c r="L1348" s="2"/>
      <c r="M1348" s="2"/>
      <c r="N1348" s="2"/>
    </row>
    <row r="1349" spans="1:14" ht="24.95" customHeight="1">
      <c r="G1349" s="2"/>
      <c r="H1349" s="2"/>
      <c r="I1349" s="2"/>
      <c r="J1349" s="2"/>
      <c r="K1349" s="2"/>
      <c r="L1349" s="2"/>
      <c r="M1349" s="2"/>
      <c r="N1349" s="2"/>
    </row>
    <row r="1350" spans="1:14" ht="24.95" customHeight="1">
      <c r="G1350" s="2"/>
      <c r="H1350" s="2"/>
      <c r="I1350" s="2"/>
      <c r="J1350" s="2"/>
      <c r="K1350" s="2"/>
      <c r="L1350" s="2"/>
      <c r="M1350" s="2"/>
      <c r="N1350" s="2"/>
    </row>
    <row r="1351" spans="1:14" ht="24.95" customHeight="1">
      <c r="G1351" s="2"/>
      <c r="H1351" s="2"/>
      <c r="I1351" s="2"/>
      <c r="J1351" s="2"/>
      <c r="K1351" s="2"/>
      <c r="L1351" s="2"/>
      <c r="M1351" s="2"/>
      <c r="N1351" s="2"/>
    </row>
    <row r="1352" spans="1:14" ht="24.95" customHeight="1">
      <c r="G1352" s="2"/>
      <c r="H1352" s="2"/>
      <c r="I1352" s="2"/>
      <c r="J1352" s="2"/>
      <c r="K1352" s="2"/>
      <c r="L1352" s="2"/>
      <c r="M1352" s="2"/>
      <c r="N1352" s="2"/>
    </row>
    <row r="1353" spans="1:14" ht="24.95" customHeight="1">
      <c r="G1353" s="2"/>
      <c r="H1353" s="2"/>
      <c r="I1353" s="2"/>
      <c r="J1353" s="2"/>
      <c r="K1353" s="2"/>
      <c r="L1353" s="2"/>
      <c r="M1353" s="2"/>
      <c r="N1353" s="2"/>
    </row>
    <row r="1354" spans="1:14" ht="24.95" customHeight="1"/>
    <row r="1355" spans="1:14" ht="24.95" customHeight="1">
      <c r="B1355" s="371" t="s">
        <v>145</v>
      </c>
      <c r="C1355" s="371"/>
      <c r="D1355" s="371"/>
      <c r="E1355" s="371"/>
      <c r="F1355" s="371"/>
      <c r="G1355" s="371"/>
      <c r="H1355" s="371"/>
      <c r="I1355" s="371"/>
      <c r="J1355" s="371"/>
      <c r="K1355" s="371"/>
      <c r="L1355" s="126"/>
      <c r="M1355" s="126"/>
      <c r="N1355" s="126"/>
    </row>
    <row r="1356" spans="1:14" ht="24.95" customHeight="1">
      <c r="A1356" s="14"/>
      <c r="B1356" s="191" t="s">
        <v>5</v>
      </c>
      <c r="C1356" s="191" t="s">
        <v>6</v>
      </c>
      <c r="D1356" s="191" t="s">
        <v>146</v>
      </c>
      <c r="E1356" s="191" t="s">
        <v>7</v>
      </c>
      <c r="F1356" s="191" t="s">
        <v>8</v>
      </c>
      <c r="G1356" s="191" t="s">
        <v>9</v>
      </c>
      <c r="H1356" s="191" t="s">
        <v>10</v>
      </c>
      <c r="I1356" s="191" t="s">
        <v>11</v>
      </c>
      <c r="J1356" s="191" t="s">
        <v>12</v>
      </c>
      <c r="K1356" s="195" t="s">
        <v>13</v>
      </c>
      <c r="L1356" s="108"/>
      <c r="M1356" s="108"/>
      <c r="N1356" s="109"/>
    </row>
    <row r="1357" spans="1:14" ht="24.95" customHeight="1">
      <c r="A1357" s="127" t="s">
        <v>34</v>
      </c>
      <c r="B1357" s="110">
        <v>37534</v>
      </c>
      <c r="C1357" s="110">
        <v>34648</v>
      </c>
      <c r="D1357" s="110">
        <v>47338</v>
      </c>
      <c r="E1357" s="110">
        <v>3073</v>
      </c>
      <c r="F1357" s="110">
        <v>16740</v>
      </c>
      <c r="G1357" s="110">
        <v>13021</v>
      </c>
      <c r="H1357" s="110">
        <v>28702</v>
      </c>
      <c r="I1357" s="110">
        <v>9231</v>
      </c>
      <c r="J1357" s="110">
        <v>14509</v>
      </c>
      <c r="K1357" s="104">
        <f>SUM(B1357:J1357)</f>
        <v>204796</v>
      </c>
      <c r="L1357" s="111"/>
      <c r="M1357" s="111"/>
      <c r="N1357" s="8"/>
    </row>
    <row r="1358" spans="1:14" ht="24.95" customHeight="1">
      <c r="A1358" s="127" t="s">
        <v>35</v>
      </c>
      <c r="B1358" s="110">
        <v>1029</v>
      </c>
      <c r="C1358" s="110">
        <v>34724</v>
      </c>
      <c r="D1358" s="110">
        <v>9046</v>
      </c>
      <c r="E1358" s="110">
        <v>641</v>
      </c>
      <c r="F1358" s="110">
        <v>31706</v>
      </c>
      <c r="G1358" s="110">
        <v>6226</v>
      </c>
      <c r="H1358" s="110">
        <v>2112</v>
      </c>
      <c r="I1358" s="110">
        <v>13907</v>
      </c>
      <c r="J1358" s="110">
        <v>3326</v>
      </c>
      <c r="K1358" s="104">
        <f>SUM(B1358:J1358)</f>
        <v>102717</v>
      </c>
      <c r="L1358" s="111"/>
      <c r="M1358" s="111"/>
      <c r="N1358" s="8"/>
    </row>
    <row r="1359" spans="1:14" ht="24.95" customHeight="1">
      <c r="A1359" s="209" t="s">
        <v>0</v>
      </c>
      <c r="B1359" s="212">
        <f t="shared" ref="B1359:K1359" si="11">SUM(B1357:B1358)</f>
        <v>38563</v>
      </c>
      <c r="C1359" s="212">
        <f t="shared" si="11"/>
        <v>69372</v>
      </c>
      <c r="D1359" s="212">
        <f t="shared" si="11"/>
        <v>56384</v>
      </c>
      <c r="E1359" s="212">
        <f t="shared" si="11"/>
        <v>3714</v>
      </c>
      <c r="F1359" s="212">
        <f t="shared" si="11"/>
        <v>48446</v>
      </c>
      <c r="G1359" s="212">
        <f t="shared" si="11"/>
        <v>19247</v>
      </c>
      <c r="H1359" s="212">
        <f t="shared" si="11"/>
        <v>30814</v>
      </c>
      <c r="I1359" s="212">
        <f t="shared" si="11"/>
        <v>23138</v>
      </c>
      <c r="J1359" s="212">
        <f t="shared" si="11"/>
        <v>17835</v>
      </c>
      <c r="K1359" s="213">
        <f t="shared" si="11"/>
        <v>307513</v>
      </c>
      <c r="L1359" s="111"/>
      <c r="M1359" s="111"/>
      <c r="N1359" s="8"/>
    </row>
    <row r="1360" spans="1:14" ht="24.95" customHeight="1">
      <c r="A1360" s="127" t="s">
        <v>54</v>
      </c>
      <c r="B1360" s="110">
        <v>85578</v>
      </c>
      <c r="C1360" s="110">
        <v>78936</v>
      </c>
      <c r="D1360" s="110">
        <v>142769</v>
      </c>
      <c r="E1360" s="110">
        <v>12468</v>
      </c>
      <c r="F1360" s="110">
        <v>48382</v>
      </c>
      <c r="G1360" s="110">
        <v>29597</v>
      </c>
      <c r="H1360" s="110">
        <v>122322</v>
      </c>
      <c r="I1360" s="110">
        <v>21753</v>
      </c>
      <c r="J1360" s="110">
        <v>32011</v>
      </c>
      <c r="K1360" s="104">
        <f>SUM(B1360:J1360)</f>
        <v>573816</v>
      </c>
      <c r="L1360" s="111"/>
      <c r="M1360" s="111"/>
      <c r="N1360" s="8"/>
    </row>
    <row r="1361" spans="1:14" ht="24.95" customHeight="1">
      <c r="A1361" s="127" t="s">
        <v>55</v>
      </c>
      <c r="B1361" s="110">
        <v>1929</v>
      </c>
      <c r="C1361" s="110">
        <v>51708</v>
      </c>
      <c r="D1361" s="110">
        <v>13583</v>
      </c>
      <c r="E1361" s="110">
        <v>1092</v>
      </c>
      <c r="F1361" s="110">
        <v>56167</v>
      </c>
      <c r="G1361" s="110">
        <v>11657</v>
      </c>
      <c r="H1361" s="110">
        <v>5443</v>
      </c>
      <c r="I1361" s="110">
        <v>23902</v>
      </c>
      <c r="J1361" s="110">
        <v>4762</v>
      </c>
      <c r="K1361" s="104">
        <f>SUM(B1361:J1361)</f>
        <v>170243</v>
      </c>
      <c r="L1361" s="111"/>
      <c r="M1361" s="111"/>
      <c r="N1361" s="8"/>
    </row>
    <row r="1362" spans="1:14" ht="24.95" customHeight="1">
      <c r="A1362" s="209" t="s">
        <v>144</v>
      </c>
      <c r="B1362" s="212">
        <f t="shared" ref="B1362:K1362" si="12">SUM(B1360:B1361)</f>
        <v>87507</v>
      </c>
      <c r="C1362" s="212">
        <f t="shared" si="12"/>
        <v>130644</v>
      </c>
      <c r="D1362" s="212">
        <f t="shared" si="12"/>
        <v>156352</v>
      </c>
      <c r="E1362" s="212">
        <f t="shared" si="12"/>
        <v>13560</v>
      </c>
      <c r="F1362" s="212">
        <f t="shared" si="12"/>
        <v>104549</v>
      </c>
      <c r="G1362" s="212">
        <f t="shared" si="12"/>
        <v>41254</v>
      </c>
      <c r="H1362" s="212">
        <f t="shared" si="12"/>
        <v>127765</v>
      </c>
      <c r="I1362" s="212">
        <f t="shared" si="12"/>
        <v>45655</v>
      </c>
      <c r="J1362" s="212">
        <f t="shared" si="12"/>
        <v>36773</v>
      </c>
      <c r="K1362" s="213">
        <f t="shared" si="12"/>
        <v>744059</v>
      </c>
      <c r="L1362" s="111"/>
      <c r="M1362" s="111"/>
      <c r="N1362" s="8"/>
    </row>
    <row r="1363" spans="1:14" ht="24.95" customHeight="1">
      <c r="A1363" s="247" t="s">
        <v>163</v>
      </c>
      <c r="B1363" s="265">
        <v>5.2957211877564254E-2</v>
      </c>
      <c r="C1363" s="265">
        <v>8.4852635258305067E-2</v>
      </c>
      <c r="D1363" s="265">
        <v>0.10681692153108305</v>
      </c>
      <c r="E1363" s="265">
        <v>4.037025203230854E-2</v>
      </c>
      <c r="F1363" s="265">
        <v>8.7250360890562428E-2</v>
      </c>
      <c r="G1363" s="265">
        <v>7.107426300366769E-2</v>
      </c>
      <c r="H1363" s="265">
        <v>0.1639013038726197</v>
      </c>
      <c r="I1363" s="265">
        <v>0.11474534296411257</v>
      </c>
      <c r="J1363" s="265">
        <v>7.0438340900433882E-2</v>
      </c>
      <c r="K1363" s="281">
        <v>8.7800000000000003E-2</v>
      </c>
      <c r="L1363" s="112"/>
      <c r="M1363" s="112"/>
      <c r="N1363" s="113"/>
    </row>
    <row r="1364" spans="1:14" ht="24.95" customHeight="1">
      <c r="A1364" s="205" t="s">
        <v>3</v>
      </c>
      <c r="B1364" s="267">
        <v>2.2691958613178436</v>
      </c>
      <c r="C1364" s="267">
        <v>1.8832381940840686</v>
      </c>
      <c r="D1364" s="267">
        <v>2.7729852440408624</v>
      </c>
      <c r="E1364" s="267">
        <v>3.6510500807754442</v>
      </c>
      <c r="F1364" s="267">
        <v>2.1580522643768321</v>
      </c>
      <c r="G1364" s="267">
        <v>2.1433989712682497</v>
      </c>
      <c r="H1364" s="267">
        <v>4.1463295904459008</v>
      </c>
      <c r="I1364" s="267">
        <v>1.9731610337972167</v>
      </c>
      <c r="J1364" s="267">
        <v>2.0618446874123912</v>
      </c>
      <c r="K1364" s="282">
        <v>2.42</v>
      </c>
      <c r="L1364" s="114"/>
      <c r="M1364" s="114"/>
      <c r="N1364" s="113"/>
    </row>
    <row r="1365" spans="1:14" ht="24.95" customHeight="1"/>
    <row r="1366" spans="1:14" ht="24.95" customHeight="1"/>
    <row r="1367" spans="1:14" ht="24.95" customHeight="1"/>
    <row r="1368" spans="1:14" ht="24.95" customHeight="1"/>
    <row r="1369" spans="1:14" ht="24.95" customHeight="1"/>
    <row r="1370" spans="1:14" ht="24.95" customHeight="1"/>
    <row r="1371" spans="1:14" ht="24.95" customHeight="1"/>
    <row r="1372" spans="1:14" ht="24.95" customHeight="1"/>
    <row r="1373" spans="1:14" ht="24.95" customHeight="1"/>
    <row r="1374" spans="1:14" ht="24.95" customHeight="1"/>
    <row r="1375" spans="1:14" ht="24.95" customHeight="1"/>
    <row r="1376" spans="1:14" ht="24.95" customHeight="1"/>
    <row r="1377" spans="1:14" ht="24.95" customHeight="1"/>
    <row r="1378" spans="1:14" ht="24.95" customHeight="1"/>
    <row r="1379" spans="1:14" ht="24.95" customHeight="1"/>
    <row r="1380" spans="1:14" ht="24.95" customHeight="1"/>
    <row r="1381" spans="1:14" ht="24.95" customHeight="1"/>
    <row r="1382" spans="1:14" ht="24.95" customHeight="1"/>
    <row r="1383" spans="1:14" ht="24.95" customHeight="1"/>
    <row r="1384" spans="1:14" ht="24.95" customHeight="1"/>
    <row r="1385" spans="1:14" ht="24.95" customHeight="1"/>
    <row r="1386" spans="1:14" ht="24.95" customHeight="1">
      <c r="N1386" s="70">
        <v>15</v>
      </c>
    </row>
    <row r="1387" spans="1:14" ht="35.1" customHeight="1">
      <c r="A1387" s="373" t="s">
        <v>148</v>
      </c>
      <c r="B1387" s="423"/>
      <c r="C1387" s="423"/>
      <c r="D1387" s="423"/>
      <c r="E1387" s="423"/>
      <c r="F1387" s="423"/>
      <c r="G1387" s="423"/>
      <c r="H1387" s="423"/>
      <c r="I1387" s="423"/>
      <c r="J1387" s="423"/>
      <c r="K1387" s="423"/>
      <c r="L1387" s="423"/>
      <c r="M1387" s="423"/>
      <c r="N1387" s="423"/>
    </row>
    <row r="1388" spans="1:14" ht="24.95" customHeight="1"/>
    <row r="1389" spans="1:14" ht="24.95" customHeight="1">
      <c r="A1389" s="96" t="s">
        <v>34</v>
      </c>
      <c r="B1389" s="4"/>
      <c r="C1389" s="117">
        <v>973103</v>
      </c>
      <c r="D1389" s="118"/>
    </row>
    <row r="1390" spans="1:14" ht="24.95" customHeight="1">
      <c r="A1390" s="96" t="s">
        <v>35</v>
      </c>
      <c r="B1390" s="4"/>
      <c r="C1390" s="117">
        <v>99041</v>
      </c>
      <c r="D1390" s="118"/>
    </row>
    <row r="1391" spans="1:14" ht="24.95" customHeight="1">
      <c r="A1391" s="186" t="s">
        <v>0</v>
      </c>
      <c r="B1391" s="187"/>
      <c r="C1391" s="206">
        <f>SUM(C1389:C1390)</f>
        <v>1072144</v>
      </c>
      <c r="D1391" s="119"/>
    </row>
    <row r="1392" spans="1:14" ht="24.95" customHeight="1">
      <c r="A1392" s="424" t="s">
        <v>47</v>
      </c>
      <c r="B1392" s="424"/>
      <c r="C1392" s="117">
        <v>1984436</v>
      </c>
      <c r="D1392" s="118"/>
    </row>
    <row r="1393" spans="1:14" ht="24.95" customHeight="1">
      <c r="A1393" s="424" t="s">
        <v>48</v>
      </c>
      <c r="B1393" s="424"/>
      <c r="C1393" s="117">
        <v>166579</v>
      </c>
      <c r="D1393" s="118"/>
    </row>
    <row r="1394" spans="1:14" ht="24.95" customHeight="1">
      <c r="A1394" s="186" t="s">
        <v>1</v>
      </c>
      <c r="B1394" s="187"/>
      <c r="C1394" s="214">
        <f>SUM(C1392:C1393)</f>
        <v>2151015</v>
      </c>
      <c r="D1394" s="119"/>
    </row>
    <row r="1395" spans="1:14" ht="24.95" customHeight="1">
      <c r="A1395" s="180" t="s">
        <v>2</v>
      </c>
      <c r="B1395" s="204"/>
      <c r="C1395" s="269">
        <v>0.17100000000000001</v>
      </c>
      <c r="D1395" s="120"/>
    </row>
    <row r="1396" spans="1:14" ht="24.95" customHeight="1">
      <c r="A1396" s="196" t="s">
        <v>3</v>
      </c>
      <c r="B1396" s="205"/>
      <c r="C1396" s="270">
        <v>2.0099999999999998</v>
      </c>
      <c r="D1396" s="121"/>
    </row>
    <row r="1397" spans="1:14" ht="24.95" customHeight="1">
      <c r="A1397" s="366" t="s">
        <v>272</v>
      </c>
      <c r="B1397" s="366"/>
      <c r="C1397" s="122">
        <v>2.04</v>
      </c>
      <c r="D1397" s="123"/>
    </row>
    <row r="1398" spans="1:14" ht="24.95" customHeight="1">
      <c r="A1398" s="366" t="s">
        <v>273</v>
      </c>
      <c r="B1398" s="366"/>
      <c r="C1398" s="122">
        <v>1.68</v>
      </c>
      <c r="D1398" s="122"/>
    </row>
    <row r="1399" spans="1:14" ht="24.95" customHeight="1">
      <c r="A1399" s="56"/>
      <c r="B1399" s="56"/>
      <c r="C1399" s="122"/>
      <c r="D1399" s="122"/>
    </row>
    <row r="1400" spans="1:14" ht="24.95" customHeight="1"/>
    <row r="1401" spans="1:14" ht="24.95" customHeight="1">
      <c r="A1401" s="126"/>
      <c r="B1401" s="371" t="s">
        <v>143</v>
      </c>
      <c r="C1401" s="371"/>
      <c r="D1401" s="371"/>
      <c r="E1401" s="371"/>
      <c r="F1401" s="371"/>
      <c r="G1401" s="371"/>
      <c r="H1401" s="371"/>
      <c r="I1401" s="371"/>
      <c r="J1401" s="371"/>
      <c r="K1401" s="371"/>
      <c r="L1401" s="371"/>
      <c r="M1401" s="371"/>
      <c r="N1401" s="371"/>
    </row>
    <row r="1402" spans="1:14" ht="24.95" customHeight="1">
      <c r="A1402" s="14"/>
      <c r="B1402" s="191" t="s">
        <v>70</v>
      </c>
      <c r="C1402" s="191" t="s">
        <v>72</v>
      </c>
      <c r="D1402" s="191" t="s">
        <v>73</v>
      </c>
      <c r="E1402" s="191" t="s">
        <v>75</v>
      </c>
      <c r="F1402" s="191" t="s">
        <v>76</v>
      </c>
      <c r="G1402" s="191" t="s">
        <v>78</v>
      </c>
      <c r="H1402" s="191" t="s">
        <v>79</v>
      </c>
      <c r="I1402" s="191" t="s">
        <v>120</v>
      </c>
      <c r="J1402" s="191" t="s">
        <v>121</v>
      </c>
      <c r="K1402" s="195" t="s">
        <v>84</v>
      </c>
      <c r="L1402" s="191" t="s">
        <v>122</v>
      </c>
      <c r="M1402" s="191" t="s">
        <v>87</v>
      </c>
      <c r="N1402" s="215" t="s">
        <v>13</v>
      </c>
    </row>
    <row r="1403" spans="1:14" ht="24.95" customHeight="1">
      <c r="A1403" s="127" t="s">
        <v>34</v>
      </c>
      <c r="B1403" s="104">
        <v>38782</v>
      </c>
      <c r="C1403" s="104">
        <v>53339</v>
      </c>
      <c r="D1403" s="104">
        <v>72449</v>
      </c>
      <c r="E1403" s="104">
        <v>106387</v>
      </c>
      <c r="F1403" s="104">
        <v>71263</v>
      </c>
      <c r="G1403" s="104">
        <v>72844</v>
      </c>
      <c r="H1403" s="104">
        <v>96762</v>
      </c>
      <c r="I1403" s="104">
        <v>135110</v>
      </c>
      <c r="J1403" s="104">
        <v>77035</v>
      </c>
      <c r="K1403" s="104">
        <v>91243</v>
      </c>
      <c r="L1403" s="104">
        <v>74365</v>
      </c>
      <c r="M1403" s="104">
        <v>83524</v>
      </c>
      <c r="N1403" s="104">
        <f>SUM(B1403:M1403)</f>
        <v>973103</v>
      </c>
    </row>
    <row r="1404" spans="1:14" ht="24.95" customHeight="1">
      <c r="A1404" s="127" t="s">
        <v>35</v>
      </c>
      <c r="B1404" s="104">
        <v>1823</v>
      </c>
      <c r="C1404" s="104">
        <v>2202</v>
      </c>
      <c r="D1404" s="104">
        <v>2921</v>
      </c>
      <c r="E1404" s="104">
        <v>7724</v>
      </c>
      <c r="F1404" s="104">
        <v>15366</v>
      </c>
      <c r="G1404" s="104">
        <v>11365</v>
      </c>
      <c r="H1404" s="104">
        <v>11307</v>
      </c>
      <c r="I1404" s="104">
        <v>20075</v>
      </c>
      <c r="J1404" s="104">
        <v>11766</v>
      </c>
      <c r="K1404" s="104">
        <v>7992</v>
      </c>
      <c r="L1404" s="104">
        <v>3142</v>
      </c>
      <c r="M1404" s="104">
        <v>3358</v>
      </c>
      <c r="N1404" s="104">
        <f>SUM(B1404:M1404)</f>
        <v>99041</v>
      </c>
    </row>
    <row r="1405" spans="1:14" ht="24.95" customHeight="1">
      <c r="A1405" s="209" t="s">
        <v>0</v>
      </c>
      <c r="B1405" s="212">
        <f t="shared" ref="B1405:N1405" si="13">SUM(B1403:B1404)</f>
        <v>40605</v>
      </c>
      <c r="C1405" s="212">
        <f t="shared" si="13"/>
        <v>55541</v>
      </c>
      <c r="D1405" s="212">
        <f t="shared" si="13"/>
        <v>75370</v>
      </c>
      <c r="E1405" s="212">
        <f t="shared" si="13"/>
        <v>114111</v>
      </c>
      <c r="F1405" s="212">
        <f t="shared" si="13"/>
        <v>86629</v>
      </c>
      <c r="G1405" s="212">
        <f t="shared" si="13"/>
        <v>84209</v>
      </c>
      <c r="H1405" s="212">
        <f t="shared" si="13"/>
        <v>108069</v>
      </c>
      <c r="I1405" s="212">
        <f t="shared" si="13"/>
        <v>155185</v>
      </c>
      <c r="J1405" s="212">
        <f t="shared" si="13"/>
        <v>88801</v>
      </c>
      <c r="K1405" s="212">
        <f t="shared" si="13"/>
        <v>99235</v>
      </c>
      <c r="L1405" s="212">
        <f t="shared" si="13"/>
        <v>77507</v>
      </c>
      <c r="M1405" s="212">
        <f t="shared" si="13"/>
        <v>86882</v>
      </c>
      <c r="N1405" s="213">
        <f t="shared" si="13"/>
        <v>1072144</v>
      </c>
    </row>
    <row r="1406" spans="1:14" ht="24.95" customHeight="1">
      <c r="A1406" s="127" t="s">
        <v>54</v>
      </c>
      <c r="B1406" s="104">
        <v>68013</v>
      </c>
      <c r="C1406" s="104">
        <v>93483</v>
      </c>
      <c r="D1406" s="104">
        <v>127265</v>
      </c>
      <c r="E1406" s="104">
        <v>236998</v>
      </c>
      <c r="F1406" s="104">
        <v>125741</v>
      </c>
      <c r="G1406" s="104">
        <v>128319</v>
      </c>
      <c r="H1406" s="104">
        <v>198756</v>
      </c>
      <c r="I1406" s="104">
        <v>360833</v>
      </c>
      <c r="J1406" s="104">
        <v>141415</v>
      </c>
      <c r="K1406" s="104">
        <v>174147</v>
      </c>
      <c r="L1406" s="104">
        <v>134726</v>
      </c>
      <c r="M1406" s="104">
        <v>194740</v>
      </c>
      <c r="N1406" s="104">
        <f>SUM(B1406:M1406)</f>
        <v>1984436</v>
      </c>
    </row>
    <row r="1407" spans="1:14" ht="24.95" customHeight="1">
      <c r="A1407" s="127" t="s">
        <v>149</v>
      </c>
      <c r="B1407" s="104">
        <v>4175</v>
      </c>
      <c r="C1407" s="104">
        <v>4245</v>
      </c>
      <c r="D1407" s="104">
        <v>4844</v>
      </c>
      <c r="E1407" s="104">
        <v>12357</v>
      </c>
      <c r="F1407" s="104">
        <v>20704</v>
      </c>
      <c r="G1407" s="104">
        <v>18478</v>
      </c>
      <c r="H1407" s="104">
        <v>18016</v>
      </c>
      <c r="I1407" s="104">
        <v>42436</v>
      </c>
      <c r="J1407" s="104">
        <v>16556</v>
      </c>
      <c r="K1407" s="104">
        <v>12168</v>
      </c>
      <c r="L1407" s="104">
        <v>4124</v>
      </c>
      <c r="M1407" s="104">
        <v>8476</v>
      </c>
      <c r="N1407" s="104">
        <f>SUM(B1407:M1407)</f>
        <v>166579</v>
      </c>
    </row>
    <row r="1408" spans="1:14" ht="24.95" customHeight="1">
      <c r="A1408" s="209" t="s">
        <v>150</v>
      </c>
      <c r="B1408" s="212">
        <f t="shared" ref="B1408:M1408" si="14">B1406+B1407</f>
        <v>72188</v>
      </c>
      <c r="C1408" s="212">
        <f t="shared" si="14"/>
        <v>97728</v>
      </c>
      <c r="D1408" s="212">
        <f t="shared" si="14"/>
        <v>132109</v>
      </c>
      <c r="E1408" s="212">
        <f t="shared" si="14"/>
        <v>249355</v>
      </c>
      <c r="F1408" s="212">
        <f t="shared" si="14"/>
        <v>146445</v>
      </c>
      <c r="G1408" s="212">
        <f t="shared" si="14"/>
        <v>146797</v>
      </c>
      <c r="H1408" s="212">
        <f t="shared" si="14"/>
        <v>216772</v>
      </c>
      <c r="I1408" s="212">
        <f t="shared" si="14"/>
        <v>403269</v>
      </c>
      <c r="J1408" s="212">
        <f t="shared" si="14"/>
        <v>157971</v>
      </c>
      <c r="K1408" s="212">
        <f t="shared" si="14"/>
        <v>186315</v>
      </c>
      <c r="L1408" s="212">
        <f t="shared" si="14"/>
        <v>138850</v>
      </c>
      <c r="M1408" s="212">
        <f t="shared" si="14"/>
        <v>203216</v>
      </c>
      <c r="N1408" s="213">
        <f>SUM(B1408:M1408)</f>
        <v>2151015</v>
      </c>
    </row>
    <row r="1409" spans="1:14" ht="24.95" customHeight="1">
      <c r="A1409" s="247" t="s">
        <v>271</v>
      </c>
      <c r="B1409" s="234">
        <v>6.8584371374851197E-2</v>
      </c>
      <c r="C1409" s="234">
        <v>0.10246259142454539</v>
      </c>
      <c r="D1409" s="234">
        <v>0.12479371709746374</v>
      </c>
      <c r="E1409" s="234">
        <v>0.24264584245608914</v>
      </c>
      <c r="F1409" s="234">
        <v>0.13741839770964645</v>
      </c>
      <c r="G1409" s="234">
        <v>0.14222861682750068</v>
      </c>
      <c r="H1409" s="234">
        <v>0.20325093481253118</v>
      </c>
      <c r="I1409" s="234">
        <v>0.37671369800054555</v>
      </c>
      <c r="J1409" s="234">
        <v>0.15176677426792715</v>
      </c>
      <c r="K1409" s="234">
        <v>0.17260658501787998</v>
      </c>
      <c r="L1409" s="234">
        <v>0.13276536339558054</v>
      </c>
      <c r="M1409" s="234">
        <v>0.18770881192078795</v>
      </c>
      <c r="N1409" s="234">
        <v>0.17100000000000001</v>
      </c>
    </row>
    <row r="1410" spans="1:14" ht="24.95" customHeight="1">
      <c r="A1410" s="205" t="s">
        <v>3</v>
      </c>
      <c r="B1410" s="237">
        <v>1.7778106144563477</v>
      </c>
      <c r="C1410" s="237">
        <v>1.7595650060315802</v>
      </c>
      <c r="D1410" s="237">
        <v>1.7528061562956083</v>
      </c>
      <c r="E1410" s="237">
        <v>2.1851968697145763</v>
      </c>
      <c r="F1410" s="237">
        <v>1.690484710662711</v>
      </c>
      <c r="G1410" s="237">
        <v>1.7432459713332304</v>
      </c>
      <c r="H1410" s="237">
        <v>2.0058666222505992</v>
      </c>
      <c r="I1410" s="237">
        <v>2.5986338885845925</v>
      </c>
      <c r="J1410" s="237">
        <v>1.7789326696771433</v>
      </c>
      <c r="K1410" s="237">
        <v>1.8775129742530356</v>
      </c>
      <c r="L1410" s="237">
        <v>1.7914510947398299</v>
      </c>
      <c r="M1410" s="237">
        <v>2.3389885131557744</v>
      </c>
      <c r="N1410" s="235">
        <v>2.0099999999999998</v>
      </c>
    </row>
    <row r="1411" spans="1:14" s="2" customFormat="1" ht="24.95" customHeight="1">
      <c r="A1411" s="24"/>
      <c r="B1411" s="129"/>
      <c r="C1411" s="129"/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30"/>
    </row>
    <row r="1412" spans="1:14" ht="24.95" customHeight="1"/>
    <row r="1413" spans="1:14" ht="24.95" customHeight="1">
      <c r="A1413" s="7"/>
    </row>
    <row r="1414" spans="1:14" ht="24.95" customHeight="1"/>
    <row r="1415" spans="1:14" ht="24.95" customHeight="1"/>
    <row r="1416" spans="1:14" ht="24.95" customHeight="1"/>
    <row r="1417" spans="1:14" ht="24.95" customHeight="1"/>
    <row r="1418" spans="1:14" ht="24.95" customHeight="1"/>
    <row r="1419" spans="1:14" ht="24.95" customHeight="1"/>
    <row r="1420" spans="1:14" ht="24.95" customHeight="1"/>
    <row r="1421" spans="1:14" ht="24.95" customHeight="1"/>
    <row r="1422" spans="1:14" ht="24.95" customHeight="1"/>
    <row r="1423" spans="1:14" ht="24.95" customHeight="1"/>
    <row r="1424" spans="1:14" ht="24.95" customHeight="1"/>
    <row r="1425" spans="1:14" ht="24.95" customHeight="1">
      <c r="A1425" s="126"/>
      <c r="B1425" s="371" t="s">
        <v>145</v>
      </c>
      <c r="C1425" s="371"/>
      <c r="D1425" s="371"/>
      <c r="E1425" s="371"/>
      <c r="F1425" s="371"/>
      <c r="G1425" s="371"/>
      <c r="H1425" s="371"/>
      <c r="I1425" s="371"/>
      <c r="J1425" s="371"/>
      <c r="K1425" s="371"/>
      <c r="L1425" s="126"/>
      <c r="M1425" s="131"/>
      <c r="N1425" s="126"/>
    </row>
    <row r="1426" spans="1:14" ht="24.95" customHeight="1">
      <c r="A1426" s="14"/>
      <c r="B1426" s="191" t="s">
        <v>5</v>
      </c>
      <c r="C1426" s="191" t="s">
        <v>6</v>
      </c>
      <c r="D1426" s="191" t="s">
        <v>146</v>
      </c>
      <c r="E1426" s="191" t="s">
        <v>7</v>
      </c>
      <c r="F1426" s="191" t="s">
        <v>8</v>
      </c>
      <c r="G1426" s="191" t="s">
        <v>9</v>
      </c>
      <c r="H1426" s="191" t="s">
        <v>10</v>
      </c>
      <c r="I1426" s="191" t="s">
        <v>11</v>
      </c>
      <c r="J1426" s="191" t="s">
        <v>12</v>
      </c>
      <c r="K1426" s="195" t="s">
        <v>13</v>
      </c>
      <c r="L1426" s="108"/>
      <c r="M1426" s="132"/>
      <c r="N1426" s="109"/>
    </row>
    <row r="1427" spans="1:14" ht="24.95" customHeight="1">
      <c r="A1427" s="127" t="s">
        <v>34</v>
      </c>
      <c r="B1427" s="110">
        <v>194228</v>
      </c>
      <c r="C1427" s="110">
        <v>102974</v>
      </c>
      <c r="D1427" s="110">
        <v>117373</v>
      </c>
      <c r="E1427" s="110">
        <v>53654</v>
      </c>
      <c r="F1427" s="110">
        <v>118930</v>
      </c>
      <c r="G1427" s="110">
        <v>138938</v>
      </c>
      <c r="H1427" s="110">
        <v>102805</v>
      </c>
      <c r="I1427" s="110">
        <v>56148</v>
      </c>
      <c r="J1427" s="110">
        <v>88053</v>
      </c>
      <c r="K1427" s="104">
        <f>SUM(B1427:J1427)</f>
        <v>973103</v>
      </c>
      <c r="L1427" s="111"/>
      <c r="M1427" s="133"/>
      <c r="N1427" s="8"/>
    </row>
    <row r="1428" spans="1:14" ht="24.95" customHeight="1">
      <c r="A1428" s="127" t="s">
        <v>35</v>
      </c>
      <c r="B1428" s="110">
        <v>5791</v>
      </c>
      <c r="C1428" s="110">
        <v>27559</v>
      </c>
      <c r="D1428" s="110">
        <v>22198</v>
      </c>
      <c r="E1428" s="110">
        <v>6064</v>
      </c>
      <c r="F1428" s="110">
        <v>14938</v>
      </c>
      <c r="G1428" s="110">
        <v>4708</v>
      </c>
      <c r="H1428" s="110">
        <v>3976</v>
      </c>
      <c r="I1428" s="110">
        <v>7816</v>
      </c>
      <c r="J1428" s="110">
        <v>5991</v>
      </c>
      <c r="K1428" s="104">
        <f>SUM(B1428:J1428)</f>
        <v>99041</v>
      </c>
      <c r="L1428" s="111"/>
      <c r="M1428" s="133"/>
      <c r="N1428" s="8"/>
    </row>
    <row r="1429" spans="1:14" ht="24.95" customHeight="1">
      <c r="A1429" s="209" t="s">
        <v>151</v>
      </c>
      <c r="B1429" s="212">
        <f t="shared" ref="B1429:K1429" si="15">SUM(B1427:B1428)</f>
        <v>200019</v>
      </c>
      <c r="C1429" s="212">
        <f t="shared" si="15"/>
        <v>130533</v>
      </c>
      <c r="D1429" s="212">
        <f t="shared" si="15"/>
        <v>139571</v>
      </c>
      <c r="E1429" s="212">
        <f t="shared" si="15"/>
        <v>59718</v>
      </c>
      <c r="F1429" s="212">
        <f t="shared" si="15"/>
        <v>133868</v>
      </c>
      <c r="G1429" s="212">
        <f t="shared" si="15"/>
        <v>143646</v>
      </c>
      <c r="H1429" s="212">
        <f t="shared" si="15"/>
        <v>106781</v>
      </c>
      <c r="I1429" s="212">
        <f t="shared" si="15"/>
        <v>63964</v>
      </c>
      <c r="J1429" s="212">
        <f t="shared" si="15"/>
        <v>94044</v>
      </c>
      <c r="K1429" s="213">
        <f t="shared" si="15"/>
        <v>1072144</v>
      </c>
      <c r="L1429" s="111"/>
      <c r="M1429" s="133"/>
      <c r="N1429" s="8"/>
    </row>
    <row r="1430" spans="1:14" ht="24.95" customHeight="1">
      <c r="A1430" s="127" t="s">
        <v>54</v>
      </c>
      <c r="B1430" s="110">
        <v>417057</v>
      </c>
      <c r="C1430" s="110">
        <v>224345</v>
      </c>
      <c r="D1430" s="110">
        <v>242733</v>
      </c>
      <c r="E1430" s="110">
        <v>122101</v>
      </c>
      <c r="F1430" s="110">
        <v>238528</v>
      </c>
      <c r="G1430" s="110">
        <v>265573</v>
      </c>
      <c r="H1430" s="110">
        <v>220910</v>
      </c>
      <c r="I1430" s="110">
        <v>98541</v>
      </c>
      <c r="J1430" s="110">
        <v>154648</v>
      </c>
      <c r="K1430" s="104">
        <f>SUM(B1430:J1430)</f>
        <v>1984436</v>
      </c>
      <c r="L1430" s="111"/>
      <c r="M1430" s="133"/>
      <c r="N1430" s="8"/>
    </row>
    <row r="1431" spans="1:14" ht="24.95" customHeight="1">
      <c r="A1431" s="127" t="s">
        <v>149</v>
      </c>
      <c r="B1431" s="110">
        <v>16805</v>
      </c>
      <c r="C1431" s="110">
        <v>39631</v>
      </c>
      <c r="D1431" s="110">
        <v>30666</v>
      </c>
      <c r="E1431" s="110">
        <v>11105</v>
      </c>
      <c r="F1431" s="110">
        <v>28252</v>
      </c>
      <c r="G1431" s="110">
        <v>9484</v>
      </c>
      <c r="H1431" s="110">
        <v>9691</v>
      </c>
      <c r="I1431" s="110">
        <v>12418</v>
      </c>
      <c r="J1431" s="110">
        <v>8527</v>
      </c>
      <c r="K1431" s="104">
        <f>SUM(B1431:J1431)</f>
        <v>166579</v>
      </c>
      <c r="L1431" s="111"/>
      <c r="M1431" s="133"/>
      <c r="N1431" s="8"/>
    </row>
    <row r="1432" spans="1:14" ht="24.95" customHeight="1">
      <c r="A1432" s="209" t="s">
        <v>56</v>
      </c>
      <c r="B1432" s="212">
        <f t="shared" ref="B1432:K1432" si="16">SUM(B1430:B1431)</f>
        <v>433862</v>
      </c>
      <c r="C1432" s="212">
        <f t="shared" si="16"/>
        <v>263976</v>
      </c>
      <c r="D1432" s="212">
        <f t="shared" si="16"/>
        <v>273399</v>
      </c>
      <c r="E1432" s="212">
        <f t="shared" si="16"/>
        <v>133206</v>
      </c>
      <c r="F1432" s="212">
        <f t="shared" si="16"/>
        <v>266780</v>
      </c>
      <c r="G1432" s="212">
        <f t="shared" si="16"/>
        <v>275057</v>
      </c>
      <c r="H1432" s="212">
        <f t="shared" si="16"/>
        <v>230601</v>
      </c>
      <c r="I1432" s="212">
        <f t="shared" si="16"/>
        <v>110959</v>
      </c>
      <c r="J1432" s="212">
        <f t="shared" si="16"/>
        <v>163175</v>
      </c>
      <c r="K1432" s="213">
        <f t="shared" si="16"/>
        <v>2151015</v>
      </c>
      <c r="L1432" s="111"/>
      <c r="M1432" s="133"/>
      <c r="N1432" s="8"/>
    </row>
    <row r="1433" spans="1:14" ht="24.95" customHeight="1">
      <c r="A1433" s="247" t="s">
        <v>271</v>
      </c>
      <c r="B1433" s="265">
        <v>0.16997611741955301</v>
      </c>
      <c r="C1433" s="265">
        <v>0.16491934148717041</v>
      </c>
      <c r="D1433" s="265">
        <v>0.15972459966465891</v>
      </c>
      <c r="E1433" s="265">
        <v>0.17249635792677004</v>
      </c>
      <c r="F1433" s="265">
        <v>0.1679005259557296</v>
      </c>
      <c r="G1433" s="265">
        <v>0.1814452317169144</v>
      </c>
      <c r="H1433" s="265">
        <v>0.18383223985778174</v>
      </c>
      <c r="I1433" s="265">
        <v>0.15610395018584641</v>
      </c>
      <c r="J1433" s="265">
        <v>0.18775644993890075</v>
      </c>
      <c r="K1433" s="281">
        <v>0.17100000000000001</v>
      </c>
      <c r="L1433" s="112"/>
      <c r="M1433" s="134"/>
      <c r="N1433" s="113"/>
    </row>
    <row r="1434" spans="1:14" ht="24.95" customHeight="1">
      <c r="A1434" s="205" t="s">
        <v>3</v>
      </c>
      <c r="B1434" s="267">
        <v>2.169103935126163</v>
      </c>
      <c r="C1434" s="267">
        <v>2.0222932132104527</v>
      </c>
      <c r="D1434" s="267">
        <v>1.9588524836821404</v>
      </c>
      <c r="E1434" s="267">
        <v>2.2305837435948961</v>
      </c>
      <c r="F1434" s="267">
        <v>1.9928586368661667</v>
      </c>
      <c r="G1434" s="267">
        <v>1.9148253345028752</v>
      </c>
      <c r="H1434" s="267">
        <v>2.1595695863496314</v>
      </c>
      <c r="I1434" s="267">
        <v>1.7347101494590706</v>
      </c>
      <c r="J1434" s="267">
        <v>1.7350920845561653</v>
      </c>
      <c r="K1434" s="282">
        <v>2.0099999999999998</v>
      </c>
      <c r="L1434" s="114"/>
      <c r="M1434" s="135"/>
      <c r="N1434" s="113"/>
    </row>
    <row r="1435" spans="1:14" s="2" customFormat="1" ht="24.95" customHeight="1">
      <c r="A1435" s="24"/>
      <c r="B1435" s="129"/>
      <c r="C1435" s="129"/>
      <c r="D1435" s="129"/>
      <c r="E1435" s="129"/>
      <c r="F1435" s="129"/>
      <c r="G1435" s="129"/>
      <c r="H1435" s="129"/>
      <c r="I1435" s="129"/>
      <c r="J1435" s="129"/>
      <c r="K1435" s="136"/>
      <c r="L1435" s="114"/>
      <c r="M1435" s="135"/>
      <c r="N1435" s="113"/>
    </row>
    <row r="1436" spans="1:14" ht="24.95" customHeight="1">
      <c r="M1436" s="137"/>
    </row>
    <row r="1437" spans="1:14" ht="24.95" customHeight="1">
      <c r="M1437" s="137"/>
    </row>
    <row r="1438" spans="1:14" ht="24.95" customHeight="1">
      <c r="M1438" s="137"/>
    </row>
    <row r="1439" spans="1:14" ht="24.95" customHeight="1">
      <c r="M1439" s="97"/>
    </row>
    <row r="1440" spans="1:14" ht="24.95" customHeight="1">
      <c r="M1440" s="97"/>
    </row>
    <row r="1441" spans="13:14" ht="24.95" customHeight="1">
      <c r="M1441" s="97"/>
    </row>
    <row r="1442" spans="13:14" ht="24.95" customHeight="1">
      <c r="M1442" s="97"/>
    </row>
    <row r="1443" spans="13:14" ht="24.95" customHeight="1">
      <c r="M1443" s="97"/>
    </row>
    <row r="1444" spans="13:14" ht="24.95" customHeight="1">
      <c r="M1444" s="97"/>
    </row>
    <row r="1445" spans="13:14" ht="24.95" customHeight="1">
      <c r="M1445" s="97"/>
    </row>
    <row r="1446" spans="13:14" ht="24.95" customHeight="1">
      <c r="M1446" s="97"/>
    </row>
    <row r="1447" spans="13:14" ht="24.95" customHeight="1">
      <c r="M1447" s="97"/>
    </row>
    <row r="1448" spans="13:14" ht="24.95" customHeight="1">
      <c r="M1448" s="97"/>
    </row>
    <row r="1449" spans="13:14" ht="24.95" customHeight="1">
      <c r="M1449" s="97"/>
    </row>
    <row r="1450" spans="13:14" ht="24.95" customHeight="1">
      <c r="M1450" s="97"/>
    </row>
    <row r="1451" spans="13:14" ht="24.95" customHeight="1">
      <c r="M1451" s="97"/>
    </row>
    <row r="1452" spans="13:14" ht="24.95" customHeight="1">
      <c r="M1452" s="97"/>
    </row>
    <row r="1453" spans="13:14" ht="24.95" customHeight="1">
      <c r="M1453" s="97"/>
    </row>
    <row r="1454" spans="13:14" ht="24.95" customHeight="1">
      <c r="M1454" s="97"/>
    </row>
    <row r="1455" spans="13:14" ht="24.95" customHeight="1">
      <c r="M1455" s="97"/>
    </row>
    <row r="1456" spans="13:14" ht="24.95" customHeight="1">
      <c r="M1456" s="97"/>
      <c r="N1456" s="70">
        <v>16</v>
      </c>
    </row>
    <row r="1457" spans="1:14" ht="35.1" customHeight="1">
      <c r="A1457" s="373" t="s">
        <v>314</v>
      </c>
      <c r="B1457" s="423"/>
      <c r="C1457" s="423"/>
      <c r="D1457" s="423"/>
      <c r="E1457" s="423"/>
      <c r="F1457" s="423"/>
      <c r="G1457" s="423"/>
      <c r="H1457" s="423"/>
      <c r="I1457" s="423"/>
      <c r="J1457" s="423"/>
      <c r="K1457" s="423"/>
      <c r="L1457" s="423"/>
      <c r="M1457" s="423"/>
      <c r="N1457" s="423"/>
    </row>
    <row r="1458" spans="1:14" ht="24.95" customHeight="1"/>
    <row r="1459" spans="1:14" ht="24.95" customHeight="1">
      <c r="A1459" s="96" t="s">
        <v>34</v>
      </c>
      <c r="B1459" s="4"/>
      <c r="C1459" s="117">
        <v>206874</v>
      </c>
      <c r="D1459" s="118"/>
    </row>
    <row r="1460" spans="1:14" ht="24.95" customHeight="1">
      <c r="A1460" s="96" t="s">
        <v>35</v>
      </c>
      <c r="B1460" s="4"/>
      <c r="C1460" s="117">
        <v>203437</v>
      </c>
      <c r="D1460" s="118"/>
    </row>
    <row r="1461" spans="1:14" ht="24.95" customHeight="1">
      <c r="A1461" s="186" t="s">
        <v>0</v>
      </c>
      <c r="B1461" s="187"/>
      <c r="C1461" s="206">
        <f>SUM(C1459:C1460)</f>
        <v>410311</v>
      </c>
      <c r="D1461" s="119"/>
    </row>
    <row r="1462" spans="1:14" ht="24.95" customHeight="1">
      <c r="A1462" s="424" t="s">
        <v>47</v>
      </c>
      <c r="B1462" s="424"/>
      <c r="C1462" s="117">
        <v>386518</v>
      </c>
      <c r="D1462" s="118"/>
    </row>
    <row r="1463" spans="1:14" ht="24.95" customHeight="1">
      <c r="A1463" s="424" t="s">
        <v>48</v>
      </c>
      <c r="B1463" s="424"/>
      <c r="C1463" s="117">
        <v>222760</v>
      </c>
      <c r="D1463" s="118"/>
    </row>
    <row r="1464" spans="1:14" ht="24.95" customHeight="1">
      <c r="A1464" s="186" t="s">
        <v>1</v>
      </c>
      <c r="B1464" s="187"/>
      <c r="C1464" s="214">
        <f>SUM(C1462:C1463)</f>
        <v>609278</v>
      </c>
      <c r="D1464" s="119"/>
    </row>
    <row r="1465" spans="1:14" ht="24.95" customHeight="1">
      <c r="A1465" s="240" t="s">
        <v>2</v>
      </c>
      <c r="B1465" s="204"/>
      <c r="C1465" s="269">
        <v>0.218</v>
      </c>
      <c r="D1465" s="120"/>
    </row>
    <row r="1466" spans="1:14" ht="24.95" customHeight="1">
      <c r="A1466" s="241" t="s">
        <v>3</v>
      </c>
      <c r="B1466" s="205"/>
      <c r="C1466" s="270">
        <v>1.48</v>
      </c>
      <c r="D1466" s="121"/>
    </row>
    <row r="1467" spans="1:14" ht="24.95" customHeight="1">
      <c r="A1467" s="366" t="s">
        <v>272</v>
      </c>
      <c r="B1467" s="366"/>
      <c r="C1467" s="122">
        <v>1.87</v>
      </c>
      <c r="D1467" s="123"/>
    </row>
    <row r="1468" spans="1:14" ht="24.95" customHeight="1">
      <c r="A1468" s="366" t="s">
        <v>273</v>
      </c>
      <c r="B1468" s="366"/>
      <c r="C1468" s="122">
        <v>1.0900000000000001</v>
      </c>
      <c r="D1468" s="122"/>
    </row>
    <row r="1469" spans="1:14" ht="24.95" customHeight="1">
      <c r="A1469" s="242"/>
      <c r="B1469" s="242"/>
      <c r="C1469" s="122"/>
      <c r="D1469" s="122"/>
    </row>
    <row r="1470" spans="1:14" ht="24.95" customHeight="1"/>
    <row r="1471" spans="1:14" ht="24.95" customHeight="1">
      <c r="A1471" s="126"/>
      <c r="B1471" s="371" t="s">
        <v>143</v>
      </c>
      <c r="C1471" s="371"/>
      <c r="D1471" s="371"/>
      <c r="E1471" s="371"/>
      <c r="F1471" s="371"/>
      <c r="G1471" s="371"/>
      <c r="H1471" s="371"/>
      <c r="I1471" s="371"/>
      <c r="J1471" s="371"/>
      <c r="K1471" s="371"/>
      <c r="L1471" s="371"/>
      <c r="M1471" s="371"/>
      <c r="N1471" s="371"/>
    </row>
    <row r="1472" spans="1:14" ht="24.95" customHeight="1">
      <c r="A1472" s="14"/>
      <c r="B1472" s="191" t="s">
        <v>70</v>
      </c>
      <c r="C1472" s="191" t="s">
        <v>72</v>
      </c>
      <c r="D1472" s="191" t="s">
        <v>73</v>
      </c>
      <c r="E1472" s="191" t="s">
        <v>75</v>
      </c>
      <c r="F1472" s="191" t="s">
        <v>76</v>
      </c>
      <c r="G1472" s="191" t="s">
        <v>78</v>
      </c>
      <c r="H1472" s="191" t="s">
        <v>79</v>
      </c>
      <c r="I1472" s="191" t="s">
        <v>120</v>
      </c>
      <c r="J1472" s="191" t="s">
        <v>121</v>
      </c>
      <c r="K1472" s="195" t="s">
        <v>84</v>
      </c>
      <c r="L1472" s="191" t="s">
        <v>122</v>
      </c>
      <c r="M1472" s="191" t="s">
        <v>87</v>
      </c>
      <c r="N1472" s="246" t="s">
        <v>13</v>
      </c>
    </row>
    <row r="1473" spans="1:14" ht="24.95" customHeight="1">
      <c r="A1473" s="127" t="s">
        <v>34</v>
      </c>
      <c r="B1473" s="104">
        <v>2462</v>
      </c>
      <c r="C1473" s="104">
        <v>7568</v>
      </c>
      <c r="D1473" s="104">
        <v>11990</v>
      </c>
      <c r="E1473" s="104">
        <v>30510</v>
      </c>
      <c r="F1473" s="104">
        <v>29174</v>
      </c>
      <c r="G1473" s="104">
        <v>26894</v>
      </c>
      <c r="H1473" s="104">
        <v>25807</v>
      </c>
      <c r="I1473" s="104">
        <v>29904</v>
      </c>
      <c r="J1473" s="104">
        <v>17465</v>
      </c>
      <c r="K1473" s="104">
        <v>14219</v>
      </c>
      <c r="L1473" s="104">
        <v>6440</v>
      </c>
      <c r="M1473" s="104">
        <v>4441</v>
      </c>
      <c r="N1473" s="104">
        <f>SUM(B1473:M1473)</f>
        <v>206874</v>
      </c>
    </row>
    <row r="1474" spans="1:14" ht="24.95" customHeight="1">
      <c r="A1474" s="127" t="s">
        <v>35</v>
      </c>
      <c r="B1474" s="104">
        <v>815</v>
      </c>
      <c r="C1474" s="104">
        <v>921</v>
      </c>
      <c r="D1474" s="104">
        <v>4408</v>
      </c>
      <c r="E1474" s="104">
        <v>26209</v>
      </c>
      <c r="F1474" s="104">
        <v>41979</v>
      </c>
      <c r="G1474" s="104">
        <v>26718</v>
      </c>
      <c r="H1474" s="104">
        <v>22998</v>
      </c>
      <c r="I1474" s="104">
        <v>24581</v>
      </c>
      <c r="J1474" s="104">
        <v>32488</v>
      </c>
      <c r="K1474" s="104">
        <v>17943</v>
      </c>
      <c r="L1474" s="104">
        <v>3677</v>
      </c>
      <c r="M1474" s="104">
        <v>700</v>
      </c>
      <c r="N1474" s="104">
        <f>SUM(B1474:M1474)</f>
        <v>203437</v>
      </c>
    </row>
    <row r="1475" spans="1:14" ht="24.95" customHeight="1">
      <c r="A1475" s="209" t="s">
        <v>0</v>
      </c>
      <c r="B1475" s="212">
        <f t="shared" ref="B1475:N1475" si="17">SUM(B1473:B1474)</f>
        <v>3277</v>
      </c>
      <c r="C1475" s="212">
        <f t="shared" si="17"/>
        <v>8489</v>
      </c>
      <c r="D1475" s="212">
        <f t="shared" si="17"/>
        <v>16398</v>
      </c>
      <c r="E1475" s="212">
        <f t="shared" si="17"/>
        <v>56719</v>
      </c>
      <c r="F1475" s="212">
        <f t="shared" si="17"/>
        <v>71153</v>
      </c>
      <c r="G1475" s="212">
        <f t="shared" si="17"/>
        <v>53612</v>
      </c>
      <c r="H1475" s="212">
        <f t="shared" si="17"/>
        <v>48805</v>
      </c>
      <c r="I1475" s="212">
        <f t="shared" si="17"/>
        <v>54485</v>
      </c>
      <c r="J1475" s="212">
        <f t="shared" si="17"/>
        <v>49953</v>
      </c>
      <c r="K1475" s="212">
        <f t="shared" si="17"/>
        <v>32162</v>
      </c>
      <c r="L1475" s="212">
        <f t="shared" si="17"/>
        <v>10117</v>
      </c>
      <c r="M1475" s="212">
        <f t="shared" si="17"/>
        <v>5141</v>
      </c>
      <c r="N1475" s="213">
        <f t="shared" si="17"/>
        <v>410311</v>
      </c>
    </row>
    <row r="1476" spans="1:14" ht="24.95" customHeight="1">
      <c r="A1476" s="127" t="s">
        <v>54</v>
      </c>
      <c r="B1476" s="104">
        <v>3921</v>
      </c>
      <c r="C1476" s="104">
        <v>12871</v>
      </c>
      <c r="D1476" s="104">
        <v>19759</v>
      </c>
      <c r="E1476" s="104">
        <v>47310</v>
      </c>
      <c r="F1476" s="104">
        <v>38337</v>
      </c>
      <c r="G1476" s="104">
        <v>40509</v>
      </c>
      <c r="H1476" s="104">
        <v>75897</v>
      </c>
      <c r="I1476" s="104">
        <v>87295</v>
      </c>
      <c r="J1476" s="104">
        <v>23234</v>
      </c>
      <c r="K1476" s="104">
        <v>19067</v>
      </c>
      <c r="L1476" s="104">
        <v>9801</v>
      </c>
      <c r="M1476" s="104">
        <v>8517</v>
      </c>
      <c r="N1476" s="104">
        <f>SUM(B1476:M1476)</f>
        <v>386518</v>
      </c>
    </row>
    <row r="1477" spans="1:14" ht="24.95" customHeight="1">
      <c r="A1477" s="127" t="s">
        <v>149</v>
      </c>
      <c r="B1477" s="104">
        <v>1381</v>
      </c>
      <c r="C1477" s="104">
        <v>1382</v>
      </c>
      <c r="D1477" s="104">
        <v>4804</v>
      </c>
      <c r="E1477" s="104">
        <v>28236</v>
      </c>
      <c r="F1477" s="104">
        <v>43661</v>
      </c>
      <c r="G1477" s="104">
        <v>27828</v>
      </c>
      <c r="H1477" s="104">
        <v>27306</v>
      </c>
      <c r="I1477" s="104">
        <v>27971</v>
      </c>
      <c r="J1477" s="104">
        <v>34879</v>
      </c>
      <c r="K1477" s="104">
        <v>20005</v>
      </c>
      <c r="L1477" s="104">
        <v>4208</v>
      </c>
      <c r="M1477" s="104">
        <v>1099</v>
      </c>
      <c r="N1477" s="104">
        <f>SUM(B1477:M1477)</f>
        <v>222760</v>
      </c>
    </row>
    <row r="1478" spans="1:14" ht="24.95" customHeight="1">
      <c r="A1478" s="209" t="s">
        <v>150</v>
      </c>
      <c r="B1478" s="212">
        <f t="shared" ref="B1478:M1478" si="18">B1476+B1477</f>
        <v>5302</v>
      </c>
      <c r="C1478" s="212">
        <f t="shared" si="18"/>
        <v>14253</v>
      </c>
      <c r="D1478" s="212">
        <f t="shared" si="18"/>
        <v>24563</v>
      </c>
      <c r="E1478" s="212">
        <f t="shared" si="18"/>
        <v>75546</v>
      </c>
      <c r="F1478" s="212">
        <f t="shared" si="18"/>
        <v>81998</v>
      </c>
      <c r="G1478" s="212">
        <f t="shared" si="18"/>
        <v>68337</v>
      </c>
      <c r="H1478" s="212">
        <f t="shared" si="18"/>
        <v>103203</v>
      </c>
      <c r="I1478" s="212">
        <f t="shared" si="18"/>
        <v>115266</v>
      </c>
      <c r="J1478" s="212">
        <f t="shared" si="18"/>
        <v>58113</v>
      </c>
      <c r="K1478" s="212">
        <f t="shared" si="18"/>
        <v>39072</v>
      </c>
      <c r="L1478" s="212">
        <f t="shared" si="18"/>
        <v>14009</v>
      </c>
      <c r="M1478" s="212">
        <f t="shared" si="18"/>
        <v>9616</v>
      </c>
      <c r="N1478" s="213">
        <f>SUM(B1478:M1478)</f>
        <v>609278</v>
      </c>
    </row>
    <row r="1479" spans="1:14" ht="24.95" customHeight="1">
      <c r="A1479" s="247" t="s">
        <v>271</v>
      </c>
      <c r="B1479" s="234">
        <v>2.8130156355282491E-2</v>
      </c>
      <c r="C1479" s="234">
        <v>8.5476800182312129E-2</v>
      </c>
      <c r="D1479" s="234">
        <v>0.10062802902124975</v>
      </c>
      <c r="E1479" s="234">
        <v>0.29525495667671092</v>
      </c>
      <c r="F1479" s="234">
        <v>0.28207086343309246</v>
      </c>
      <c r="G1479" s="234">
        <v>0.24181015265068681</v>
      </c>
      <c r="H1479" s="234">
        <v>0.32954604117183417</v>
      </c>
      <c r="I1479" s="234">
        <v>0.36022651274134176</v>
      </c>
      <c r="J1479" s="234">
        <v>0.24801440807808359</v>
      </c>
      <c r="K1479" s="234">
        <v>0.16259607741956963</v>
      </c>
      <c r="L1479" s="234">
        <v>9.1866233861224819E-2</v>
      </c>
      <c r="M1479" s="234">
        <v>9.0149718282130364E-2</v>
      </c>
      <c r="N1479" s="234">
        <v>0.218</v>
      </c>
    </row>
    <row r="1480" spans="1:14" ht="24.95" customHeight="1">
      <c r="A1480" s="205" t="s">
        <v>3</v>
      </c>
      <c r="B1480" s="237">
        <v>1.617943240768996</v>
      </c>
      <c r="C1480" s="237">
        <v>1.6789963482153374</v>
      </c>
      <c r="D1480" s="237">
        <v>1.4979265764117575</v>
      </c>
      <c r="E1480" s="237">
        <v>1.3319346250815423</v>
      </c>
      <c r="F1480" s="237">
        <v>1.1524180287549366</v>
      </c>
      <c r="G1480" s="237">
        <v>1.2746586585092889</v>
      </c>
      <c r="H1480" s="237">
        <v>2.114598914045692</v>
      </c>
      <c r="I1480" s="237">
        <v>2.1155547398366523</v>
      </c>
      <c r="J1480" s="237">
        <v>1.1633535523391989</v>
      </c>
      <c r="K1480" s="237">
        <v>1.2148498227722158</v>
      </c>
      <c r="L1480" s="237">
        <v>1.3846990214490462</v>
      </c>
      <c r="M1480" s="237">
        <v>1.870453219218051</v>
      </c>
      <c r="N1480" s="235">
        <v>1.48</v>
      </c>
    </row>
    <row r="1481" spans="1:14" ht="24.95" customHeight="1">
      <c r="A1481" s="24"/>
      <c r="B1481" s="129"/>
      <c r="C1481" s="129"/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30"/>
    </row>
    <row r="1482" spans="1:14" ht="24.95" customHeight="1"/>
    <row r="1483" spans="1:14" ht="24.95" customHeight="1">
      <c r="A1483" s="7"/>
    </row>
    <row r="1484" spans="1:14" ht="24.95" customHeight="1"/>
    <row r="1485" spans="1:14" ht="24.95" customHeight="1"/>
    <row r="1486" spans="1:14" ht="24.95" customHeight="1"/>
    <row r="1487" spans="1:14" ht="24.95" customHeight="1"/>
    <row r="1488" spans="1:14" ht="24.95" customHeight="1"/>
    <row r="1489" spans="1:14" ht="24.95" customHeight="1"/>
    <row r="1490" spans="1:14" ht="24.95" customHeight="1"/>
    <row r="1491" spans="1:14" ht="24.95" customHeight="1"/>
    <row r="1492" spans="1:14" ht="24.95" customHeight="1"/>
    <row r="1493" spans="1:14" ht="24.95" customHeight="1"/>
    <row r="1494" spans="1:14" ht="24.95" customHeight="1"/>
    <row r="1495" spans="1:14" ht="24.95" customHeight="1">
      <c r="A1495" s="126"/>
      <c r="B1495" s="371" t="s">
        <v>145</v>
      </c>
      <c r="C1495" s="371"/>
      <c r="D1495" s="371"/>
      <c r="E1495" s="371"/>
      <c r="F1495" s="371"/>
      <c r="G1495" s="371"/>
      <c r="H1495" s="371"/>
      <c r="I1495" s="371"/>
      <c r="J1495" s="371"/>
      <c r="K1495" s="371"/>
      <c r="L1495" s="126"/>
      <c r="M1495" s="131"/>
      <c r="N1495" s="126"/>
    </row>
    <row r="1496" spans="1:14" ht="24.95" customHeight="1">
      <c r="A1496" s="14"/>
      <c r="B1496" s="191" t="s">
        <v>5</v>
      </c>
      <c r="C1496" s="191" t="s">
        <v>6</v>
      </c>
      <c r="D1496" s="191" t="s">
        <v>146</v>
      </c>
      <c r="E1496" s="191" t="s">
        <v>7</v>
      </c>
      <c r="F1496" s="191" t="s">
        <v>8</v>
      </c>
      <c r="G1496" s="191" t="s">
        <v>9</v>
      </c>
      <c r="H1496" s="191" t="s">
        <v>10</v>
      </c>
      <c r="I1496" s="191" t="s">
        <v>11</v>
      </c>
      <c r="J1496" s="191" t="s">
        <v>12</v>
      </c>
      <c r="K1496" s="195" t="s">
        <v>13</v>
      </c>
      <c r="L1496" s="108"/>
      <c r="M1496" s="132"/>
      <c r="N1496" s="109"/>
    </row>
    <row r="1497" spans="1:14" ht="24.95" customHeight="1">
      <c r="A1497" s="127" t="s">
        <v>34</v>
      </c>
      <c r="B1497" s="110">
        <v>12100</v>
      </c>
      <c r="C1497" s="110">
        <v>43881</v>
      </c>
      <c r="D1497" s="110">
        <v>69655</v>
      </c>
      <c r="E1497" s="110">
        <v>16657</v>
      </c>
      <c r="F1497" s="110">
        <v>10187</v>
      </c>
      <c r="G1497" s="110">
        <v>29336</v>
      </c>
      <c r="H1497" s="110">
        <v>10195</v>
      </c>
      <c r="I1497" s="110">
        <v>9831</v>
      </c>
      <c r="J1497" s="110">
        <v>5032</v>
      </c>
      <c r="K1497" s="104">
        <f>SUM(B1497:J1497)</f>
        <v>206874</v>
      </c>
      <c r="L1497" s="111"/>
      <c r="M1497" s="133"/>
      <c r="N1497" s="8"/>
    </row>
    <row r="1498" spans="1:14" ht="24.95" customHeight="1">
      <c r="A1498" s="127" t="s">
        <v>35</v>
      </c>
      <c r="B1498" s="110">
        <v>3673</v>
      </c>
      <c r="C1498" s="110">
        <v>52961</v>
      </c>
      <c r="D1498" s="110">
        <v>95964</v>
      </c>
      <c r="E1498" s="110">
        <v>35024</v>
      </c>
      <c r="F1498" s="110">
        <v>4523</v>
      </c>
      <c r="G1498" s="110">
        <v>4181</v>
      </c>
      <c r="H1498" s="110">
        <v>68</v>
      </c>
      <c r="I1498" s="110">
        <v>1039</v>
      </c>
      <c r="J1498" s="110">
        <v>6004</v>
      </c>
      <c r="K1498" s="104">
        <f>SUM(B1498:J1498)</f>
        <v>203437</v>
      </c>
      <c r="L1498" s="111"/>
      <c r="M1498" s="133"/>
      <c r="N1498" s="8"/>
    </row>
    <row r="1499" spans="1:14" ht="24.95" customHeight="1">
      <c r="A1499" s="209" t="s">
        <v>151</v>
      </c>
      <c r="B1499" s="212">
        <f t="shared" ref="B1499:K1499" si="19">SUM(B1497:B1498)</f>
        <v>15773</v>
      </c>
      <c r="C1499" s="212">
        <f t="shared" si="19"/>
        <v>96842</v>
      </c>
      <c r="D1499" s="212">
        <f t="shared" si="19"/>
        <v>165619</v>
      </c>
      <c r="E1499" s="212">
        <f t="shared" si="19"/>
        <v>51681</v>
      </c>
      <c r="F1499" s="212">
        <f t="shared" si="19"/>
        <v>14710</v>
      </c>
      <c r="G1499" s="212">
        <f t="shared" si="19"/>
        <v>33517</v>
      </c>
      <c r="H1499" s="212">
        <f t="shared" si="19"/>
        <v>10263</v>
      </c>
      <c r="I1499" s="212">
        <f t="shared" si="19"/>
        <v>10870</v>
      </c>
      <c r="J1499" s="212">
        <f t="shared" si="19"/>
        <v>11036</v>
      </c>
      <c r="K1499" s="213">
        <f t="shared" si="19"/>
        <v>410311</v>
      </c>
      <c r="L1499" s="111"/>
      <c r="M1499" s="133"/>
      <c r="N1499" s="8"/>
    </row>
    <row r="1500" spans="1:14" ht="24.95" customHeight="1">
      <c r="A1500" s="127" t="s">
        <v>54</v>
      </c>
      <c r="B1500" s="110">
        <v>46239</v>
      </c>
      <c r="C1500" s="110">
        <v>97135</v>
      </c>
      <c r="D1500" s="110">
        <v>102278</v>
      </c>
      <c r="E1500" s="110">
        <v>25380</v>
      </c>
      <c r="F1500" s="110">
        <v>19121</v>
      </c>
      <c r="G1500" s="110">
        <v>46500</v>
      </c>
      <c r="H1500" s="110">
        <v>25858</v>
      </c>
      <c r="I1500" s="110">
        <v>18259</v>
      </c>
      <c r="J1500" s="110">
        <v>5748</v>
      </c>
      <c r="K1500" s="104">
        <f>SUM(B1500:J1500)</f>
        <v>386518</v>
      </c>
      <c r="L1500" s="111"/>
      <c r="M1500" s="133"/>
      <c r="N1500" s="8"/>
    </row>
    <row r="1501" spans="1:14" ht="24.95" customHeight="1">
      <c r="A1501" s="127" t="s">
        <v>149</v>
      </c>
      <c r="B1501" s="110">
        <v>7247</v>
      </c>
      <c r="C1501" s="110">
        <v>56102</v>
      </c>
      <c r="D1501" s="110">
        <v>102448</v>
      </c>
      <c r="E1501" s="110">
        <v>35677</v>
      </c>
      <c r="F1501" s="110">
        <v>6770</v>
      </c>
      <c r="G1501" s="110">
        <v>6754</v>
      </c>
      <c r="H1501" s="110">
        <v>159</v>
      </c>
      <c r="I1501" s="110">
        <v>1400</v>
      </c>
      <c r="J1501" s="110">
        <v>6203</v>
      </c>
      <c r="K1501" s="104">
        <f>SUM(B1501:J1501)</f>
        <v>222760</v>
      </c>
      <c r="L1501" s="111"/>
      <c r="M1501" s="133"/>
      <c r="N1501" s="8"/>
    </row>
    <row r="1502" spans="1:14" ht="24.95" customHeight="1">
      <c r="A1502" s="209" t="s">
        <v>56</v>
      </c>
      <c r="B1502" s="212">
        <f t="shared" ref="B1502:K1502" si="20">SUM(B1500:B1501)</f>
        <v>53486</v>
      </c>
      <c r="C1502" s="212">
        <f t="shared" si="20"/>
        <v>153237</v>
      </c>
      <c r="D1502" s="212">
        <f t="shared" si="20"/>
        <v>204726</v>
      </c>
      <c r="E1502" s="212">
        <f t="shared" si="20"/>
        <v>61057</v>
      </c>
      <c r="F1502" s="212">
        <f t="shared" si="20"/>
        <v>25891</v>
      </c>
      <c r="G1502" s="212">
        <f t="shared" si="20"/>
        <v>53254</v>
      </c>
      <c r="H1502" s="212">
        <f t="shared" si="20"/>
        <v>26017</v>
      </c>
      <c r="I1502" s="212">
        <f t="shared" si="20"/>
        <v>19659</v>
      </c>
      <c r="J1502" s="212">
        <f t="shared" si="20"/>
        <v>11951</v>
      </c>
      <c r="K1502" s="213">
        <f t="shared" si="20"/>
        <v>609278</v>
      </c>
      <c r="L1502" s="111"/>
      <c r="M1502" s="133"/>
      <c r="N1502" s="8"/>
    </row>
    <row r="1503" spans="1:14" ht="24.95" customHeight="1">
      <c r="A1503" s="247" t="s">
        <v>271</v>
      </c>
      <c r="B1503" s="265">
        <v>0.21463689633224994</v>
      </c>
      <c r="C1503" s="265">
        <v>0.24592396268657232</v>
      </c>
      <c r="D1503" s="265">
        <v>0.26899958296260174</v>
      </c>
      <c r="E1503" s="265">
        <v>0.19455706935631076</v>
      </c>
      <c r="F1503" s="265">
        <v>0.16565845276640129</v>
      </c>
      <c r="G1503" s="265">
        <v>0.13366582555071155</v>
      </c>
      <c r="H1503" s="265">
        <v>0.26886176307674503</v>
      </c>
      <c r="I1503" s="265">
        <v>0.18531016995484839</v>
      </c>
      <c r="J1503" s="265">
        <v>0.13180142957449556</v>
      </c>
      <c r="K1503" s="281">
        <v>0.218</v>
      </c>
      <c r="L1503" s="112"/>
      <c r="M1503" s="134"/>
      <c r="N1503" s="113"/>
    </row>
    <row r="1504" spans="1:14" ht="24.95" customHeight="1">
      <c r="A1504" s="205" t="s">
        <v>3</v>
      </c>
      <c r="B1504" s="267">
        <v>3.3909845939263299</v>
      </c>
      <c r="C1504" s="267">
        <v>1.582340306891638</v>
      </c>
      <c r="D1504" s="267">
        <v>1.2361262898580476</v>
      </c>
      <c r="E1504" s="267">
        <v>1.1814206381455468</v>
      </c>
      <c r="F1504" s="267">
        <v>1.7600951733514616</v>
      </c>
      <c r="G1504" s="267">
        <v>1.5888653519109706</v>
      </c>
      <c r="H1504" s="267">
        <v>2.5350287440319597</v>
      </c>
      <c r="I1504" s="267">
        <v>1.808555657773689</v>
      </c>
      <c r="J1504" s="267">
        <v>1.0829104748097136</v>
      </c>
      <c r="K1504" s="282">
        <v>1.48</v>
      </c>
      <c r="L1504" s="114"/>
      <c r="M1504" s="135"/>
      <c r="N1504" s="113"/>
    </row>
    <row r="1505" spans="1:14" ht="24.95" customHeight="1">
      <c r="A1505" s="24"/>
      <c r="B1505" s="129"/>
      <c r="C1505" s="129"/>
      <c r="D1505" s="129"/>
      <c r="E1505" s="129"/>
      <c r="F1505" s="129"/>
      <c r="G1505" s="129"/>
      <c r="H1505" s="129"/>
      <c r="I1505" s="129"/>
      <c r="J1505" s="129"/>
      <c r="K1505" s="136"/>
      <c r="L1505" s="114"/>
      <c r="M1505" s="135"/>
      <c r="N1505" s="113"/>
    </row>
    <row r="1506" spans="1:14" ht="24.95" customHeight="1">
      <c r="M1506" s="137"/>
    </row>
    <row r="1507" spans="1:14" ht="24.95" customHeight="1">
      <c r="M1507" s="137"/>
    </row>
    <row r="1508" spans="1:14" ht="24.95" customHeight="1">
      <c r="M1508" s="137"/>
    </row>
    <row r="1509" spans="1:14" ht="24.95" customHeight="1">
      <c r="M1509" s="97"/>
    </row>
    <row r="1510" spans="1:14" ht="24.95" customHeight="1">
      <c r="M1510" s="97"/>
    </row>
    <row r="1511" spans="1:14" ht="24.95" customHeight="1"/>
    <row r="1512" spans="1:14" ht="24.95" customHeight="1"/>
    <row r="1513" spans="1:14" ht="24.95" customHeight="1"/>
    <row r="1514" spans="1:14" ht="24.95" customHeight="1"/>
    <row r="1515" spans="1:14" ht="24.95" customHeight="1"/>
    <row r="1516" spans="1:14" ht="24.95" customHeight="1"/>
    <row r="1517" spans="1:14" ht="24.95" customHeight="1"/>
    <row r="1518" spans="1:14" ht="24.95" customHeight="1"/>
    <row r="1519" spans="1:14" ht="24.95" customHeight="1"/>
    <row r="1520" spans="1:14" ht="24.95" customHeight="1"/>
    <row r="1521" spans="1:14" ht="24.95" customHeight="1"/>
    <row r="1522" spans="1:14" ht="24.95" customHeight="1"/>
    <row r="1523" spans="1:14" ht="24.95" customHeight="1"/>
    <row r="1524" spans="1:14" ht="24.95" customHeight="1"/>
    <row r="1525" spans="1:14" ht="24.95" customHeight="1"/>
    <row r="1526" spans="1:14" ht="24.95" customHeight="1">
      <c r="N1526" s="70">
        <v>17</v>
      </c>
    </row>
    <row r="1527" spans="1:14" ht="39.950000000000003" customHeight="1">
      <c r="A1527" s="372" t="s">
        <v>152</v>
      </c>
      <c r="B1527" s="372"/>
      <c r="C1527" s="372"/>
      <c r="D1527" s="372"/>
      <c r="E1527" s="372"/>
      <c r="F1527" s="372"/>
      <c r="G1527" s="372"/>
      <c r="H1527" s="372"/>
      <c r="I1527" s="372"/>
      <c r="J1527" s="372"/>
      <c r="K1527" s="372"/>
      <c r="L1527" s="372"/>
      <c r="M1527" s="372"/>
      <c r="N1527" s="372"/>
    </row>
    <row r="1528" spans="1:14" ht="24.95" customHeight="1"/>
    <row r="1529" spans="1:14" ht="35.1" customHeight="1">
      <c r="A1529" s="373" t="s">
        <v>153</v>
      </c>
      <c r="B1529" s="374"/>
      <c r="C1529" s="374"/>
      <c r="D1529" s="374"/>
      <c r="E1529" s="374"/>
      <c r="F1529" s="374"/>
      <c r="G1529" s="374"/>
      <c r="H1529" s="374"/>
      <c r="I1529" s="374"/>
      <c r="J1529" s="374"/>
      <c r="K1529" s="374"/>
      <c r="L1529" s="374"/>
      <c r="M1529" s="374"/>
      <c r="N1529" s="374"/>
    </row>
    <row r="1530" spans="1:14" ht="24.95" customHeight="1">
      <c r="A1530" s="138"/>
      <c r="B1530" s="138"/>
      <c r="C1530" s="138"/>
      <c r="D1530" s="138"/>
      <c r="E1530" s="138"/>
      <c r="F1530" s="138"/>
      <c r="G1530" s="138"/>
      <c r="H1530" s="138"/>
      <c r="I1530" s="138"/>
      <c r="J1530" s="138"/>
      <c r="K1530" s="138"/>
      <c r="L1530" s="138"/>
      <c r="M1530" s="138"/>
      <c r="N1530" s="138"/>
    </row>
    <row r="1531" spans="1:14" ht="24.95" customHeight="1">
      <c r="A1531" s="139"/>
      <c r="B1531" s="139"/>
      <c r="C1531" s="375" t="s">
        <v>154</v>
      </c>
      <c r="D1531" s="375"/>
      <c r="E1531" s="375" t="s">
        <v>155</v>
      </c>
      <c r="F1531" s="375"/>
      <c r="G1531" s="375" t="s">
        <v>13</v>
      </c>
      <c r="H1531" s="375"/>
    </row>
    <row r="1532" spans="1:14" ht="24.95" customHeight="1">
      <c r="A1532" s="364" t="s">
        <v>156</v>
      </c>
      <c r="B1532" s="364"/>
      <c r="C1532" s="426">
        <v>6259626</v>
      </c>
      <c r="D1532" s="426"/>
      <c r="E1532" s="426">
        <v>1894892</v>
      </c>
      <c r="F1532" s="426"/>
      <c r="G1532" s="427">
        <f>C1532+E1532</f>
        <v>8154518</v>
      </c>
      <c r="H1532" s="427"/>
    </row>
    <row r="1533" spans="1:14" ht="24.95" customHeight="1">
      <c r="A1533" s="364" t="s">
        <v>157</v>
      </c>
      <c r="B1533" s="364"/>
      <c r="C1533" s="426">
        <v>10885684</v>
      </c>
      <c r="D1533" s="426"/>
      <c r="E1533" s="426">
        <v>2684898</v>
      </c>
      <c r="F1533" s="426"/>
      <c r="G1533" s="427">
        <f>C1533+E1533</f>
        <v>13570582</v>
      </c>
      <c r="H1533" s="427"/>
    </row>
    <row r="1534" spans="1:14" ht="24.95" customHeight="1">
      <c r="A1534" s="311" t="s">
        <v>3</v>
      </c>
      <c r="B1534" s="205"/>
      <c r="C1534" s="425">
        <v>1.74</v>
      </c>
      <c r="D1534" s="425"/>
      <c r="E1534" s="425">
        <v>1.42</v>
      </c>
      <c r="F1534" s="425"/>
      <c r="G1534" s="425">
        <v>1.66</v>
      </c>
      <c r="H1534" s="425"/>
    </row>
    <row r="1535" spans="1:14" ht="24.95" customHeight="1"/>
    <row r="1536" spans="1:14" ht="24.95" customHeight="1"/>
    <row r="1537" spans="1:14" ht="24.95" customHeight="1"/>
    <row r="1538" spans="1:14" ht="24.95" customHeight="1"/>
    <row r="1539" spans="1:14" ht="24.95" customHeight="1"/>
    <row r="1540" spans="1:14" ht="24.95" customHeight="1"/>
    <row r="1541" spans="1:14" ht="24.95" customHeight="1"/>
    <row r="1542" spans="1:14" ht="20.100000000000001" customHeight="1"/>
    <row r="1543" spans="1:14" ht="20.100000000000001" customHeight="1"/>
    <row r="1544" spans="1:14" ht="20.100000000000001" customHeight="1"/>
    <row r="1545" spans="1:14" ht="24.95" customHeight="1"/>
    <row r="1546" spans="1:14" ht="35.1" customHeight="1">
      <c r="A1546" s="373" t="s">
        <v>158</v>
      </c>
      <c r="B1546" s="374"/>
      <c r="C1546" s="374"/>
      <c r="D1546" s="374"/>
      <c r="E1546" s="374"/>
      <c r="F1546" s="374"/>
      <c r="G1546" s="374"/>
      <c r="H1546" s="374"/>
      <c r="I1546" s="374"/>
      <c r="J1546" s="374"/>
      <c r="K1546" s="374"/>
      <c r="L1546" s="374"/>
      <c r="M1546" s="374"/>
      <c r="N1546" s="374"/>
    </row>
    <row r="1547" spans="1:14" ht="15" customHeight="1">
      <c r="A1547" s="138"/>
      <c r="B1547" s="138"/>
      <c r="C1547" s="138"/>
      <c r="D1547" s="138"/>
      <c r="E1547" s="138"/>
      <c r="F1547" s="138"/>
      <c r="G1547" s="138"/>
      <c r="H1547" s="138"/>
      <c r="I1547" s="138"/>
      <c r="J1547" s="138"/>
      <c r="K1547" s="138"/>
      <c r="L1547" s="138"/>
      <c r="M1547" s="138"/>
      <c r="N1547" s="138"/>
    </row>
    <row r="1548" spans="1:14" ht="24.95" customHeight="1">
      <c r="A1548" s="7"/>
      <c r="B1548" s="361" t="s">
        <v>14</v>
      </c>
      <c r="C1548" s="361"/>
      <c r="D1548" s="246" t="s">
        <v>15</v>
      </c>
      <c r="E1548" s="361" t="s">
        <v>159</v>
      </c>
      <c r="F1548" s="361"/>
      <c r="G1548" s="361" t="s">
        <v>17</v>
      </c>
      <c r="H1548" s="361"/>
      <c r="I1548" s="361" t="s">
        <v>18</v>
      </c>
      <c r="J1548" s="361"/>
      <c r="K1548" s="361" t="s">
        <v>274</v>
      </c>
      <c r="L1548" s="361"/>
      <c r="M1548" s="361" t="s">
        <v>275</v>
      </c>
      <c r="N1548" s="361"/>
    </row>
    <row r="1549" spans="1:14" ht="24.95" customHeight="1">
      <c r="A1549" s="57" t="s">
        <v>34</v>
      </c>
      <c r="B1549" s="428">
        <v>4726588</v>
      </c>
      <c r="C1549" s="428"/>
      <c r="D1549" s="290">
        <v>148265</v>
      </c>
      <c r="E1549" s="362">
        <f>B1549+D1549</f>
        <v>4874853</v>
      </c>
      <c r="F1549" s="362"/>
      <c r="G1549" s="362">
        <v>204796</v>
      </c>
      <c r="H1549" s="362"/>
      <c r="I1549" s="362">
        <v>973103</v>
      </c>
      <c r="J1549" s="362"/>
      <c r="K1549" s="362">
        <v>206874</v>
      </c>
      <c r="L1549" s="362"/>
      <c r="M1549" s="362">
        <f>E1549+G1549+I1549+K1549</f>
        <v>6259626</v>
      </c>
      <c r="N1549" s="362"/>
    </row>
    <row r="1550" spans="1:14" ht="24.95" customHeight="1">
      <c r="A1550" s="57" t="s">
        <v>276</v>
      </c>
      <c r="B1550" s="428">
        <v>1434042</v>
      </c>
      <c r="C1550" s="428"/>
      <c r="D1550" s="290">
        <v>55655</v>
      </c>
      <c r="E1550" s="362">
        <f>B1550+D1550</f>
        <v>1489697</v>
      </c>
      <c r="F1550" s="362"/>
      <c r="G1550" s="362">
        <v>102717</v>
      </c>
      <c r="H1550" s="362"/>
      <c r="I1550" s="362">
        <v>99041</v>
      </c>
      <c r="J1550" s="362"/>
      <c r="K1550" s="362">
        <v>203437</v>
      </c>
      <c r="L1550" s="362"/>
      <c r="M1550" s="362">
        <f>E1550+G1550+I1550+K1550</f>
        <v>1894892</v>
      </c>
      <c r="N1550" s="362"/>
    </row>
    <row r="1551" spans="1:14" ht="24.95" customHeight="1">
      <c r="A1551" s="201" t="s">
        <v>151</v>
      </c>
      <c r="B1551" s="431">
        <f>SUM(B1549:B1550)</f>
        <v>6160630</v>
      </c>
      <c r="C1551" s="431"/>
      <c r="D1551" s="291">
        <f>D1549+D1550</f>
        <v>203920</v>
      </c>
      <c r="E1551" s="368">
        <f>E1549+E1550</f>
        <v>6364550</v>
      </c>
      <c r="F1551" s="368"/>
      <c r="G1551" s="368">
        <f>SUM(G1549:G1550)</f>
        <v>307513</v>
      </c>
      <c r="H1551" s="368"/>
      <c r="I1551" s="368">
        <f>SUM(I1549:I1550)</f>
        <v>1072144</v>
      </c>
      <c r="J1551" s="368"/>
      <c r="K1551" s="368">
        <f t="shared" ref="K1551" si="21">SUM(K1549:K1550)</f>
        <v>410311</v>
      </c>
      <c r="L1551" s="368"/>
      <c r="M1551" s="368">
        <f t="shared" ref="M1551" si="22">SUM(M1549:M1550)</f>
        <v>8154518</v>
      </c>
      <c r="N1551" s="368"/>
    </row>
    <row r="1552" spans="1:14" ht="24.95" customHeight="1">
      <c r="A1552" s="57" t="s">
        <v>54</v>
      </c>
      <c r="B1552" s="428">
        <v>7630155</v>
      </c>
      <c r="C1552" s="428"/>
      <c r="D1552" s="290">
        <v>310759</v>
      </c>
      <c r="E1552" s="362">
        <f>B1552+D1552</f>
        <v>7940914</v>
      </c>
      <c r="F1552" s="362"/>
      <c r="G1552" s="362">
        <v>573816</v>
      </c>
      <c r="H1552" s="362"/>
      <c r="I1552" s="362">
        <v>1984436</v>
      </c>
      <c r="J1552" s="362"/>
      <c r="K1552" s="362">
        <v>386518</v>
      </c>
      <c r="L1552" s="362"/>
      <c r="M1552" s="376">
        <f>E1552+G1552+I1552+K1552</f>
        <v>10885684</v>
      </c>
      <c r="N1552" s="376"/>
    </row>
    <row r="1553" spans="1:14" ht="24.95" customHeight="1">
      <c r="A1553" s="57" t="s">
        <v>149</v>
      </c>
      <c r="B1553" s="428">
        <v>2042510</v>
      </c>
      <c r="C1553" s="428"/>
      <c r="D1553" s="290">
        <v>82806</v>
      </c>
      <c r="E1553" s="362">
        <f>B1553+D1553</f>
        <v>2125316</v>
      </c>
      <c r="F1553" s="362"/>
      <c r="G1553" s="362">
        <v>170243</v>
      </c>
      <c r="H1553" s="362"/>
      <c r="I1553" s="362">
        <v>166579</v>
      </c>
      <c r="J1553" s="362"/>
      <c r="K1553" s="362">
        <v>222760</v>
      </c>
      <c r="L1553" s="362"/>
      <c r="M1553" s="376">
        <f>E1553+G1553+I1553+K1553</f>
        <v>2684898</v>
      </c>
      <c r="N1553" s="376"/>
    </row>
    <row r="1554" spans="1:14" ht="24.95" customHeight="1">
      <c r="A1554" s="201" t="s">
        <v>56</v>
      </c>
      <c r="B1554" s="431">
        <f>SUM(B1552:B1553)</f>
        <v>9672665</v>
      </c>
      <c r="C1554" s="431"/>
      <c r="D1554" s="291">
        <f>SUM(D1552:D1553)</f>
        <v>393565</v>
      </c>
      <c r="E1554" s="436">
        <f>B1554+D1554</f>
        <v>10066230</v>
      </c>
      <c r="F1554" s="436"/>
      <c r="G1554" s="368">
        <f>SUM(G1552:G1553)</f>
        <v>744059</v>
      </c>
      <c r="H1554" s="368"/>
      <c r="I1554" s="368">
        <f>SUM(I1552:I1553)</f>
        <v>2151015</v>
      </c>
      <c r="J1554" s="368"/>
      <c r="K1554" s="368">
        <f t="shared" ref="K1554" si="23">SUM(K1552:K1553)</f>
        <v>609278</v>
      </c>
      <c r="L1554" s="368"/>
      <c r="M1554" s="368">
        <f t="shared" ref="M1554" si="24">SUM(M1552:M1553)</f>
        <v>13570582</v>
      </c>
      <c r="N1554" s="368"/>
    </row>
    <row r="1555" spans="1:14" ht="24.95" customHeight="1">
      <c r="A1555" s="312" t="s">
        <v>3</v>
      </c>
      <c r="B1555" s="432">
        <v>1.57</v>
      </c>
      <c r="C1555" s="432"/>
      <c r="D1555" s="295">
        <v>1.93</v>
      </c>
      <c r="E1555" s="377">
        <v>1.58</v>
      </c>
      <c r="F1555" s="377"/>
      <c r="G1555" s="369">
        <v>2.42</v>
      </c>
      <c r="H1555" s="369"/>
      <c r="I1555" s="377">
        <v>2.0099999999999998</v>
      </c>
      <c r="J1555" s="377"/>
      <c r="K1555" s="377">
        <v>1.48</v>
      </c>
      <c r="L1555" s="377"/>
      <c r="M1555" s="377">
        <v>1.66</v>
      </c>
      <c r="N1555" s="377"/>
    </row>
    <row r="1556" spans="1:14" ht="24.95" customHeight="1">
      <c r="A1556" s="7" t="s">
        <v>277</v>
      </c>
      <c r="B1556" s="433">
        <v>1.61</v>
      </c>
      <c r="C1556" s="433"/>
      <c r="D1556" s="292">
        <v>2.1</v>
      </c>
      <c r="E1556" s="370">
        <v>1.63</v>
      </c>
      <c r="F1556" s="370"/>
      <c r="G1556" s="370">
        <v>2.8</v>
      </c>
      <c r="H1556" s="370"/>
      <c r="I1556" s="370">
        <v>2.04</v>
      </c>
      <c r="J1556" s="370"/>
      <c r="K1556" s="370">
        <v>1.87</v>
      </c>
      <c r="L1556" s="370"/>
      <c r="M1556" s="370">
        <v>1.74</v>
      </c>
      <c r="N1556" s="370"/>
    </row>
    <row r="1557" spans="1:14" ht="24.95" customHeight="1">
      <c r="A1557" s="7" t="s">
        <v>278</v>
      </c>
      <c r="B1557" s="433">
        <v>1.42</v>
      </c>
      <c r="C1557" s="433"/>
      <c r="D1557" s="292">
        <v>1.49</v>
      </c>
      <c r="E1557" s="370">
        <v>1.43</v>
      </c>
      <c r="F1557" s="370"/>
      <c r="G1557" s="370">
        <v>1.66</v>
      </c>
      <c r="H1557" s="370"/>
      <c r="I1557" s="370">
        <v>1.68</v>
      </c>
      <c r="J1557" s="370"/>
      <c r="K1557" s="370">
        <v>1.0900000000000001</v>
      </c>
      <c r="L1557" s="370"/>
      <c r="M1557" s="370">
        <v>1.42</v>
      </c>
      <c r="N1557" s="370"/>
    </row>
    <row r="1558" spans="1:14" ht="24.95" customHeight="1"/>
    <row r="1559" spans="1:14" ht="24.95" customHeight="1"/>
    <row r="1560" spans="1:14" ht="24.95" customHeight="1"/>
    <row r="1561" spans="1:14" ht="24.95" customHeight="1"/>
    <row r="1562" spans="1:14" ht="24.95" customHeight="1"/>
    <row r="1563" spans="1:14" ht="24.95" customHeight="1"/>
    <row r="1564" spans="1:14" ht="24.95" customHeight="1"/>
    <row r="1565" spans="1:14" ht="24.95" customHeight="1"/>
    <row r="1566" spans="1:14" ht="24.95" customHeight="1"/>
    <row r="1567" spans="1:14" ht="24.95" customHeight="1"/>
    <row r="1568" spans="1:14" ht="24.95" customHeight="1"/>
    <row r="1569" spans="1:14" ht="24.95" customHeight="1"/>
    <row r="1570" spans="1:14" ht="30" customHeight="1"/>
    <row r="1571" spans="1:14" ht="35.1" customHeight="1">
      <c r="A1571" s="373" t="s">
        <v>162</v>
      </c>
      <c r="B1571" s="374"/>
      <c r="C1571" s="374"/>
      <c r="D1571" s="374"/>
      <c r="E1571" s="374"/>
      <c r="F1571" s="374"/>
      <c r="G1571" s="374"/>
      <c r="H1571" s="374"/>
      <c r="I1571" s="374"/>
      <c r="J1571" s="374"/>
      <c r="K1571" s="374"/>
      <c r="L1571" s="374"/>
      <c r="M1571" s="374"/>
      <c r="N1571" s="374"/>
    </row>
    <row r="1572" spans="1:14" ht="15" customHeight="1">
      <c r="A1572" s="429"/>
      <c r="B1572" s="429"/>
      <c r="C1572" s="429"/>
      <c r="D1572" s="429"/>
      <c r="E1572" s="429"/>
      <c r="F1572" s="429"/>
      <c r="G1572" s="429"/>
      <c r="H1572" s="429"/>
      <c r="I1572" s="429"/>
      <c r="J1572" s="429"/>
      <c r="K1572" s="429"/>
      <c r="L1572" s="429"/>
      <c r="M1572" s="429"/>
      <c r="N1572" s="429"/>
    </row>
    <row r="1573" spans="1:14" ht="24.95" customHeight="1">
      <c r="A1573" s="14"/>
      <c r="B1573" s="191" t="s">
        <v>5</v>
      </c>
      <c r="C1573" s="191" t="s">
        <v>6</v>
      </c>
      <c r="D1573" s="191" t="s">
        <v>146</v>
      </c>
      <c r="E1573" s="191" t="s">
        <v>7</v>
      </c>
      <c r="F1573" s="191" t="s">
        <v>8</v>
      </c>
      <c r="G1573" s="191" t="s">
        <v>9</v>
      </c>
      <c r="H1573" s="191" t="s">
        <v>10</v>
      </c>
      <c r="I1573" s="191" t="s">
        <v>11</v>
      </c>
      <c r="J1573" s="191" t="s">
        <v>12</v>
      </c>
      <c r="K1573" s="195" t="s">
        <v>13</v>
      </c>
      <c r="L1573" s="108"/>
      <c r="M1573" s="108"/>
      <c r="N1573" s="109"/>
    </row>
    <row r="1574" spans="1:14" ht="24.95" customHeight="1">
      <c r="A1574" s="57" t="s">
        <v>34</v>
      </c>
      <c r="B1574" s="128">
        <v>730400</v>
      </c>
      <c r="C1574" s="128">
        <v>932889</v>
      </c>
      <c r="D1574" s="128">
        <v>1086086</v>
      </c>
      <c r="E1574" s="128">
        <v>305394</v>
      </c>
      <c r="F1574" s="128">
        <v>953239</v>
      </c>
      <c r="G1574" s="128">
        <v>681155</v>
      </c>
      <c r="H1574" s="128">
        <v>423708</v>
      </c>
      <c r="I1574" s="128">
        <v>780336</v>
      </c>
      <c r="J1574" s="128">
        <v>366419</v>
      </c>
      <c r="K1574" s="128">
        <f>SUM(B1574:J1574)</f>
        <v>6259626</v>
      </c>
      <c r="L1574" s="111"/>
      <c r="M1574" s="111"/>
      <c r="N1574" s="8"/>
    </row>
    <row r="1575" spans="1:14" ht="24.95" customHeight="1">
      <c r="A1575" s="57" t="s">
        <v>276</v>
      </c>
      <c r="B1575" s="128">
        <v>79489</v>
      </c>
      <c r="C1575" s="128">
        <v>569802</v>
      </c>
      <c r="D1575" s="128">
        <v>382572</v>
      </c>
      <c r="E1575" s="128">
        <v>106650</v>
      </c>
      <c r="F1575" s="128">
        <v>376965</v>
      </c>
      <c r="G1575" s="128">
        <v>115705</v>
      </c>
      <c r="H1575" s="128">
        <v>27122</v>
      </c>
      <c r="I1575" s="128">
        <v>181745</v>
      </c>
      <c r="J1575" s="128">
        <v>54842</v>
      </c>
      <c r="K1575" s="128">
        <f>SUM(B1575:J1575)</f>
        <v>1894892</v>
      </c>
      <c r="L1575" s="111"/>
      <c r="M1575" s="111"/>
      <c r="N1575" s="8"/>
    </row>
    <row r="1576" spans="1:14" ht="24.95" customHeight="1">
      <c r="A1576" s="201" t="s">
        <v>0</v>
      </c>
      <c r="B1576" s="210">
        <f t="shared" ref="B1576:K1576" si="25">SUM(B1574:B1575)</f>
        <v>809889</v>
      </c>
      <c r="C1576" s="210">
        <f t="shared" si="25"/>
        <v>1502691</v>
      </c>
      <c r="D1576" s="210">
        <f t="shared" si="25"/>
        <v>1468658</v>
      </c>
      <c r="E1576" s="210">
        <f t="shared" si="25"/>
        <v>412044</v>
      </c>
      <c r="F1576" s="210">
        <f t="shared" si="25"/>
        <v>1330204</v>
      </c>
      <c r="G1576" s="210">
        <f t="shared" si="25"/>
        <v>796860</v>
      </c>
      <c r="H1576" s="210">
        <f t="shared" si="25"/>
        <v>450830</v>
      </c>
      <c r="I1576" s="210">
        <f t="shared" si="25"/>
        <v>962081</v>
      </c>
      <c r="J1576" s="210">
        <f t="shared" si="25"/>
        <v>421261</v>
      </c>
      <c r="K1576" s="211">
        <f t="shared" si="25"/>
        <v>8154518</v>
      </c>
      <c r="L1576" s="111"/>
      <c r="M1576" s="111"/>
      <c r="N1576" s="8"/>
    </row>
    <row r="1577" spans="1:14" ht="24.95" customHeight="1">
      <c r="A1577" s="57" t="s">
        <v>54</v>
      </c>
      <c r="B1577" s="128">
        <v>1248497</v>
      </c>
      <c r="C1577" s="128">
        <v>1589859</v>
      </c>
      <c r="D1577" s="128">
        <v>1848215</v>
      </c>
      <c r="E1577" s="128">
        <v>545156</v>
      </c>
      <c r="F1577" s="128">
        <v>1847510</v>
      </c>
      <c r="G1577" s="128">
        <v>1076602</v>
      </c>
      <c r="H1577" s="128">
        <v>838502</v>
      </c>
      <c r="I1577" s="128">
        <v>1303799</v>
      </c>
      <c r="J1577" s="128">
        <v>587544</v>
      </c>
      <c r="K1577" s="128">
        <f>SUM(B1577:J1577)</f>
        <v>10885684</v>
      </c>
      <c r="L1577" s="111"/>
      <c r="M1577" s="111"/>
      <c r="N1577" s="8"/>
    </row>
    <row r="1578" spans="1:14" ht="24.95" customHeight="1">
      <c r="A1578" s="57" t="s">
        <v>149</v>
      </c>
      <c r="B1578" s="128">
        <v>133087</v>
      </c>
      <c r="C1578" s="128">
        <v>714757</v>
      </c>
      <c r="D1578" s="128">
        <v>486486</v>
      </c>
      <c r="E1578" s="128">
        <v>140978</v>
      </c>
      <c r="F1578" s="128">
        <v>581515</v>
      </c>
      <c r="G1578" s="128">
        <v>176292</v>
      </c>
      <c r="H1578" s="128">
        <v>48598</v>
      </c>
      <c r="I1578" s="128">
        <v>325243</v>
      </c>
      <c r="J1578" s="128">
        <v>77942</v>
      </c>
      <c r="K1578" s="128">
        <f>SUM(B1578:J1578)</f>
        <v>2684898</v>
      </c>
      <c r="L1578" s="111"/>
      <c r="M1578" s="111"/>
      <c r="N1578" s="8"/>
    </row>
    <row r="1579" spans="1:14" ht="24.95" customHeight="1">
      <c r="A1579" s="201" t="s">
        <v>150</v>
      </c>
      <c r="B1579" s="210">
        <f t="shared" ref="B1579:K1579" si="26">SUM(B1577:B1578)</f>
        <v>1381584</v>
      </c>
      <c r="C1579" s="210">
        <f t="shared" si="26"/>
        <v>2304616</v>
      </c>
      <c r="D1579" s="210">
        <f t="shared" si="26"/>
        <v>2334701</v>
      </c>
      <c r="E1579" s="210">
        <f t="shared" si="26"/>
        <v>686134</v>
      </c>
      <c r="F1579" s="210">
        <f t="shared" si="26"/>
        <v>2429025</v>
      </c>
      <c r="G1579" s="210">
        <f t="shared" si="26"/>
        <v>1252894</v>
      </c>
      <c r="H1579" s="210">
        <f t="shared" si="26"/>
        <v>887100</v>
      </c>
      <c r="I1579" s="210">
        <f t="shared" si="26"/>
        <v>1629042</v>
      </c>
      <c r="J1579" s="210">
        <f t="shared" si="26"/>
        <v>665486</v>
      </c>
      <c r="K1579" s="211">
        <f t="shared" si="26"/>
        <v>13570582</v>
      </c>
      <c r="L1579" s="111"/>
      <c r="M1579" s="111"/>
      <c r="N1579" s="8"/>
    </row>
    <row r="1580" spans="1:14" ht="24.95" customHeight="1">
      <c r="A1580" s="294" t="s">
        <v>163</v>
      </c>
      <c r="B1580" s="263">
        <v>0.21166245299490027</v>
      </c>
      <c r="C1580" s="263">
        <v>0.28712869370020794</v>
      </c>
      <c r="D1580" s="263">
        <v>0.26246655166988042</v>
      </c>
      <c r="E1580" s="259">
        <v>0.24513316792681109</v>
      </c>
      <c r="F1580" s="259">
        <v>0.32977218178588336</v>
      </c>
      <c r="G1580" s="259">
        <v>0.25583844821515656</v>
      </c>
      <c r="H1580" s="259">
        <v>0.23884635192689313</v>
      </c>
      <c r="I1580" s="259">
        <v>0.34190701871017909</v>
      </c>
      <c r="J1580" s="259">
        <v>0.22841315471001891</v>
      </c>
      <c r="K1580" s="259">
        <v>0.27189999999999998</v>
      </c>
      <c r="L1580" s="111"/>
      <c r="M1580" s="111"/>
      <c r="N1580" s="8"/>
    </row>
    <row r="1581" spans="1:14" ht="24.95" customHeight="1">
      <c r="A1581" s="312" t="s">
        <v>3</v>
      </c>
      <c r="B1581" s="264">
        <v>1.7058930297855632</v>
      </c>
      <c r="C1581" s="264">
        <v>1.5336592819149113</v>
      </c>
      <c r="D1581" s="264">
        <v>1.5896832346264413</v>
      </c>
      <c r="E1581" s="271">
        <v>1.665195949947093</v>
      </c>
      <c r="F1581" s="271">
        <v>1.8260544999112918</v>
      </c>
      <c r="G1581" s="271">
        <v>1.5722887332781166</v>
      </c>
      <c r="H1581" s="271">
        <v>1.9677040125989842</v>
      </c>
      <c r="I1581" s="271">
        <v>1.6932482815895959</v>
      </c>
      <c r="J1581" s="271">
        <v>1.5797474724695617</v>
      </c>
      <c r="K1581" s="264">
        <v>1.66</v>
      </c>
      <c r="L1581" s="114"/>
      <c r="M1581" s="114"/>
      <c r="N1581" s="113"/>
    </row>
    <row r="1582" spans="1:14" ht="24.95" customHeight="1">
      <c r="A1582" s="98" t="s">
        <v>160</v>
      </c>
      <c r="B1582" s="141">
        <v>1.7093332420591456</v>
      </c>
      <c r="C1582" s="141">
        <v>1.7042316931596364</v>
      </c>
      <c r="D1582" s="141">
        <v>1.7017206740534359</v>
      </c>
      <c r="E1582" s="142">
        <v>1.785090735246927</v>
      </c>
      <c r="F1582" s="142">
        <v>1.9381393333676025</v>
      </c>
      <c r="G1582" s="142">
        <v>1.5805536184862476</v>
      </c>
      <c r="H1582" s="142">
        <v>1.9789619266098351</v>
      </c>
      <c r="I1582" s="142">
        <v>1.6708174427426135</v>
      </c>
      <c r="J1582" s="142">
        <v>1.6034758022919118</v>
      </c>
      <c r="K1582" s="65">
        <v>1.74</v>
      </c>
    </row>
    <row r="1583" spans="1:14" ht="24.95" customHeight="1">
      <c r="A1583" s="98" t="s">
        <v>161</v>
      </c>
      <c r="B1583" s="141">
        <v>1.6742819761224823</v>
      </c>
      <c r="C1583" s="141">
        <v>1.2543953864675799</v>
      </c>
      <c r="D1583" s="141">
        <v>1.2716194598663781</v>
      </c>
      <c r="E1583" s="142">
        <v>1.3218752930145334</v>
      </c>
      <c r="F1583" s="142">
        <v>1.5426233204674173</v>
      </c>
      <c r="G1583" s="142">
        <v>1.5236333779871225</v>
      </c>
      <c r="H1583" s="142">
        <v>1.7918295110980016</v>
      </c>
      <c r="I1583" s="142">
        <v>1.7895567966106358</v>
      </c>
      <c r="J1583" s="142">
        <v>1.4212100215163561</v>
      </c>
      <c r="K1583" s="65">
        <v>1.42</v>
      </c>
    </row>
    <row r="1584" spans="1:14" ht="20.100000000000001" customHeight="1"/>
    <row r="1585" spans="1:14" ht="24.95" customHeight="1"/>
    <row r="1586" spans="1:14" ht="24.95" customHeight="1"/>
    <row r="1587" spans="1:14" ht="24.95" customHeight="1"/>
    <row r="1588" spans="1:14" ht="24.95" customHeight="1"/>
    <row r="1589" spans="1:14" ht="24.95" customHeight="1"/>
    <row r="1590" spans="1:14" ht="24.95" customHeight="1"/>
    <row r="1591" spans="1:14" ht="24.95" customHeight="1"/>
    <row r="1592" spans="1:14" ht="24.95" customHeight="1"/>
    <row r="1593" spans="1:14" ht="24.95" customHeight="1"/>
    <row r="1594" spans="1:14" ht="24.95" customHeight="1"/>
    <row r="1595" spans="1:14" ht="24.95" customHeight="1"/>
    <row r="1596" spans="1:14" ht="24.95" customHeight="1">
      <c r="N1596" s="70">
        <v>18</v>
      </c>
    </row>
    <row r="1597" spans="1:14" ht="35.1" customHeight="1">
      <c r="A1597" s="373" t="s">
        <v>164</v>
      </c>
      <c r="B1597" s="374"/>
      <c r="C1597" s="374"/>
      <c r="D1597" s="374"/>
      <c r="E1597" s="374"/>
      <c r="F1597" s="374"/>
      <c r="G1597" s="374"/>
      <c r="H1597" s="374"/>
      <c r="I1597" s="374"/>
      <c r="J1597" s="374"/>
      <c r="K1597" s="374"/>
      <c r="L1597" s="374"/>
      <c r="M1597" s="374"/>
      <c r="N1597" s="374"/>
    </row>
    <row r="1598" spans="1:14" ht="24.95" customHeight="1"/>
    <row r="1599" spans="1:14" ht="30" customHeight="1">
      <c r="A1599" s="186" t="s">
        <v>52</v>
      </c>
      <c r="B1599" s="375" t="s">
        <v>165</v>
      </c>
      <c r="C1599" s="375"/>
      <c r="H1599" s="7"/>
      <c r="I1599" s="7"/>
    </row>
    <row r="1600" spans="1:14" ht="30" customHeight="1">
      <c r="A1600" s="216" t="s">
        <v>166</v>
      </c>
      <c r="B1600" s="430">
        <f>'[1]5.- M.V. PROC'!B118</f>
        <v>0.278970867395401</v>
      </c>
      <c r="C1600" s="430"/>
      <c r="H1600" s="7"/>
    </row>
    <row r="1601" spans="1:9" ht="30" customHeight="1">
      <c r="A1601" s="216" t="s">
        <v>167</v>
      </c>
      <c r="B1601" s="430">
        <f>'[1]5.- M.V. PROC'!B119</f>
        <v>0.14672370254993439</v>
      </c>
      <c r="C1601" s="430"/>
      <c r="H1601" s="7"/>
      <c r="I1601" s="7"/>
    </row>
    <row r="1602" spans="1:9" ht="30" customHeight="1">
      <c r="A1602" s="216" t="s">
        <v>168</v>
      </c>
      <c r="B1602" s="430">
        <f>'[1]5.- M.V. PROC'!B120</f>
        <v>8.1697516143321991E-2</v>
      </c>
      <c r="C1602" s="430"/>
      <c r="H1602" s="7"/>
      <c r="I1602" s="7"/>
    </row>
    <row r="1603" spans="1:9" ht="30" customHeight="1">
      <c r="A1603" s="216" t="s">
        <v>169</v>
      </c>
      <c r="B1603" s="430">
        <f>'[1]5.- M.V. PROC'!B121</f>
        <v>7.189139723777771E-2</v>
      </c>
      <c r="C1603" s="430"/>
      <c r="H1603" s="7"/>
      <c r="I1603" s="7"/>
    </row>
    <row r="1604" spans="1:9" ht="30" customHeight="1">
      <c r="A1604" s="217" t="s">
        <v>170</v>
      </c>
      <c r="B1604" s="430">
        <f>'[1]5.- M.V. PROC'!B122</f>
        <v>6.4802944660186768E-2</v>
      </c>
      <c r="C1604" s="430"/>
      <c r="H1604" s="7"/>
      <c r="I1604" s="7"/>
    </row>
    <row r="1605" spans="1:9" ht="30" customHeight="1">
      <c r="A1605" s="217" t="s">
        <v>171</v>
      </c>
      <c r="B1605" s="430">
        <f>'[1]5.- M.V. PROC'!B123</f>
        <v>6.2791004776954651E-2</v>
      </c>
      <c r="C1605" s="430"/>
      <c r="H1605" s="7"/>
      <c r="I1605" s="7"/>
    </row>
    <row r="1606" spans="1:9" ht="30" customHeight="1">
      <c r="A1606" s="217" t="s">
        <v>172</v>
      </c>
      <c r="B1606" s="430">
        <f>'[1]5.- M.V. PROC'!B124</f>
        <v>5.4680317640304565E-2</v>
      </c>
      <c r="C1606" s="430"/>
      <c r="H1606" s="7"/>
      <c r="I1606" s="7"/>
    </row>
    <row r="1607" spans="1:9" ht="30" customHeight="1">
      <c r="A1607" s="217" t="s">
        <v>173</v>
      </c>
      <c r="B1607" s="430">
        <f>'[1]5.- M.V. PROC'!B125</f>
        <v>5.0170399248600006E-2</v>
      </c>
      <c r="C1607" s="430"/>
      <c r="H1607" s="7"/>
      <c r="I1607" s="7"/>
    </row>
    <row r="1608" spans="1:9" ht="30" customHeight="1">
      <c r="A1608" s="217" t="s">
        <v>174</v>
      </c>
      <c r="B1608" s="430">
        <f>'[1]5.- M.V. PROC'!B126</f>
        <v>4.2281914502382278E-2</v>
      </c>
      <c r="C1608" s="430"/>
      <c r="H1608" s="7"/>
      <c r="I1608" s="7"/>
    </row>
    <row r="1609" spans="1:9" ht="30" customHeight="1">
      <c r="A1609" s="217" t="s">
        <v>175</v>
      </c>
      <c r="B1609" s="430">
        <f>'[1]5.- M.V. PROC'!B127</f>
        <v>3.015553392469883E-2</v>
      </c>
      <c r="C1609" s="430"/>
      <c r="H1609" s="7"/>
      <c r="I1609" s="7"/>
    </row>
    <row r="1610" spans="1:9" ht="30" customHeight="1">
      <c r="A1610" s="217" t="s">
        <v>176</v>
      </c>
      <c r="B1610" s="430">
        <f>'[1]5.- M.V. PROC'!B128</f>
        <v>2.3792121559381485E-2</v>
      </c>
      <c r="C1610" s="430"/>
      <c r="H1610" s="7"/>
      <c r="I1610" s="7"/>
    </row>
    <row r="1611" spans="1:9" ht="30" customHeight="1">
      <c r="A1611" s="217" t="s">
        <v>177</v>
      </c>
      <c r="B1611" s="430">
        <f>'[1]5.- M.V. PROC'!B129</f>
        <v>2.2346360608935356E-2</v>
      </c>
      <c r="C1611" s="430"/>
      <c r="H1611" s="7"/>
      <c r="I1611" s="7"/>
    </row>
    <row r="1612" spans="1:9" ht="30" customHeight="1">
      <c r="A1612" s="217" t="s">
        <v>178</v>
      </c>
      <c r="B1612" s="430">
        <f>'[1]5.- M.V. PROC'!B130</f>
        <v>1.8104679882526398E-2</v>
      </c>
      <c r="C1612" s="430"/>
    </row>
    <row r="1613" spans="1:9" ht="30" customHeight="1">
      <c r="A1613" s="217" t="s">
        <v>179</v>
      </c>
      <c r="B1613" s="430">
        <f>'[1]5.- M.V. PROC'!B131</f>
        <v>1.5689622610807419E-2</v>
      </c>
      <c r="C1613" s="430"/>
    </row>
    <row r="1614" spans="1:9" ht="30" customHeight="1">
      <c r="A1614" s="217" t="s">
        <v>180</v>
      </c>
      <c r="B1614" s="430">
        <f>'[1]5.- M.V. PROC'!B132</f>
        <v>1.2096279300749302E-2</v>
      </c>
      <c r="C1614" s="430"/>
    </row>
    <row r="1615" spans="1:9" ht="30" customHeight="1">
      <c r="A1615" s="217" t="s">
        <v>181</v>
      </c>
      <c r="B1615" s="430">
        <f>'[1]5.- M.V. PROC'!B133</f>
        <v>1.1951682157814503E-2</v>
      </c>
      <c r="C1615" s="430"/>
    </row>
    <row r="1616" spans="1:9" ht="30" customHeight="1">
      <c r="A1616" s="217" t="s">
        <v>182</v>
      </c>
      <c r="B1616" s="430">
        <f>'[1]5.- M.V. PROC'!B134</f>
        <v>9.9328337237238884E-3</v>
      </c>
      <c r="C1616" s="430"/>
    </row>
    <row r="1617" spans="1:14" ht="30" customHeight="1">
      <c r="A1617" s="217" t="s">
        <v>183</v>
      </c>
      <c r="B1617" s="430">
        <f>'[1]5.- M.V. PROC'!B135</f>
        <v>1.1179266730323434E-3</v>
      </c>
      <c r="C1617" s="430"/>
    </row>
    <row r="1618" spans="1:14" ht="30" customHeight="1">
      <c r="A1618" s="217" t="s">
        <v>184</v>
      </c>
      <c r="B1618" s="430">
        <f>'[1]5.- M.V. PROC'!B136</f>
        <v>8.0286932643502951E-4</v>
      </c>
      <c r="C1618" s="430"/>
    </row>
    <row r="1619" spans="1:14" ht="30" customHeight="1">
      <c r="A1619" s="335" t="s">
        <v>13</v>
      </c>
      <c r="B1619" s="434">
        <f>SUM(B1600:B1618)</f>
        <v>0.99999997392296791</v>
      </c>
      <c r="C1619" s="435"/>
    </row>
    <row r="1620" spans="1:14" ht="24.95" customHeight="1">
      <c r="A1620" s="143"/>
      <c r="B1620" s="144"/>
      <c r="C1620" s="145"/>
      <c r="D1620" s="2"/>
      <c r="E1620" s="2"/>
      <c r="F1620" s="2"/>
    </row>
    <row r="1621" spans="1:14" ht="24.95" customHeight="1">
      <c r="A1621" s="143"/>
      <c r="B1621" s="144"/>
      <c r="C1621" s="145"/>
      <c r="D1621" s="2"/>
      <c r="E1621" s="2"/>
      <c r="F1621" s="2"/>
    </row>
    <row r="1622" spans="1:14" ht="24.95" customHeight="1">
      <c r="A1622" s="143"/>
      <c r="B1622" s="144"/>
      <c r="C1622" s="145"/>
      <c r="D1622" s="2"/>
      <c r="E1622" s="2"/>
      <c r="F1622" s="2"/>
    </row>
    <row r="1623" spans="1:14" ht="24.95" customHeight="1">
      <c r="A1623" s="143"/>
      <c r="B1623" s="144"/>
      <c r="C1623" s="145"/>
      <c r="D1623" s="2"/>
      <c r="E1623" s="2"/>
      <c r="F1623" s="2"/>
    </row>
    <row r="1624" spans="1:14" ht="24.95" customHeight="1">
      <c r="A1624" s="2"/>
      <c r="B1624" s="2"/>
      <c r="C1624" s="143"/>
      <c r="D1624" s="143"/>
      <c r="E1624" s="143"/>
      <c r="F1624" s="144"/>
      <c r="G1624" s="145"/>
      <c r="H1624" s="2"/>
    </row>
    <row r="1625" spans="1:14" ht="35.1" customHeight="1">
      <c r="A1625" s="373" t="s">
        <v>185</v>
      </c>
      <c r="B1625" s="374"/>
      <c r="C1625" s="374"/>
      <c r="D1625" s="374"/>
      <c r="E1625" s="374"/>
      <c r="F1625" s="374"/>
      <c r="G1625" s="374"/>
      <c r="H1625" s="374"/>
      <c r="I1625" s="374"/>
      <c r="J1625" s="374"/>
      <c r="K1625" s="374"/>
      <c r="L1625" s="374"/>
      <c r="M1625" s="374"/>
      <c r="N1625" s="374"/>
    </row>
    <row r="1626" spans="1:14" ht="24.95" customHeight="1"/>
    <row r="1627" spans="1:14" ht="24.95" customHeight="1">
      <c r="A1627" s="200" t="s">
        <v>51</v>
      </c>
      <c r="B1627" s="375" t="s">
        <v>165</v>
      </c>
      <c r="C1627" s="375"/>
    </row>
    <row r="1628" spans="1:14" ht="30" customHeight="1">
      <c r="A1628" s="217" t="s">
        <v>186</v>
      </c>
      <c r="B1628" s="430">
        <v>0.1855</v>
      </c>
      <c r="C1628" s="430"/>
    </row>
    <row r="1629" spans="1:14" ht="30" customHeight="1">
      <c r="A1629" s="217" t="s">
        <v>187</v>
      </c>
      <c r="B1629" s="430">
        <v>0.1167</v>
      </c>
      <c r="C1629" s="430"/>
      <c r="I1629" s="146"/>
    </row>
    <row r="1630" spans="1:14" ht="30" customHeight="1">
      <c r="A1630" s="217" t="s">
        <v>188</v>
      </c>
      <c r="B1630" s="430">
        <v>9.5799999999999996E-2</v>
      </c>
      <c r="C1630" s="430"/>
      <c r="I1630" s="146"/>
    </row>
    <row r="1631" spans="1:14" ht="30" customHeight="1">
      <c r="A1631" s="217" t="s">
        <v>191</v>
      </c>
      <c r="B1631" s="430">
        <v>9.4299999999999995E-2</v>
      </c>
      <c r="C1631" s="430"/>
      <c r="I1631" s="146"/>
    </row>
    <row r="1632" spans="1:14" ht="30" customHeight="1">
      <c r="A1632" s="217" t="s">
        <v>189</v>
      </c>
      <c r="B1632" s="430">
        <v>9.3899999999999997E-2</v>
      </c>
      <c r="C1632" s="430"/>
      <c r="I1632" s="146"/>
    </row>
    <row r="1633" spans="1:14" ht="30" customHeight="1">
      <c r="A1633" s="217" t="s">
        <v>190</v>
      </c>
      <c r="B1633" s="430">
        <v>8.48E-2</v>
      </c>
      <c r="C1633" s="430"/>
    </row>
    <row r="1634" spans="1:14" ht="30" customHeight="1">
      <c r="A1634" s="217" t="s">
        <v>192</v>
      </c>
      <c r="B1634" s="430">
        <v>7.5200000000000003E-2</v>
      </c>
      <c r="C1634" s="430"/>
    </row>
    <row r="1635" spans="1:14" ht="30" customHeight="1">
      <c r="A1635" s="217" t="s">
        <v>193</v>
      </c>
      <c r="B1635" s="430">
        <v>7.3899999999999993E-2</v>
      </c>
      <c r="C1635" s="430"/>
    </row>
    <row r="1636" spans="1:14" ht="30" customHeight="1">
      <c r="A1636" s="217" t="s">
        <v>194</v>
      </c>
      <c r="B1636" s="430">
        <v>5.6099999999999997E-2</v>
      </c>
      <c r="C1636" s="430"/>
    </row>
    <row r="1637" spans="1:14" ht="30" customHeight="1">
      <c r="A1637" s="217" t="s">
        <v>195</v>
      </c>
      <c r="B1637" s="430">
        <v>3.6400000000000002E-2</v>
      </c>
      <c r="C1637" s="430"/>
    </row>
    <row r="1638" spans="1:14" ht="30" customHeight="1">
      <c r="A1638" s="217" t="s">
        <v>196</v>
      </c>
      <c r="B1638" s="430">
        <v>2.47E-2</v>
      </c>
      <c r="C1638" s="430"/>
    </row>
    <row r="1639" spans="1:14" ht="30" customHeight="1">
      <c r="A1639" s="217" t="s">
        <v>197</v>
      </c>
      <c r="B1639" s="430">
        <v>1.84E-2</v>
      </c>
      <c r="C1639" s="430"/>
    </row>
    <row r="1640" spans="1:14" ht="30" customHeight="1">
      <c r="A1640" s="217" t="s">
        <v>198</v>
      </c>
      <c r="B1640" s="430">
        <v>1.77E-2</v>
      </c>
      <c r="C1640" s="430"/>
    </row>
    <row r="1641" spans="1:14" ht="30" customHeight="1">
      <c r="A1641" s="217" t="s">
        <v>200</v>
      </c>
      <c r="B1641" s="430">
        <v>1.46E-2</v>
      </c>
      <c r="C1641" s="430"/>
    </row>
    <row r="1642" spans="1:14" ht="30" customHeight="1">
      <c r="A1642" s="217" t="s">
        <v>199</v>
      </c>
      <c r="B1642" s="430">
        <v>1.18E-2</v>
      </c>
      <c r="C1642" s="430"/>
    </row>
    <row r="1643" spans="1:14" ht="30" customHeight="1">
      <c r="A1643" s="335" t="s">
        <v>13</v>
      </c>
      <c r="B1643" s="434">
        <v>1</v>
      </c>
      <c r="C1643" s="434"/>
    </row>
    <row r="1644" spans="1:14" ht="24.95" customHeight="1">
      <c r="N1644" s="64"/>
    </row>
    <row r="1645" spans="1:14" ht="24.95" customHeight="1">
      <c r="N1645" s="64"/>
    </row>
    <row r="1646" spans="1:14" ht="24.95" customHeight="1">
      <c r="N1646" s="64"/>
    </row>
    <row r="1647" spans="1:14" ht="24.95" customHeight="1">
      <c r="N1647" s="64"/>
    </row>
    <row r="1648" spans="1:14" ht="24.95" customHeight="1">
      <c r="N1648" s="64"/>
    </row>
    <row r="1649" spans="1:14" ht="24.95" customHeight="1">
      <c r="N1649" s="64"/>
    </row>
    <row r="1650" spans="1:14" ht="24.95" customHeight="1">
      <c r="N1650" s="64"/>
    </row>
    <row r="1651" spans="1:14" ht="24.95" customHeight="1">
      <c r="N1651" s="64"/>
    </row>
    <row r="1652" spans="1:14" ht="24.95" customHeight="1">
      <c r="N1652" s="64"/>
    </row>
    <row r="1653" spans="1:14" ht="24.95" customHeight="1">
      <c r="N1653" s="64"/>
    </row>
    <row r="1654" spans="1:14" ht="24.95" customHeight="1">
      <c r="N1654" s="64"/>
    </row>
    <row r="1655" spans="1:14" ht="24.95" customHeight="1">
      <c r="N1655" s="64"/>
    </row>
    <row r="1656" spans="1:14" ht="24.95" customHeight="1">
      <c r="N1656" s="64"/>
    </row>
    <row r="1657" spans="1:14" ht="24.95" customHeight="1">
      <c r="N1657" s="64"/>
    </row>
    <row r="1658" spans="1:14" ht="24.95" customHeight="1">
      <c r="N1658" s="70">
        <v>19</v>
      </c>
    </row>
    <row r="1659" spans="1:14" ht="50.1" customHeight="1">
      <c r="A1659" s="356" t="s">
        <v>201</v>
      </c>
      <c r="B1659" s="356"/>
      <c r="C1659" s="356"/>
      <c r="D1659" s="356"/>
      <c r="E1659" s="356"/>
      <c r="F1659" s="356"/>
      <c r="G1659" s="356"/>
      <c r="H1659" s="356"/>
      <c r="I1659" s="356"/>
      <c r="J1659" s="356"/>
      <c r="K1659" s="356"/>
      <c r="L1659" s="356"/>
      <c r="M1659" s="356"/>
      <c r="N1659" s="356"/>
    </row>
    <row r="1660" spans="1:14" s="2" customFormat="1" ht="24.95" customHeight="1">
      <c r="A1660" s="147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</row>
    <row r="1661" spans="1:14" ht="35.1" customHeight="1">
      <c r="A1661" s="372" t="s">
        <v>202</v>
      </c>
      <c r="B1661" s="372"/>
      <c r="C1661" s="372"/>
      <c r="D1661" s="372"/>
      <c r="E1661" s="372"/>
      <c r="F1661" s="372"/>
      <c r="G1661" s="372"/>
      <c r="H1661" s="372"/>
      <c r="I1661" s="372"/>
      <c r="J1661" s="372"/>
      <c r="K1661" s="372"/>
      <c r="L1661" s="372"/>
      <c r="M1661" s="372"/>
      <c r="N1661" s="372"/>
    </row>
    <row r="1662" spans="1:14" ht="24.95" customHeight="1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8"/>
      <c r="L1662" s="48"/>
      <c r="M1662" s="48"/>
      <c r="N1662" s="48"/>
    </row>
    <row r="1663" spans="1:14" ht="24.95" customHeight="1">
      <c r="A1663" s="218" t="s">
        <v>203</v>
      </c>
      <c r="B1663" s="375" t="s">
        <v>204</v>
      </c>
      <c r="C1663" s="375"/>
      <c r="D1663" s="80"/>
      <c r="E1663" s="293"/>
    </row>
    <row r="1664" spans="1:14" ht="24.95" customHeight="1">
      <c r="A1664" s="299" t="s">
        <v>205</v>
      </c>
      <c r="B1664" s="344">
        <v>1675</v>
      </c>
      <c r="C1664" s="344"/>
      <c r="D1664" s="148"/>
      <c r="E1664" s="148"/>
    </row>
    <row r="1665" spans="1:5" ht="24.95" customHeight="1">
      <c r="A1665" s="299" t="s">
        <v>206</v>
      </c>
      <c r="B1665" s="344">
        <v>1777</v>
      </c>
      <c r="C1665" s="344"/>
      <c r="D1665" s="148"/>
      <c r="E1665" s="148"/>
    </row>
    <row r="1666" spans="1:5" ht="24.95" customHeight="1">
      <c r="A1666" s="299" t="s">
        <v>207</v>
      </c>
      <c r="B1666" s="344">
        <v>1865</v>
      </c>
      <c r="C1666" s="344"/>
      <c r="D1666" s="148"/>
      <c r="E1666" s="148"/>
    </row>
    <row r="1667" spans="1:5" ht="24.95" customHeight="1">
      <c r="A1667" s="299" t="s">
        <v>208</v>
      </c>
      <c r="B1667" s="344">
        <v>1964</v>
      </c>
      <c r="C1667" s="344"/>
      <c r="D1667" s="148"/>
      <c r="E1667" s="148"/>
    </row>
    <row r="1668" spans="1:5" ht="24.95" customHeight="1">
      <c r="A1668" s="299" t="s">
        <v>209</v>
      </c>
      <c r="B1668" s="344">
        <v>2173</v>
      </c>
      <c r="C1668" s="344"/>
      <c r="D1668" s="148"/>
      <c r="E1668" s="148"/>
    </row>
    <row r="1669" spans="1:5" ht="24.95" customHeight="1">
      <c r="A1669" s="299" t="s">
        <v>210</v>
      </c>
      <c r="B1669" s="344">
        <v>2434</v>
      </c>
      <c r="C1669" s="344"/>
      <c r="D1669" s="148"/>
      <c r="E1669" s="148"/>
    </row>
    <row r="1670" spans="1:5" ht="24.95" customHeight="1">
      <c r="A1670" s="299" t="s">
        <v>211</v>
      </c>
      <c r="B1670" s="344">
        <v>2755</v>
      </c>
      <c r="C1670" s="344"/>
      <c r="D1670" s="148"/>
      <c r="E1670" s="148"/>
    </row>
    <row r="1671" spans="1:5" ht="24.95" customHeight="1">
      <c r="A1671" s="299" t="s">
        <v>212</v>
      </c>
      <c r="B1671" s="344">
        <v>2973</v>
      </c>
      <c r="C1671" s="344"/>
      <c r="D1671" s="148"/>
      <c r="E1671" s="148"/>
    </row>
    <row r="1672" spans="1:5" ht="24.95" customHeight="1">
      <c r="A1672" s="299" t="s">
        <v>213</v>
      </c>
      <c r="B1672" s="344">
        <v>3198</v>
      </c>
      <c r="C1672" s="344"/>
      <c r="D1672" s="148"/>
      <c r="E1672" s="148"/>
    </row>
    <row r="1673" spans="1:5" ht="24.95" customHeight="1">
      <c r="A1673" s="299" t="s">
        <v>214</v>
      </c>
      <c r="B1673" s="344">
        <v>3513</v>
      </c>
      <c r="C1673" s="344"/>
      <c r="D1673" s="148"/>
      <c r="E1673" s="148"/>
    </row>
    <row r="1674" spans="1:5" ht="24.95" customHeight="1">
      <c r="A1674" s="299" t="s">
        <v>215</v>
      </c>
      <c r="B1674" s="344">
        <v>3905</v>
      </c>
      <c r="C1674" s="344"/>
      <c r="D1674" s="148"/>
      <c r="E1674" s="148"/>
    </row>
    <row r="1675" spans="1:5" ht="24.95" customHeight="1">
      <c r="A1675" s="299" t="s">
        <v>216</v>
      </c>
      <c r="B1675" s="344">
        <v>4265</v>
      </c>
      <c r="C1675" s="344"/>
      <c r="D1675" s="148"/>
      <c r="E1675" s="148"/>
    </row>
    <row r="1676" spans="1:5" ht="24.95" customHeight="1">
      <c r="A1676" s="299" t="s">
        <v>217</v>
      </c>
      <c r="B1676" s="344">
        <v>4569</v>
      </c>
      <c r="C1676" s="344"/>
      <c r="D1676" s="148"/>
      <c r="E1676" s="148"/>
    </row>
    <row r="1677" spans="1:5" ht="24.95" customHeight="1">
      <c r="A1677" s="299" t="s">
        <v>218</v>
      </c>
      <c r="B1677" s="344">
        <v>4944</v>
      </c>
      <c r="C1677" s="344"/>
      <c r="D1677" s="148"/>
      <c r="E1677" s="148"/>
    </row>
    <row r="1678" spans="1:5" ht="24.95" customHeight="1">
      <c r="A1678" s="299" t="s">
        <v>219</v>
      </c>
      <c r="B1678" s="344">
        <v>5244</v>
      </c>
      <c r="C1678" s="344"/>
      <c r="D1678" s="148"/>
      <c r="E1678" s="148"/>
    </row>
    <row r="1679" spans="1:5" ht="24.95" customHeight="1">
      <c r="A1679" s="299" t="s">
        <v>220</v>
      </c>
      <c r="B1679" s="344">
        <v>5569</v>
      </c>
      <c r="C1679" s="344"/>
      <c r="D1679" s="148"/>
      <c r="E1679" s="148"/>
    </row>
    <row r="1680" spans="1:5" ht="24.95" customHeight="1">
      <c r="A1680" s="299" t="s">
        <v>221</v>
      </c>
      <c r="B1680" s="344">
        <v>5806</v>
      </c>
      <c r="C1680" s="344"/>
      <c r="D1680" s="148"/>
      <c r="E1680" s="148"/>
    </row>
    <row r="1681" spans="1:10" ht="24.95" customHeight="1">
      <c r="A1681" s="299" t="s">
        <v>222</v>
      </c>
      <c r="B1681" s="344">
        <v>6026</v>
      </c>
      <c r="C1681" s="344"/>
      <c r="D1681" s="148"/>
      <c r="E1681" s="148"/>
    </row>
    <row r="1682" spans="1:10" ht="24.95" customHeight="1">
      <c r="A1682" s="299" t="s">
        <v>223</v>
      </c>
      <c r="B1682" s="344">
        <v>6130</v>
      </c>
      <c r="C1682" s="344"/>
      <c r="D1682" s="148"/>
      <c r="E1682" s="148"/>
    </row>
    <row r="1683" spans="1:10" ht="24.95" customHeight="1">
      <c r="A1683" s="299" t="s">
        <v>224</v>
      </c>
      <c r="B1683" s="344">
        <v>6160</v>
      </c>
      <c r="C1683" s="344"/>
      <c r="D1683" s="148"/>
      <c r="E1683" s="148"/>
    </row>
    <row r="1684" spans="1:10" ht="24.95" customHeight="1">
      <c r="A1684" s="299" t="s">
        <v>225</v>
      </c>
      <c r="B1684" s="344">
        <v>6152</v>
      </c>
      <c r="C1684" s="344"/>
      <c r="D1684" s="148"/>
      <c r="E1684" s="148"/>
    </row>
    <row r="1685" spans="1:10" ht="24.95" customHeight="1">
      <c r="A1685" s="299" t="s">
        <v>116</v>
      </c>
      <c r="B1685" s="344">
        <v>5851</v>
      </c>
      <c r="C1685" s="344"/>
      <c r="D1685" s="148"/>
      <c r="E1685" s="148"/>
    </row>
    <row r="1686" spans="1:10" ht="24.95" customHeight="1">
      <c r="A1686" s="219" t="s">
        <v>264</v>
      </c>
      <c r="B1686" s="437">
        <v>6241</v>
      </c>
      <c r="C1686" s="437"/>
      <c r="E1686" s="139"/>
      <c r="F1686" s="139"/>
      <c r="G1686" s="139"/>
      <c r="H1686" s="139"/>
      <c r="I1686" s="139"/>
      <c r="J1686" s="139"/>
    </row>
    <row r="1687" spans="1:10" ht="24.95" customHeight="1">
      <c r="E1687" s="139"/>
      <c r="F1687" s="139"/>
      <c r="G1687" s="139"/>
      <c r="H1687" s="139"/>
      <c r="I1687" s="139"/>
      <c r="J1687" s="139"/>
    </row>
    <row r="1688" spans="1:10" ht="24.95" customHeight="1">
      <c r="E1688" s="139"/>
      <c r="F1688" s="139"/>
      <c r="G1688" s="139"/>
      <c r="H1688" s="139"/>
      <c r="I1688" s="139"/>
      <c r="J1688" s="139"/>
    </row>
    <row r="1689" spans="1:10" ht="24.95" customHeight="1">
      <c r="E1689" s="139"/>
      <c r="F1689" s="139"/>
      <c r="G1689" s="139"/>
      <c r="H1689" s="139"/>
      <c r="I1689" s="139"/>
      <c r="J1689" s="139"/>
    </row>
    <row r="1690" spans="1:10" ht="24.95" customHeight="1">
      <c r="A1690" s="218" t="s">
        <v>203</v>
      </c>
      <c r="B1690" s="375" t="s">
        <v>226</v>
      </c>
      <c r="C1690" s="375"/>
      <c r="D1690" s="80"/>
      <c r="E1690" s="139"/>
      <c r="F1690" s="139"/>
      <c r="G1690" s="139"/>
      <c r="H1690" s="139"/>
      <c r="I1690" s="139"/>
      <c r="J1690" s="139"/>
    </row>
    <row r="1691" spans="1:10" ht="24.95" customHeight="1">
      <c r="A1691" s="299" t="s">
        <v>205</v>
      </c>
      <c r="B1691" s="344">
        <v>77398</v>
      </c>
      <c r="C1691" s="344"/>
      <c r="D1691" s="148"/>
      <c r="E1691" s="139"/>
      <c r="F1691" s="139"/>
      <c r="G1691" s="139"/>
      <c r="H1691" s="139"/>
      <c r="I1691" s="139"/>
      <c r="J1691" s="139"/>
    </row>
    <row r="1692" spans="1:10" ht="24.95" customHeight="1">
      <c r="A1692" s="299" t="s">
        <v>206</v>
      </c>
      <c r="B1692" s="344">
        <v>80744</v>
      </c>
      <c r="C1692" s="344"/>
      <c r="D1692" s="148"/>
      <c r="E1692" s="139"/>
      <c r="F1692" s="139"/>
      <c r="G1692" s="139"/>
      <c r="H1692" s="139"/>
      <c r="I1692" s="139"/>
      <c r="J1692" s="139"/>
    </row>
    <row r="1693" spans="1:10" ht="24.95" customHeight="1">
      <c r="A1693" s="299" t="s">
        <v>207</v>
      </c>
      <c r="B1693" s="344">
        <v>83454</v>
      </c>
      <c r="C1693" s="344"/>
      <c r="D1693" s="148"/>
      <c r="E1693" s="139"/>
      <c r="F1693" s="139"/>
      <c r="G1693" s="139"/>
      <c r="H1693" s="139"/>
      <c r="I1693" s="139"/>
      <c r="J1693" s="139"/>
    </row>
    <row r="1694" spans="1:10" ht="24.95" customHeight="1">
      <c r="A1694" s="299" t="s">
        <v>208</v>
      </c>
      <c r="B1694" s="344">
        <v>87638</v>
      </c>
      <c r="C1694" s="344"/>
      <c r="D1694" s="148"/>
      <c r="E1694" s="139"/>
      <c r="F1694" s="139"/>
      <c r="G1694" s="139"/>
      <c r="H1694" s="139"/>
      <c r="I1694" s="139"/>
      <c r="J1694" s="139"/>
    </row>
    <row r="1695" spans="1:10" ht="24.95" customHeight="1">
      <c r="A1695" s="299" t="s">
        <v>209</v>
      </c>
      <c r="B1695" s="344">
        <v>91046</v>
      </c>
      <c r="C1695" s="344"/>
      <c r="D1695" s="148"/>
      <c r="E1695" s="139"/>
      <c r="F1695" s="139"/>
      <c r="G1695" s="139"/>
      <c r="H1695" s="139"/>
      <c r="I1695" s="139"/>
      <c r="J1695" s="139"/>
    </row>
    <row r="1696" spans="1:10" ht="24.95" customHeight="1">
      <c r="A1696" s="299" t="s">
        <v>210</v>
      </c>
      <c r="B1696" s="344">
        <v>96908</v>
      </c>
      <c r="C1696" s="344"/>
      <c r="D1696" s="148"/>
      <c r="E1696" s="139"/>
      <c r="F1696" s="139"/>
      <c r="G1696" s="139"/>
      <c r="H1696" s="139"/>
      <c r="I1696" s="139"/>
      <c r="J1696" s="139"/>
    </row>
    <row r="1697" spans="1:10" ht="24.95" customHeight="1">
      <c r="A1697" s="299" t="s">
        <v>211</v>
      </c>
      <c r="B1697" s="344">
        <v>103311</v>
      </c>
      <c r="C1697" s="344"/>
      <c r="D1697" s="148"/>
      <c r="E1697" s="139"/>
      <c r="F1697" s="139"/>
      <c r="G1697" s="139"/>
      <c r="H1697" s="139"/>
      <c r="I1697" s="139"/>
      <c r="J1697" s="139"/>
    </row>
    <row r="1698" spans="1:10" ht="24.95" customHeight="1">
      <c r="A1698" s="299" t="s">
        <v>212</v>
      </c>
      <c r="B1698" s="344">
        <v>107991</v>
      </c>
      <c r="C1698" s="344"/>
      <c r="D1698" s="148"/>
      <c r="E1698" s="139"/>
      <c r="F1698" s="139"/>
      <c r="G1698" s="139"/>
      <c r="H1698" s="139"/>
      <c r="I1698" s="139"/>
      <c r="J1698" s="139"/>
    </row>
    <row r="1699" spans="1:10" ht="24.95" customHeight="1">
      <c r="A1699" s="299" t="s">
        <v>213</v>
      </c>
      <c r="B1699" s="344">
        <v>111908</v>
      </c>
      <c r="C1699" s="344"/>
      <c r="D1699" s="148"/>
      <c r="E1699" s="139"/>
      <c r="F1699" s="139"/>
      <c r="G1699" s="139"/>
      <c r="H1699" s="139"/>
      <c r="I1699" s="139"/>
      <c r="J1699" s="139"/>
    </row>
    <row r="1700" spans="1:10" ht="24.95" customHeight="1">
      <c r="A1700" s="299" t="s">
        <v>214</v>
      </c>
      <c r="B1700" s="344">
        <v>116182</v>
      </c>
      <c r="C1700" s="344"/>
      <c r="D1700" s="148"/>
      <c r="E1700" s="139"/>
      <c r="F1700" s="139"/>
      <c r="G1700" s="139"/>
      <c r="H1700" s="139"/>
      <c r="I1700" s="139"/>
      <c r="J1700" s="139"/>
    </row>
    <row r="1701" spans="1:10" ht="24.95" customHeight="1">
      <c r="A1701" s="299" t="s">
        <v>215</v>
      </c>
      <c r="B1701" s="344">
        <v>121103</v>
      </c>
      <c r="C1701" s="344"/>
      <c r="D1701" s="148"/>
      <c r="E1701" s="139"/>
      <c r="F1701" s="139"/>
      <c r="G1701" s="139"/>
      <c r="H1701" s="139"/>
      <c r="I1701" s="139"/>
      <c r="J1701" s="139"/>
    </row>
    <row r="1702" spans="1:10" ht="24.95" customHeight="1">
      <c r="A1702" s="299" t="s">
        <v>216</v>
      </c>
      <c r="B1702" s="344">
        <v>127787</v>
      </c>
      <c r="C1702" s="344"/>
      <c r="D1702" s="148"/>
      <c r="E1702" s="139"/>
      <c r="F1702" s="139"/>
      <c r="G1702" s="139"/>
      <c r="H1702" s="139"/>
      <c r="I1702" s="139"/>
      <c r="J1702" s="139"/>
    </row>
    <row r="1703" spans="1:10" ht="24.95" customHeight="1">
      <c r="A1703" s="299" t="s">
        <v>217</v>
      </c>
      <c r="B1703" s="344">
        <v>130847</v>
      </c>
      <c r="C1703" s="344"/>
      <c r="D1703" s="148"/>
      <c r="E1703" s="139"/>
      <c r="F1703" s="139"/>
      <c r="G1703" s="139"/>
      <c r="H1703" s="139"/>
      <c r="I1703" s="139"/>
      <c r="J1703" s="139"/>
    </row>
    <row r="1704" spans="1:10" ht="24.95" customHeight="1">
      <c r="A1704" s="299" t="s">
        <v>218</v>
      </c>
      <c r="B1704" s="344">
        <v>135974</v>
      </c>
      <c r="C1704" s="344"/>
      <c r="D1704" s="148"/>
      <c r="E1704" s="139"/>
      <c r="F1704" s="139"/>
      <c r="G1704" s="139"/>
      <c r="H1704" s="139"/>
      <c r="I1704" s="139"/>
      <c r="J1704" s="139"/>
    </row>
    <row r="1705" spans="1:10" ht="24.95" customHeight="1">
      <c r="A1705" s="299" t="s">
        <v>219</v>
      </c>
      <c r="B1705" s="344">
        <v>139910</v>
      </c>
      <c r="C1705" s="344"/>
      <c r="D1705" s="148"/>
      <c r="E1705" s="139"/>
      <c r="F1705" s="139"/>
      <c r="G1705" s="139"/>
      <c r="H1705" s="139"/>
      <c r="I1705" s="139"/>
      <c r="J1705" s="139"/>
    </row>
    <row r="1706" spans="1:10" ht="24.95" customHeight="1">
      <c r="A1706" s="299" t="s">
        <v>220</v>
      </c>
      <c r="B1706" s="344">
        <v>143859</v>
      </c>
      <c r="C1706" s="344"/>
      <c r="D1706" s="148"/>
      <c r="E1706" s="139"/>
      <c r="F1706" s="139"/>
      <c r="G1706" s="139"/>
      <c r="H1706" s="139"/>
      <c r="I1706" s="139"/>
      <c r="J1706" s="139"/>
    </row>
    <row r="1707" spans="1:10" ht="24.95" customHeight="1">
      <c r="A1707" s="299" t="s">
        <v>221</v>
      </c>
      <c r="B1707" s="344">
        <v>146790</v>
      </c>
      <c r="C1707" s="344"/>
      <c r="D1707" s="148"/>
      <c r="E1707" s="139"/>
      <c r="F1707" s="139"/>
      <c r="G1707" s="139"/>
      <c r="H1707" s="139"/>
      <c r="I1707" s="139"/>
      <c r="J1707" s="139"/>
    </row>
    <row r="1708" spans="1:10" ht="24.95" customHeight="1">
      <c r="A1708" s="299" t="s">
        <v>222</v>
      </c>
      <c r="B1708" s="344">
        <v>148506</v>
      </c>
      <c r="C1708" s="344"/>
      <c r="D1708" s="148"/>
      <c r="E1708" s="139"/>
      <c r="F1708" s="139"/>
      <c r="G1708" s="139"/>
      <c r="H1708" s="139"/>
      <c r="I1708" s="139"/>
      <c r="J1708" s="139"/>
    </row>
    <row r="1709" spans="1:10" ht="24.95" customHeight="1">
      <c r="A1709" s="299" t="s">
        <v>223</v>
      </c>
      <c r="B1709" s="344">
        <v>149812</v>
      </c>
      <c r="C1709" s="344"/>
      <c r="D1709" s="148"/>
      <c r="E1709" s="139"/>
      <c r="F1709" s="139"/>
      <c r="G1709" s="139"/>
      <c r="H1709" s="139"/>
      <c r="I1709" s="139"/>
      <c r="J1709" s="139"/>
    </row>
    <row r="1710" spans="1:10" ht="24.95" customHeight="1">
      <c r="A1710" s="299" t="s">
        <v>224</v>
      </c>
      <c r="B1710" s="344">
        <v>151053</v>
      </c>
      <c r="C1710" s="344"/>
      <c r="D1710" s="148"/>
      <c r="E1710" s="139"/>
      <c r="F1710" s="139"/>
      <c r="G1710" s="139"/>
      <c r="H1710" s="139"/>
      <c r="I1710" s="139"/>
      <c r="J1710" s="139"/>
    </row>
    <row r="1711" spans="1:10" ht="24.95" customHeight="1">
      <c r="A1711" s="299" t="s">
        <v>225</v>
      </c>
      <c r="B1711" s="344">
        <v>150484</v>
      </c>
      <c r="C1711" s="344"/>
      <c r="D1711" s="148"/>
      <c r="E1711" s="139"/>
      <c r="F1711" s="139"/>
      <c r="G1711" s="139"/>
      <c r="H1711" s="139"/>
      <c r="I1711" s="139"/>
      <c r="J1711" s="139"/>
    </row>
    <row r="1712" spans="1:10" ht="24.95" customHeight="1">
      <c r="A1712" s="299" t="s">
        <v>116</v>
      </c>
      <c r="B1712" s="344">
        <v>147949</v>
      </c>
      <c r="C1712" s="344"/>
      <c r="D1712" s="148"/>
      <c r="E1712" s="139"/>
      <c r="F1712" s="139"/>
      <c r="G1712" s="139"/>
      <c r="H1712" s="139"/>
      <c r="I1712" s="139"/>
      <c r="J1712" s="139"/>
    </row>
    <row r="1713" spans="1:14" ht="24.95" customHeight="1">
      <c r="A1713" s="219" t="s">
        <v>264</v>
      </c>
      <c r="B1713" s="437">
        <v>160864</v>
      </c>
      <c r="C1713" s="437"/>
      <c r="E1713" s="139"/>
      <c r="F1713" s="139"/>
      <c r="G1713" s="139"/>
      <c r="H1713" s="139"/>
      <c r="I1713" s="139"/>
      <c r="J1713" s="139"/>
    </row>
    <row r="1714" spans="1:14" ht="24.95" customHeight="1">
      <c r="E1714" s="139"/>
      <c r="F1714" s="139"/>
      <c r="G1714" s="139"/>
      <c r="H1714" s="139"/>
      <c r="I1714" s="139"/>
      <c r="J1714" s="139"/>
    </row>
    <row r="1715" spans="1:14" ht="24.95" customHeight="1">
      <c r="A1715" s="318"/>
      <c r="B1715" s="318"/>
      <c r="C1715" s="318"/>
      <c r="D1715" s="318"/>
      <c r="E1715" s="318"/>
      <c r="F1715" s="318"/>
      <c r="G1715" s="318"/>
      <c r="H1715" s="318"/>
      <c r="I1715" s="318"/>
      <c r="J1715" s="318"/>
    </row>
    <row r="1716" spans="1:14" ht="24.95" customHeight="1">
      <c r="E1716" s="139"/>
      <c r="F1716" s="139"/>
      <c r="G1716" s="139"/>
      <c r="H1716" s="139"/>
      <c r="I1716" s="139"/>
      <c r="J1716" s="139"/>
    </row>
    <row r="1717" spans="1:14" ht="24.95" customHeight="1">
      <c r="E1717" s="139"/>
      <c r="F1717" s="139"/>
      <c r="G1717" s="139"/>
      <c r="H1717" s="139"/>
      <c r="I1717" s="139"/>
      <c r="J1717" s="139"/>
    </row>
    <row r="1718" spans="1:14" ht="24.95" customHeight="1">
      <c r="E1718" s="139"/>
      <c r="F1718" s="139"/>
      <c r="G1718" s="139"/>
      <c r="H1718" s="139"/>
      <c r="I1718" s="139"/>
      <c r="J1718" s="139"/>
    </row>
    <row r="1719" spans="1:14" ht="24.95" customHeight="1">
      <c r="E1719" s="139"/>
      <c r="F1719" s="139"/>
      <c r="G1719" s="139"/>
      <c r="H1719" s="139"/>
      <c r="I1719" s="139"/>
      <c r="J1719" s="139"/>
    </row>
    <row r="1720" spans="1:14" ht="24.95" customHeight="1">
      <c r="E1720" s="139"/>
      <c r="F1720" s="139"/>
      <c r="G1720" s="139"/>
      <c r="H1720" s="139"/>
      <c r="I1720" s="139"/>
      <c r="J1720" s="139"/>
    </row>
    <row r="1721" spans="1:14" ht="24.95" customHeight="1">
      <c r="E1721" s="139"/>
      <c r="F1721" s="139"/>
      <c r="G1721" s="139"/>
      <c r="H1721" s="139"/>
      <c r="I1721" s="139"/>
      <c r="J1721" s="139"/>
    </row>
    <row r="1722" spans="1:14" ht="24.95" customHeight="1">
      <c r="E1722" s="139"/>
      <c r="F1722" s="139"/>
      <c r="G1722" s="139"/>
      <c r="H1722" s="139"/>
      <c r="I1722" s="139"/>
      <c r="J1722" s="139"/>
    </row>
    <row r="1723" spans="1:14" ht="24.95" customHeight="1">
      <c r="E1723" s="139"/>
      <c r="F1723" s="139"/>
      <c r="G1723" s="139"/>
      <c r="H1723" s="139"/>
      <c r="I1723" s="139"/>
      <c r="J1723" s="139"/>
    </row>
    <row r="1724" spans="1:14" ht="24.95" customHeight="1">
      <c r="E1724" s="139"/>
      <c r="F1724" s="139"/>
      <c r="G1724" s="139"/>
      <c r="H1724" s="139"/>
      <c r="I1724" s="139"/>
      <c r="J1724" s="139"/>
    </row>
    <row r="1725" spans="1:14" ht="24.95" customHeight="1">
      <c r="E1725" s="139"/>
      <c r="F1725" s="139"/>
      <c r="G1725" s="139"/>
      <c r="H1725" s="139"/>
      <c r="I1725" s="139"/>
      <c r="J1725" s="139"/>
    </row>
    <row r="1726" spans="1:14" ht="24.95" customHeight="1">
      <c r="E1726" s="139"/>
      <c r="F1726" s="139"/>
      <c r="G1726" s="139"/>
      <c r="H1726" s="139"/>
      <c r="I1726" s="139"/>
      <c r="J1726" s="139"/>
    </row>
    <row r="1727" spans="1:14" ht="24.95" customHeight="1">
      <c r="E1727" s="139"/>
      <c r="F1727" s="139"/>
      <c r="G1727" s="139"/>
      <c r="H1727" s="139"/>
      <c r="I1727" s="139"/>
      <c r="J1727" s="139"/>
      <c r="N1727" s="70">
        <v>20</v>
      </c>
    </row>
    <row r="1728" spans="1:14" ht="35.1" customHeight="1">
      <c r="A1728" s="372" t="s">
        <v>227</v>
      </c>
      <c r="B1728" s="372"/>
      <c r="C1728" s="372"/>
      <c r="D1728" s="372"/>
      <c r="E1728" s="372"/>
      <c r="F1728" s="372"/>
      <c r="G1728" s="372"/>
      <c r="H1728" s="372"/>
      <c r="I1728" s="372"/>
      <c r="J1728" s="372"/>
      <c r="K1728" s="372"/>
      <c r="L1728" s="372"/>
      <c r="M1728" s="372"/>
      <c r="N1728" s="372"/>
    </row>
    <row r="1729" spans="1:14" ht="24.95" customHeight="1">
      <c r="E1729" s="139"/>
      <c r="F1729" s="139"/>
      <c r="G1729" s="139"/>
      <c r="H1729" s="139"/>
      <c r="I1729" s="139"/>
      <c r="J1729" s="139"/>
    </row>
    <row r="1730" spans="1:14" ht="24.95" customHeight="1">
      <c r="A1730" s="347" t="s">
        <v>228</v>
      </c>
      <c r="B1730" s="347"/>
      <c r="C1730" s="347"/>
      <c r="D1730" s="347"/>
      <c r="E1730" s="347"/>
      <c r="F1730" s="347"/>
      <c r="G1730" s="347"/>
      <c r="H1730" s="296"/>
    </row>
    <row r="1731" spans="1:14" ht="24.95" customHeight="1">
      <c r="A1731" s="276" t="s">
        <v>229</v>
      </c>
      <c r="B1731" s="276"/>
      <c r="C1731" s="275" t="s">
        <v>230</v>
      </c>
      <c r="D1731" s="275"/>
      <c r="E1731" s="275" t="s">
        <v>266</v>
      </c>
      <c r="F1731" s="275"/>
      <c r="G1731" s="279" t="s">
        <v>37</v>
      </c>
      <c r="H1731" s="297"/>
    </row>
    <row r="1732" spans="1:14" ht="24.95" customHeight="1">
      <c r="A1732" s="217" t="s">
        <v>5</v>
      </c>
      <c r="B1732" s="278"/>
      <c r="C1732" s="274">
        <v>1051</v>
      </c>
      <c r="D1732" s="274"/>
      <c r="E1732" s="274">
        <v>1101</v>
      </c>
      <c r="F1732" s="274"/>
      <c r="G1732" s="273">
        <f>(E1732-C1732)/C1732</f>
        <v>4.7573739295908656E-2</v>
      </c>
      <c r="H1732" s="298"/>
    </row>
    <row r="1733" spans="1:14" ht="24.95" customHeight="1">
      <c r="A1733" s="217" t="s">
        <v>6</v>
      </c>
      <c r="B1733" s="278"/>
      <c r="C1733" s="274">
        <v>768</v>
      </c>
      <c r="D1733" s="274"/>
      <c r="E1733" s="274">
        <v>833</v>
      </c>
      <c r="F1733" s="274"/>
      <c r="G1733" s="273">
        <f t="shared" ref="G1733:G1741" si="27">(E1733-C1733)/C1733</f>
        <v>8.4635416666666671E-2</v>
      </c>
      <c r="H1733" s="298"/>
    </row>
    <row r="1734" spans="1:14" ht="24.95" customHeight="1">
      <c r="A1734" s="217" t="s">
        <v>146</v>
      </c>
      <c r="B1734" s="278"/>
      <c r="C1734" s="274">
        <v>988</v>
      </c>
      <c r="D1734" s="274"/>
      <c r="E1734" s="274">
        <v>1113</v>
      </c>
      <c r="F1734" s="274"/>
      <c r="G1734" s="273">
        <f t="shared" si="27"/>
        <v>0.12651821862348178</v>
      </c>
      <c r="H1734" s="298"/>
    </row>
    <row r="1735" spans="1:14" ht="24.95" customHeight="1">
      <c r="A1735" s="217" t="s">
        <v>7</v>
      </c>
      <c r="B1735" s="278"/>
      <c r="C1735" s="274">
        <v>356</v>
      </c>
      <c r="D1735" s="274"/>
      <c r="E1735" s="274">
        <v>387</v>
      </c>
      <c r="F1735" s="274"/>
      <c r="G1735" s="273">
        <f t="shared" si="27"/>
        <v>8.7078651685393263E-2</v>
      </c>
      <c r="H1735" s="298"/>
    </row>
    <row r="1736" spans="1:14" ht="24.95" customHeight="1">
      <c r="A1736" s="217" t="s">
        <v>8</v>
      </c>
      <c r="B1736" s="278"/>
      <c r="C1736" s="274">
        <v>824</v>
      </c>
      <c r="D1736" s="274"/>
      <c r="E1736" s="274">
        <v>855</v>
      </c>
      <c r="F1736" s="274"/>
      <c r="G1736" s="273">
        <f t="shared" si="27"/>
        <v>3.7621359223300968E-2</v>
      </c>
      <c r="H1736" s="298"/>
    </row>
    <row r="1737" spans="1:14" ht="24.95" customHeight="1">
      <c r="A1737" s="217" t="s">
        <v>9</v>
      </c>
      <c r="B1737" s="278"/>
      <c r="C1737" s="274">
        <v>629</v>
      </c>
      <c r="D1737" s="274"/>
      <c r="E1737" s="274">
        <v>652</v>
      </c>
      <c r="F1737" s="274"/>
      <c r="G1737" s="273">
        <f t="shared" si="27"/>
        <v>3.6565977742448331E-2</v>
      </c>
      <c r="H1737" s="298"/>
    </row>
    <row r="1738" spans="1:14" ht="24.95" customHeight="1">
      <c r="A1738" s="217" t="s">
        <v>10</v>
      </c>
      <c r="B1738" s="278"/>
      <c r="C1738" s="274">
        <v>506</v>
      </c>
      <c r="D1738" s="274"/>
      <c r="E1738" s="274">
        <v>520</v>
      </c>
      <c r="F1738" s="274"/>
      <c r="G1738" s="273">
        <f t="shared" si="27"/>
        <v>2.766798418972332E-2</v>
      </c>
      <c r="H1738" s="298"/>
    </row>
    <row r="1739" spans="1:14" ht="24.95" customHeight="1">
      <c r="A1739" s="217" t="s">
        <v>11</v>
      </c>
      <c r="B1739" s="278"/>
      <c r="C1739" s="274">
        <v>380</v>
      </c>
      <c r="D1739" s="274"/>
      <c r="E1739" s="274">
        <v>400</v>
      </c>
      <c r="F1739" s="274"/>
      <c r="G1739" s="273">
        <f t="shared" si="27"/>
        <v>5.2631578947368418E-2</v>
      </c>
      <c r="H1739" s="298"/>
    </row>
    <row r="1740" spans="1:14" ht="24.95" customHeight="1">
      <c r="A1740" s="217" t="s">
        <v>12</v>
      </c>
      <c r="B1740" s="278"/>
      <c r="C1740" s="274">
        <v>349</v>
      </c>
      <c r="D1740" s="274"/>
      <c r="E1740" s="274">
        <v>380</v>
      </c>
      <c r="F1740" s="274"/>
      <c r="G1740" s="273">
        <f t="shared" si="27"/>
        <v>8.882521489971347E-2</v>
      </c>
      <c r="H1740" s="298"/>
    </row>
    <row r="1741" spans="1:14" ht="24.95" customHeight="1">
      <c r="A1741" s="277" t="s">
        <v>13</v>
      </c>
      <c r="B1741" s="277"/>
      <c r="C1741" s="272">
        <f>SUM(C1732:C1740)</f>
        <v>5851</v>
      </c>
      <c r="D1741" s="272"/>
      <c r="E1741" s="272">
        <f>SUM(E1732:E1740)</f>
        <v>6241</v>
      </c>
      <c r="F1741" s="272"/>
      <c r="G1741" s="273">
        <f t="shared" si="27"/>
        <v>6.6655272602973853E-2</v>
      </c>
      <c r="H1741" s="298"/>
    </row>
    <row r="1742" spans="1:14" ht="24.95" customHeight="1">
      <c r="E1742" s="139"/>
      <c r="F1742" s="139"/>
      <c r="G1742" s="139"/>
      <c r="H1742" s="139"/>
      <c r="I1742" s="139"/>
      <c r="J1742" s="139"/>
    </row>
    <row r="1743" spans="1:14" ht="24.95" customHeight="1">
      <c r="E1743" s="139"/>
      <c r="F1743" s="139"/>
      <c r="G1743" s="139"/>
      <c r="H1743" s="139"/>
      <c r="I1743" s="139"/>
      <c r="J1743" s="139"/>
    </row>
    <row r="1744" spans="1:14" ht="24.95" customHeight="1">
      <c r="A1744" s="220"/>
      <c r="B1744" s="220"/>
      <c r="C1744" s="220"/>
      <c r="D1744" s="440" t="s">
        <v>230</v>
      </c>
      <c r="E1744" s="440"/>
      <c r="F1744" s="440"/>
      <c r="G1744" s="349" t="s">
        <v>266</v>
      </c>
      <c r="H1744" s="349"/>
      <c r="I1744" s="349"/>
      <c r="J1744" s="222"/>
      <c r="K1744" s="222"/>
      <c r="L1744" s="220"/>
      <c r="M1744" s="15"/>
      <c r="N1744" s="15"/>
    </row>
    <row r="1745" spans="1:11" ht="24.95" customHeight="1">
      <c r="E1745" s="139"/>
      <c r="F1745" s="139"/>
      <c r="G1745" s="139"/>
      <c r="H1745" s="139"/>
      <c r="I1745" s="139"/>
      <c r="J1745" s="139"/>
    </row>
    <row r="1746" spans="1:11" ht="24.95" customHeight="1">
      <c r="E1746" s="139"/>
      <c r="F1746" s="139"/>
      <c r="G1746" s="139"/>
      <c r="H1746" s="139"/>
      <c r="I1746" s="139"/>
      <c r="J1746" s="139"/>
    </row>
    <row r="1747" spans="1:11" ht="24.95" customHeight="1">
      <c r="E1747" s="139"/>
      <c r="F1747" s="139"/>
      <c r="G1747" s="139"/>
      <c r="H1747" s="139"/>
      <c r="I1747" s="139"/>
      <c r="J1747" s="139"/>
    </row>
    <row r="1748" spans="1:11" ht="24.95" customHeight="1">
      <c r="E1748" s="139"/>
      <c r="F1748" s="139"/>
      <c r="G1748" s="139"/>
      <c r="H1748" s="139"/>
      <c r="I1748" s="139"/>
      <c r="J1748" s="139"/>
    </row>
    <row r="1749" spans="1:11" ht="24.95" customHeight="1">
      <c r="E1749" s="139"/>
      <c r="F1749" s="139"/>
      <c r="G1749" s="139"/>
      <c r="H1749" s="139"/>
      <c r="I1749" s="139"/>
      <c r="J1749" s="139"/>
    </row>
    <row r="1750" spans="1:11" ht="24.95" customHeight="1">
      <c r="E1750" s="139"/>
      <c r="F1750" s="139"/>
      <c r="G1750" s="139"/>
      <c r="H1750" s="139"/>
      <c r="I1750" s="139"/>
      <c r="J1750" s="139"/>
    </row>
    <row r="1751" spans="1:11" ht="24.95" customHeight="1">
      <c r="E1751" s="139"/>
      <c r="F1751" s="139"/>
      <c r="G1751" s="139"/>
      <c r="H1751" s="139"/>
      <c r="I1751" s="139"/>
      <c r="J1751" s="139"/>
    </row>
    <row r="1752" spans="1:11" ht="24.95" customHeight="1">
      <c r="E1752" s="139"/>
      <c r="F1752" s="139"/>
      <c r="G1752" s="139"/>
      <c r="H1752" s="139"/>
      <c r="I1752" s="139"/>
      <c r="J1752" s="139"/>
    </row>
    <row r="1753" spans="1:11" ht="24.95" customHeight="1">
      <c r="E1753" s="139"/>
      <c r="F1753" s="139"/>
      <c r="G1753" s="139"/>
      <c r="H1753" s="139"/>
      <c r="I1753" s="139"/>
      <c r="J1753" s="139"/>
    </row>
    <row r="1754" spans="1:11" ht="24.95" customHeight="1">
      <c r="E1754" s="139"/>
      <c r="F1754" s="139"/>
      <c r="G1754" s="139"/>
      <c r="H1754" s="139"/>
      <c r="I1754" s="139"/>
      <c r="J1754" s="139"/>
    </row>
    <row r="1755" spans="1:11" ht="24.95" customHeight="1">
      <c r="E1755" s="139"/>
      <c r="F1755" s="139"/>
      <c r="G1755" s="139"/>
      <c r="H1755" s="139"/>
      <c r="I1755" s="139"/>
      <c r="J1755" s="139"/>
    </row>
    <row r="1756" spans="1:11" ht="24.95" customHeight="1">
      <c r="E1756" s="139"/>
      <c r="F1756" s="139"/>
      <c r="G1756" s="139"/>
      <c r="H1756" s="139"/>
      <c r="I1756" s="139"/>
      <c r="J1756" s="139"/>
    </row>
    <row r="1757" spans="1:11" ht="24.95" customHeight="1">
      <c r="E1757" s="139"/>
      <c r="F1757" s="139"/>
      <c r="G1757" s="139"/>
      <c r="H1757" s="139"/>
      <c r="I1757" s="139"/>
      <c r="J1757" s="139"/>
    </row>
    <row r="1758" spans="1:11" ht="30" customHeight="1">
      <c r="A1758" s="347" t="s">
        <v>231</v>
      </c>
      <c r="B1758" s="347"/>
      <c r="C1758" s="347"/>
      <c r="D1758" s="347"/>
      <c r="E1758" s="347"/>
      <c r="F1758" s="347"/>
      <c r="G1758" s="347"/>
      <c r="H1758" s="296"/>
    </row>
    <row r="1759" spans="1:11" ht="30" customHeight="1">
      <c r="A1759" s="276" t="s">
        <v>229</v>
      </c>
      <c r="B1759" s="276"/>
      <c r="C1759" s="275" t="s">
        <v>230</v>
      </c>
      <c r="D1759" s="275"/>
      <c r="E1759" s="275" t="s">
        <v>266</v>
      </c>
      <c r="F1759" s="275"/>
      <c r="G1759" s="279" t="s">
        <v>37</v>
      </c>
      <c r="H1759" s="297"/>
      <c r="K1759" s="2"/>
    </row>
    <row r="1760" spans="1:11" ht="30" customHeight="1">
      <c r="A1760" s="217" t="s">
        <v>5</v>
      </c>
      <c r="B1760" s="278"/>
      <c r="C1760" s="274">
        <v>19776</v>
      </c>
      <c r="D1760" s="274"/>
      <c r="E1760" s="274">
        <v>20864</v>
      </c>
      <c r="F1760" s="274"/>
      <c r="G1760" s="273">
        <f>(E1760-C1760)/C1760</f>
        <v>5.5016181229773461E-2</v>
      </c>
      <c r="H1760" s="298"/>
      <c r="K1760" s="2"/>
    </row>
    <row r="1761" spans="1:14" ht="30" customHeight="1">
      <c r="A1761" s="217" t="s">
        <v>6</v>
      </c>
      <c r="B1761" s="278"/>
      <c r="C1761" s="274">
        <v>23285</v>
      </c>
      <c r="D1761" s="274"/>
      <c r="E1761" s="274">
        <v>26184</v>
      </c>
      <c r="F1761" s="274"/>
      <c r="G1761" s="273">
        <f t="shared" ref="G1761:G1769" si="28">(E1761-C1761)/C1761</f>
        <v>0.12450075155679623</v>
      </c>
      <c r="H1761" s="298"/>
      <c r="K1761" s="2"/>
    </row>
    <row r="1762" spans="1:14" ht="30" customHeight="1">
      <c r="A1762" s="217" t="s">
        <v>146</v>
      </c>
      <c r="B1762" s="278"/>
      <c r="C1762" s="274">
        <v>27205</v>
      </c>
      <c r="D1762" s="274"/>
      <c r="E1762" s="274">
        <v>31226</v>
      </c>
      <c r="F1762" s="274"/>
      <c r="G1762" s="273">
        <f t="shared" si="28"/>
        <v>0.14780371255283956</v>
      </c>
      <c r="H1762" s="298"/>
      <c r="K1762" s="2"/>
    </row>
    <row r="1763" spans="1:14" ht="30" customHeight="1">
      <c r="A1763" s="217" t="s">
        <v>7</v>
      </c>
      <c r="B1763" s="278"/>
      <c r="C1763" s="274">
        <v>7402</v>
      </c>
      <c r="D1763" s="274"/>
      <c r="E1763" s="274">
        <v>8566</v>
      </c>
      <c r="F1763" s="274"/>
      <c r="G1763" s="273">
        <f t="shared" si="28"/>
        <v>0.15725479600108078</v>
      </c>
      <c r="H1763" s="298"/>
      <c r="K1763" s="2"/>
    </row>
    <row r="1764" spans="1:14" ht="30" customHeight="1">
      <c r="A1764" s="217" t="s">
        <v>8</v>
      </c>
      <c r="B1764" s="278"/>
      <c r="C1764" s="274">
        <v>22006</v>
      </c>
      <c r="D1764" s="274"/>
      <c r="E1764" s="274">
        <v>22744</v>
      </c>
      <c r="F1764" s="274"/>
      <c r="G1764" s="273">
        <f t="shared" si="28"/>
        <v>3.3536308279560119E-2</v>
      </c>
      <c r="H1764" s="298"/>
      <c r="K1764" s="2"/>
    </row>
    <row r="1765" spans="1:14" ht="30" customHeight="1">
      <c r="A1765" s="217" t="s">
        <v>9</v>
      </c>
      <c r="B1765" s="278"/>
      <c r="C1765" s="274">
        <v>13089</v>
      </c>
      <c r="D1765" s="274"/>
      <c r="E1765" s="274">
        <v>14695</v>
      </c>
      <c r="F1765" s="274"/>
      <c r="G1765" s="273">
        <f t="shared" si="28"/>
        <v>0.12269844907937963</v>
      </c>
      <c r="H1765" s="298"/>
      <c r="K1765" s="2"/>
    </row>
    <row r="1766" spans="1:14" ht="30" customHeight="1">
      <c r="A1766" s="217" t="s">
        <v>10</v>
      </c>
      <c r="B1766" s="278"/>
      <c r="C1766" s="274">
        <v>12531</v>
      </c>
      <c r="D1766" s="274"/>
      <c r="E1766" s="274">
        <v>12795</v>
      </c>
      <c r="F1766" s="274"/>
      <c r="G1766" s="273">
        <f t="shared" si="28"/>
        <v>2.1067751975101748E-2</v>
      </c>
      <c r="H1766" s="298"/>
      <c r="K1766" s="2"/>
    </row>
    <row r="1767" spans="1:14" ht="30" customHeight="1">
      <c r="A1767" s="217" t="s">
        <v>11</v>
      </c>
      <c r="B1767" s="278"/>
      <c r="C1767" s="274">
        <v>12937</v>
      </c>
      <c r="D1767" s="274"/>
      <c r="E1767" s="274">
        <v>13526</v>
      </c>
      <c r="F1767" s="274"/>
      <c r="G1767" s="273">
        <f t="shared" si="28"/>
        <v>4.5528329597279121E-2</v>
      </c>
      <c r="H1767" s="298"/>
      <c r="K1767" s="2"/>
    </row>
    <row r="1768" spans="1:14" ht="30" customHeight="1">
      <c r="A1768" s="217" t="s">
        <v>12</v>
      </c>
      <c r="B1768" s="278"/>
      <c r="C1768" s="274">
        <v>9718</v>
      </c>
      <c r="D1768" s="274"/>
      <c r="E1768" s="274">
        <v>10264</v>
      </c>
      <c r="F1768" s="274"/>
      <c r="G1768" s="273">
        <f t="shared" si="28"/>
        <v>5.6184400082321465E-2</v>
      </c>
      <c r="H1768" s="298"/>
      <c r="K1768" s="2"/>
    </row>
    <row r="1769" spans="1:14" ht="30" customHeight="1">
      <c r="A1769" s="277" t="s">
        <v>13</v>
      </c>
      <c r="B1769" s="277"/>
      <c r="C1769" s="272">
        <f>SUM(C1760:C1768)</f>
        <v>147949</v>
      </c>
      <c r="D1769" s="272"/>
      <c r="E1769" s="272">
        <f>SUM(E1760:E1768)</f>
        <v>160864</v>
      </c>
      <c r="F1769" s="272"/>
      <c r="G1769" s="273">
        <f t="shared" si="28"/>
        <v>8.7293594414291409E-2</v>
      </c>
      <c r="H1769" s="298"/>
      <c r="K1769" s="2"/>
    </row>
    <row r="1770" spans="1:14" ht="24.95" customHeight="1">
      <c r="E1770" s="139"/>
      <c r="F1770" s="139"/>
      <c r="G1770" s="139"/>
      <c r="H1770" s="139"/>
      <c r="I1770" s="139"/>
      <c r="J1770" s="139"/>
    </row>
    <row r="1771" spans="1:14" ht="24.95" customHeight="1">
      <c r="E1771" s="139"/>
      <c r="F1771" s="139"/>
      <c r="G1771" s="139"/>
      <c r="H1771" s="139"/>
      <c r="I1771" s="139"/>
      <c r="J1771" s="139"/>
    </row>
    <row r="1772" spans="1:14" ht="24.95" customHeight="1">
      <c r="A1772" s="220"/>
      <c r="B1772" s="220"/>
      <c r="C1772" s="220"/>
      <c r="D1772" s="348" t="s">
        <v>230</v>
      </c>
      <c r="E1772" s="348"/>
      <c r="F1772" s="348"/>
      <c r="G1772" s="439" t="s">
        <v>266</v>
      </c>
      <c r="H1772" s="439"/>
      <c r="I1772" s="439"/>
      <c r="J1772" s="222"/>
      <c r="K1772" s="222"/>
      <c r="L1772" s="220"/>
      <c r="M1772" s="15"/>
      <c r="N1772" s="15"/>
    </row>
    <row r="1773" spans="1:14" ht="24.95" customHeight="1">
      <c r="E1773" s="139"/>
      <c r="F1773" s="139"/>
      <c r="G1773" s="139"/>
      <c r="H1773" s="139"/>
      <c r="I1773" s="139"/>
      <c r="J1773" s="139"/>
    </row>
    <row r="1774" spans="1:14" ht="24.95" customHeight="1">
      <c r="E1774" s="139"/>
      <c r="F1774" s="139"/>
      <c r="G1774" s="139"/>
      <c r="H1774" s="139"/>
      <c r="I1774" s="139"/>
      <c r="J1774" s="139"/>
    </row>
    <row r="1775" spans="1:14" ht="24.95" customHeight="1">
      <c r="E1775" s="139"/>
      <c r="F1775" s="139"/>
      <c r="G1775" s="139"/>
      <c r="H1775" s="139"/>
      <c r="I1775" s="139"/>
      <c r="J1775" s="139"/>
    </row>
    <row r="1776" spans="1:14" ht="24.95" customHeight="1">
      <c r="E1776" s="139"/>
      <c r="F1776" s="139"/>
      <c r="G1776" s="139"/>
      <c r="H1776" s="139"/>
      <c r="I1776" s="139"/>
      <c r="J1776" s="139"/>
    </row>
    <row r="1777" spans="5:10" ht="24.95" customHeight="1">
      <c r="E1777" s="139"/>
      <c r="F1777" s="139"/>
      <c r="G1777" s="139"/>
      <c r="H1777" s="139"/>
      <c r="I1777" s="139"/>
      <c r="J1777" s="139"/>
    </row>
    <row r="1778" spans="5:10" ht="24.95" customHeight="1">
      <c r="E1778" s="139"/>
      <c r="F1778" s="139"/>
      <c r="G1778" s="139"/>
      <c r="H1778" s="139"/>
      <c r="I1778" s="139"/>
      <c r="J1778" s="139"/>
    </row>
    <row r="1779" spans="5:10" ht="24.95" customHeight="1">
      <c r="E1779" s="139"/>
      <c r="F1779" s="139"/>
      <c r="G1779" s="139"/>
      <c r="H1779" s="139"/>
      <c r="I1779" s="139"/>
      <c r="J1779" s="139"/>
    </row>
    <row r="1780" spans="5:10" ht="24.95" customHeight="1">
      <c r="E1780" s="139"/>
      <c r="F1780" s="139"/>
      <c r="G1780" s="139"/>
      <c r="H1780" s="139"/>
      <c r="I1780" s="139"/>
      <c r="J1780" s="139"/>
    </row>
    <row r="1781" spans="5:10" ht="24.95" customHeight="1">
      <c r="E1781" s="139"/>
      <c r="F1781" s="139"/>
      <c r="G1781" s="139"/>
      <c r="H1781" s="139"/>
      <c r="I1781" s="139"/>
      <c r="J1781" s="139"/>
    </row>
    <row r="1782" spans="5:10" ht="24.95" customHeight="1">
      <c r="E1782" s="139"/>
      <c r="F1782" s="139"/>
      <c r="G1782" s="139"/>
      <c r="H1782" s="139"/>
      <c r="I1782" s="139"/>
      <c r="J1782" s="139"/>
    </row>
    <row r="1783" spans="5:10" ht="24.95" customHeight="1">
      <c r="E1783" s="139"/>
      <c r="F1783" s="139"/>
      <c r="G1783" s="139"/>
      <c r="H1783" s="139"/>
      <c r="I1783" s="139"/>
      <c r="J1783" s="139"/>
    </row>
    <row r="1784" spans="5:10" ht="24.95" customHeight="1">
      <c r="E1784" s="139"/>
      <c r="F1784" s="139"/>
      <c r="G1784" s="139"/>
      <c r="H1784" s="139"/>
      <c r="I1784" s="139"/>
      <c r="J1784" s="139"/>
    </row>
    <row r="1785" spans="5:10" ht="24.95" customHeight="1">
      <c r="E1785" s="139"/>
      <c r="F1785" s="139"/>
      <c r="G1785" s="139"/>
      <c r="H1785" s="139"/>
      <c r="I1785" s="139"/>
      <c r="J1785" s="139"/>
    </row>
    <row r="1786" spans="5:10" ht="24.95" customHeight="1">
      <c r="E1786" s="139"/>
      <c r="F1786" s="139"/>
      <c r="G1786" s="139"/>
      <c r="H1786" s="139"/>
      <c r="I1786" s="139"/>
      <c r="J1786" s="139"/>
    </row>
    <row r="1787" spans="5:10" ht="24.95" customHeight="1">
      <c r="E1787" s="139"/>
      <c r="F1787" s="139"/>
      <c r="G1787" s="139"/>
      <c r="H1787" s="139"/>
      <c r="I1787" s="139"/>
      <c r="J1787" s="139"/>
    </row>
    <row r="1788" spans="5:10" ht="24.95" customHeight="1">
      <c r="E1788" s="139"/>
      <c r="F1788" s="139"/>
      <c r="G1788" s="139"/>
      <c r="H1788" s="139"/>
      <c r="I1788" s="139"/>
      <c r="J1788" s="139"/>
    </row>
    <row r="1789" spans="5:10" ht="24.95" customHeight="1">
      <c r="E1789" s="139"/>
      <c r="F1789" s="139"/>
      <c r="G1789" s="139"/>
      <c r="H1789" s="139"/>
      <c r="I1789" s="139"/>
      <c r="J1789" s="139"/>
    </row>
    <row r="1790" spans="5:10" ht="24.95" customHeight="1">
      <c r="E1790" s="139"/>
      <c r="F1790" s="139"/>
      <c r="G1790" s="139"/>
      <c r="H1790" s="139"/>
      <c r="I1790" s="139"/>
      <c r="J1790" s="139"/>
    </row>
    <row r="1791" spans="5:10" ht="24.95" customHeight="1">
      <c r="E1791" s="139"/>
      <c r="F1791" s="139"/>
      <c r="G1791" s="139"/>
      <c r="H1791" s="139"/>
      <c r="I1791" s="139"/>
      <c r="J1791" s="139"/>
    </row>
    <row r="1792" spans="5:10" ht="24.95" customHeight="1">
      <c r="E1792" s="139"/>
      <c r="F1792" s="139"/>
      <c r="G1792" s="139"/>
      <c r="H1792" s="139"/>
      <c r="I1792" s="139"/>
      <c r="J1792" s="139"/>
    </row>
    <row r="1793" spans="1:14" ht="24.95" customHeight="1">
      <c r="E1793" s="139"/>
      <c r="F1793" s="139"/>
      <c r="G1793" s="139"/>
      <c r="H1793" s="139"/>
      <c r="I1793" s="139"/>
      <c r="J1793" s="139"/>
    </row>
    <row r="1794" spans="1:14" ht="24.95" customHeight="1">
      <c r="E1794" s="139"/>
      <c r="F1794" s="139"/>
      <c r="G1794" s="139"/>
      <c r="H1794" s="139"/>
      <c r="I1794" s="139"/>
      <c r="J1794" s="139"/>
      <c r="N1794" s="70">
        <v>21</v>
      </c>
    </row>
    <row r="1795" spans="1:14" ht="39.75" customHeight="1">
      <c r="A1795" s="438" t="s">
        <v>232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8"/>
      <c r="L1795" s="438"/>
      <c r="M1795" s="438"/>
      <c r="N1795" s="438"/>
    </row>
    <row r="1796" spans="1:14" ht="24.95" customHeight="1">
      <c r="E1796" s="139"/>
      <c r="F1796" s="139"/>
      <c r="G1796" s="139"/>
      <c r="H1796" s="139"/>
      <c r="I1796" s="139"/>
      <c r="J1796" s="139"/>
    </row>
    <row r="1797" spans="1:14" s="151" customFormat="1" ht="35.1" customHeight="1">
      <c r="A1797" s="373" t="s">
        <v>233</v>
      </c>
      <c r="B1797" s="374"/>
      <c r="C1797" s="374"/>
      <c r="D1797" s="374"/>
      <c r="E1797" s="374"/>
      <c r="F1797" s="374"/>
      <c r="G1797" s="374"/>
      <c r="H1797" s="374"/>
      <c r="I1797" s="374"/>
      <c r="J1797" s="374"/>
      <c r="K1797" s="374"/>
      <c r="L1797" s="374"/>
      <c r="M1797" s="374"/>
      <c r="N1797" s="374"/>
    </row>
    <row r="1798" spans="1:14" ht="20.100000000000001" customHeight="1">
      <c r="E1798" s="139"/>
      <c r="F1798" s="139"/>
      <c r="G1798" s="139"/>
      <c r="H1798" s="139"/>
      <c r="I1798" s="139"/>
      <c r="J1798" s="139"/>
    </row>
    <row r="1799" spans="1:14" ht="24.95" customHeight="1">
      <c r="A1799" s="347" t="s">
        <v>228</v>
      </c>
      <c r="B1799" s="347"/>
      <c r="C1799" s="347"/>
      <c r="D1799" s="347"/>
      <c r="E1799" s="347"/>
      <c r="F1799" s="347"/>
      <c r="G1799" s="347"/>
      <c r="H1799" s="347"/>
      <c r="I1799" s="347"/>
      <c r="J1799" s="347"/>
      <c r="K1799" s="347"/>
      <c r="L1799" s="347"/>
      <c r="M1799" s="347"/>
      <c r="N1799" s="347"/>
    </row>
    <row r="1800" spans="1:14" ht="24.95" customHeight="1">
      <c r="A1800" s="222" t="s">
        <v>229</v>
      </c>
      <c r="B1800" s="348" t="s">
        <v>230</v>
      </c>
      <c r="C1800" s="348"/>
      <c r="D1800" s="348" t="s">
        <v>266</v>
      </c>
      <c r="E1800" s="348"/>
      <c r="F1800" s="350" t="s">
        <v>37</v>
      </c>
      <c r="G1800" s="350"/>
      <c r="H1800" s="29"/>
      <c r="I1800" s="152"/>
      <c r="J1800" s="152"/>
      <c r="K1800" s="152"/>
      <c r="L1800" s="153"/>
      <c r="M1800" s="153"/>
      <c r="N1800" s="153"/>
    </row>
    <row r="1801" spans="1:14" ht="24.95" customHeight="1">
      <c r="A1801" s="304" t="s">
        <v>5</v>
      </c>
      <c r="B1801" s="344">
        <v>146</v>
      </c>
      <c r="C1801" s="344"/>
      <c r="D1801" s="344">
        <v>146</v>
      </c>
      <c r="E1801" s="344"/>
      <c r="F1801" s="345">
        <f>(D1801-B1801)/B1801</f>
        <v>0</v>
      </c>
      <c r="G1801" s="345"/>
      <c r="H1801" s="139"/>
      <c r="I1801" s="139"/>
      <c r="J1801" s="139"/>
      <c r="K1801" s="7"/>
      <c r="L1801" s="7"/>
      <c r="M1801" s="7"/>
      <c r="N1801" s="7"/>
    </row>
    <row r="1802" spans="1:14" ht="24.95" customHeight="1">
      <c r="A1802" s="304" t="s">
        <v>6</v>
      </c>
      <c r="B1802" s="344">
        <v>330</v>
      </c>
      <c r="C1802" s="344"/>
      <c r="D1802" s="344">
        <v>329</v>
      </c>
      <c r="E1802" s="344"/>
      <c r="F1802" s="345">
        <f t="shared" ref="F1802:F1810" si="29">(D1802-B1802)/B1802</f>
        <v>-3.0303030303030303E-3</v>
      </c>
      <c r="G1802" s="345"/>
      <c r="H1802" s="139"/>
      <c r="I1802" s="139"/>
      <c r="J1802" s="139"/>
      <c r="K1802" s="7"/>
      <c r="L1802" s="7"/>
      <c r="M1802" s="7"/>
      <c r="N1802" s="7"/>
    </row>
    <row r="1803" spans="1:14" ht="24.95" customHeight="1">
      <c r="A1803" s="304" t="s">
        <v>20</v>
      </c>
      <c r="B1803" s="344">
        <v>407</v>
      </c>
      <c r="C1803" s="344"/>
      <c r="D1803" s="344">
        <v>415</v>
      </c>
      <c r="E1803" s="344"/>
      <c r="F1803" s="345">
        <f t="shared" si="29"/>
        <v>1.9656019656019656E-2</v>
      </c>
      <c r="G1803" s="345"/>
      <c r="H1803" s="139"/>
      <c r="I1803" s="139"/>
      <c r="J1803" s="139"/>
      <c r="K1803" s="7"/>
      <c r="L1803" s="7"/>
      <c r="M1803" s="7"/>
      <c r="N1803" s="7"/>
    </row>
    <row r="1804" spans="1:14" ht="24.95" customHeight="1">
      <c r="A1804" s="304" t="s">
        <v>7</v>
      </c>
      <c r="B1804" s="344">
        <v>119</v>
      </c>
      <c r="C1804" s="344"/>
      <c r="D1804" s="344">
        <v>116</v>
      </c>
      <c r="E1804" s="344"/>
      <c r="F1804" s="345">
        <f t="shared" si="29"/>
        <v>-2.5210084033613446E-2</v>
      </c>
      <c r="G1804" s="345"/>
      <c r="H1804" s="139"/>
      <c r="I1804" s="139"/>
      <c r="J1804" s="139"/>
      <c r="K1804" s="7"/>
      <c r="L1804" s="7"/>
      <c r="M1804" s="7"/>
      <c r="N1804" s="7"/>
    </row>
    <row r="1805" spans="1:14" ht="24.95" customHeight="1">
      <c r="A1805" s="304" t="s">
        <v>8</v>
      </c>
      <c r="B1805" s="344">
        <v>268</v>
      </c>
      <c r="C1805" s="344"/>
      <c r="D1805" s="344">
        <v>268</v>
      </c>
      <c r="E1805" s="344"/>
      <c r="F1805" s="345">
        <f t="shared" si="29"/>
        <v>0</v>
      </c>
      <c r="G1805" s="345"/>
      <c r="H1805" s="139"/>
      <c r="I1805" s="139"/>
      <c r="J1805" s="139"/>
      <c r="K1805" s="7"/>
      <c r="L1805" s="7"/>
      <c r="M1805" s="7"/>
      <c r="N1805" s="7"/>
    </row>
    <row r="1806" spans="1:14" ht="24.95" customHeight="1">
      <c r="A1806" s="304" t="s">
        <v>9</v>
      </c>
      <c r="B1806" s="344">
        <v>163</v>
      </c>
      <c r="C1806" s="344"/>
      <c r="D1806" s="344">
        <v>162</v>
      </c>
      <c r="E1806" s="344"/>
      <c r="F1806" s="345">
        <f t="shared" si="29"/>
        <v>-6.1349693251533744E-3</v>
      </c>
      <c r="G1806" s="345"/>
      <c r="H1806" s="139"/>
      <c r="I1806" s="139"/>
      <c r="J1806" s="139"/>
      <c r="K1806" s="7"/>
      <c r="L1806" s="7"/>
      <c r="M1806" s="7"/>
      <c r="N1806" s="7"/>
    </row>
    <row r="1807" spans="1:14" ht="24.95" customHeight="1">
      <c r="A1807" s="304" t="s">
        <v>10</v>
      </c>
      <c r="B1807" s="344">
        <v>144</v>
      </c>
      <c r="C1807" s="344"/>
      <c r="D1807" s="344">
        <v>144</v>
      </c>
      <c r="E1807" s="344"/>
      <c r="F1807" s="345">
        <f t="shared" si="29"/>
        <v>0</v>
      </c>
      <c r="G1807" s="345"/>
      <c r="H1807" s="139"/>
      <c r="I1807" s="139"/>
      <c r="J1807" s="139"/>
      <c r="K1807" s="7"/>
      <c r="L1807" s="7"/>
      <c r="M1807" s="7"/>
      <c r="N1807" s="7"/>
    </row>
    <row r="1808" spans="1:14" ht="24.95" customHeight="1">
      <c r="A1808" s="304" t="s">
        <v>11</v>
      </c>
      <c r="B1808" s="344">
        <v>197</v>
      </c>
      <c r="C1808" s="344"/>
      <c r="D1808" s="344">
        <v>193</v>
      </c>
      <c r="E1808" s="344"/>
      <c r="F1808" s="345">
        <f t="shared" si="29"/>
        <v>-2.030456852791878E-2</v>
      </c>
      <c r="G1808" s="345"/>
      <c r="H1808" s="139"/>
      <c r="I1808" s="139"/>
      <c r="J1808" s="139"/>
      <c r="K1808" s="7"/>
      <c r="L1808" s="7"/>
      <c r="M1808" s="7"/>
      <c r="N1808" s="7"/>
    </row>
    <row r="1809" spans="1:14" ht="24.95" customHeight="1">
      <c r="A1809" s="304" t="s">
        <v>12</v>
      </c>
      <c r="B1809" s="344">
        <v>120</v>
      </c>
      <c r="C1809" s="344"/>
      <c r="D1809" s="344">
        <v>117</v>
      </c>
      <c r="E1809" s="344"/>
      <c r="F1809" s="345">
        <f t="shared" si="29"/>
        <v>-2.5000000000000001E-2</v>
      </c>
      <c r="G1809" s="345"/>
      <c r="H1809" s="139"/>
      <c r="I1809" s="139"/>
      <c r="J1809" s="139"/>
      <c r="K1809" s="7"/>
      <c r="L1809" s="7"/>
      <c r="M1809" s="7"/>
      <c r="N1809" s="7"/>
    </row>
    <row r="1810" spans="1:14" ht="24.95" customHeight="1">
      <c r="A1810" s="222" t="s">
        <v>13</v>
      </c>
      <c r="B1810" s="346">
        <f>SUM(B1801:B1809)</f>
        <v>1894</v>
      </c>
      <c r="C1810" s="346"/>
      <c r="D1810" s="346">
        <f>SUM(D1801:D1809)</f>
        <v>1890</v>
      </c>
      <c r="E1810" s="346"/>
      <c r="F1810" s="345">
        <f t="shared" si="29"/>
        <v>-2.1119324181626186E-3</v>
      </c>
      <c r="G1810" s="345"/>
      <c r="H1810" s="139"/>
      <c r="I1810" s="139"/>
      <c r="J1810" s="139"/>
      <c r="K1810" s="7"/>
      <c r="L1810" s="7"/>
      <c r="M1810" s="7"/>
      <c r="N1810" s="7"/>
    </row>
    <row r="1811" spans="1:14" ht="24.95" customHeight="1">
      <c r="E1811" s="139"/>
      <c r="F1811" s="139"/>
      <c r="G1811" s="139"/>
      <c r="H1811" s="139"/>
      <c r="I1811" s="139"/>
      <c r="J1811" s="139"/>
    </row>
    <row r="1812" spans="1:14" ht="24.95" customHeight="1">
      <c r="E1812" s="139"/>
      <c r="F1812" s="139"/>
      <c r="G1812" s="139"/>
      <c r="H1812" s="139"/>
      <c r="I1812" s="139"/>
      <c r="J1812" s="139"/>
    </row>
    <row r="1813" spans="1:14" ht="24.95" customHeight="1">
      <c r="E1813" s="139"/>
      <c r="F1813" s="139"/>
      <c r="G1813" s="139"/>
      <c r="H1813" s="139"/>
      <c r="I1813" s="139"/>
      <c r="J1813" s="139"/>
    </row>
    <row r="1814" spans="1:14" ht="24.95" customHeight="1">
      <c r="A1814" s="347" t="s">
        <v>231</v>
      </c>
      <c r="B1814" s="347"/>
      <c r="C1814" s="347"/>
      <c r="D1814" s="347"/>
      <c r="E1814" s="347"/>
      <c r="F1814" s="347"/>
      <c r="G1814" s="347"/>
      <c r="H1814" s="347"/>
      <c r="I1814" s="347"/>
      <c r="J1814" s="347"/>
      <c r="K1814" s="347"/>
      <c r="L1814" s="347"/>
      <c r="M1814" s="347"/>
      <c r="N1814" s="347"/>
    </row>
    <row r="1815" spans="1:14" ht="24.95" customHeight="1">
      <c r="A1815" s="222" t="s">
        <v>229</v>
      </c>
      <c r="B1815" s="348" t="s">
        <v>230</v>
      </c>
      <c r="C1815" s="348"/>
      <c r="D1815" s="348" t="s">
        <v>266</v>
      </c>
      <c r="E1815" s="348"/>
      <c r="F1815" s="350" t="s">
        <v>37</v>
      </c>
      <c r="G1815" s="350"/>
      <c r="H1815" s="29"/>
      <c r="I1815" s="29"/>
      <c r="J1815" s="29"/>
      <c r="K1815" s="29"/>
      <c r="L1815" s="29"/>
      <c r="M1815" s="29"/>
      <c r="N1815" s="7"/>
    </row>
    <row r="1816" spans="1:14" ht="24.95" customHeight="1">
      <c r="A1816" s="304" t="s">
        <v>5</v>
      </c>
      <c r="B1816" s="344">
        <v>5677</v>
      </c>
      <c r="C1816" s="344"/>
      <c r="D1816" s="344">
        <v>5699</v>
      </c>
      <c r="E1816" s="344">
        <v>5699</v>
      </c>
      <c r="F1816" s="345">
        <f>(D1816-B1816)/B1816</f>
        <v>3.8752862427338382E-3</v>
      </c>
      <c r="G1816" s="345"/>
      <c r="H1816" s="139"/>
      <c r="I1816" s="139"/>
      <c r="J1816" s="139"/>
      <c r="K1816" s="7"/>
      <c r="L1816" s="7"/>
      <c r="M1816" s="7"/>
      <c r="N1816" s="7"/>
    </row>
    <row r="1817" spans="1:14" ht="24.95" customHeight="1">
      <c r="A1817" s="304" t="s">
        <v>6</v>
      </c>
      <c r="B1817" s="344">
        <v>11697</v>
      </c>
      <c r="C1817" s="344"/>
      <c r="D1817" s="344">
        <v>11665</v>
      </c>
      <c r="E1817" s="344">
        <v>11665</v>
      </c>
      <c r="F1817" s="345">
        <f t="shared" ref="F1817:F1825" si="30">(D1817-B1817)/B1817</f>
        <v>-2.7357442079165599E-3</v>
      </c>
      <c r="G1817" s="345"/>
      <c r="H1817" s="139"/>
      <c r="I1817" s="139"/>
      <c r="J1817" s="139"/>
      <c r="K1817" s="7"/>
      <c r="L1817" s="7"/>
      <c r="M1817" s="7"/>
      <c r="N1817" s="7"/>
    </row>
    <row r="1818" spans="1:14" ht="24.95" customHeight="1">
      <c r="A1818" s="304" t="s">
        <v>20</v>
      </c>
      <c r="B1818" s="344">
        <v>13519</v>
      </c>
      <c r="C1818" s="344"/>
      <c r="D1818" s="344">
        <v>13638</v>
      </c>
      <c r="E1818" s="344">
        <v>13638</v>
      </c>
      <c r="F1818" s="345">
        <f t="shared" si="30"/>
        <v>8.8024262149567281E-3</v>
      </c>
      <c r="G1818" s="345"/>
      <c r="H1818" s="139"/>
      <c r="I1818" s="139"/>
      <c r="J1818" s="139"/>
      <c r="K1818" s="7"/>
      <c r="L1818" s="7"/>
      <c r="M1818" s="7"/>
      <c r="N1818" s="7"/>
    </row>
    <row r="1819" spans="1:14" ht="24.95" customHeight="1">
      <c r="A1819" s="304" t="s">
        <v>7</v>
      </c>
      <c r="B1819" s="344">
        <v>3815</v>
      </c>
      <c r="C1819" s="344"/>
      <c r="D1819" s="344">
        <v>3743</v>
      </c>
      <c r="E1819" s="344">
        <v>3743</v>
      </c>
      <c r="F1819" s="345">
        <f t="shared" si="30"/>
        <v>-1.887287024901704E-2</v>
      </c>
      <c r="G1819" s="345"/>
      <c r="H1819" s="139"/>
      <c r="I1819" s="139"/>
      <c r="J1819" s="139"/>
      <c r="K1819" s="7"/>
      <c r="L1819" s="7"/>
      <c r="M1819" s="7"/>
      <c r="N1819" s="7"/>
    </row>
    <row r="1820" spans="1:14" ht="24.95" customHeight="1">
      <c r="A1820" s="304" t="s">
        <v>8</v>
      </c>
      <c r="B1820" s="344">
        <v>12126</v>
      </c>
      <c r="C1820" s="344"/>
      <c r="D1820" s="344">
        <v>12179</v>
      </c>
      <c r="E1820" s="344">
        <v>12179</v>
      </c>
      <c r="F1820" s="345">
        <f t="shared" si="30"/>
        <v>4.3707735444499423E-3</v>
      </c>
      <c r="G1820" s="345"/>
      <c r="H1820" s="139"/>
      <c r="I1820" s="139"/>
      <c r="J1820" s="139"/>
      <c r="K1820" s="7"/>
      <c r="L1820" s="7"/>
      <c r="M1820" s="7"/>
      <c r="N1820" s="7"/>
    </row>
    <row r="1821" spans="1:14" ht="24.95" customHeight="1">
      <c r="A1821" s="304" t="s">
        <v>9</v>
      </c>
      <c r="B1821" s="344">
        <v>6556</v>
      </c>
      <c r="C1821" s="344"/>
      <c r="D1821" s="344">
        <v>6584</v>
      </c>
      <c r="E1821" s="344">
        <v>6584</v>
      </c>
      <c r="F1821" s="345">
        <f t="shared" si="30"/>
        <v>4.2708968883465532E-3</v>
      </c>
      <c r="G1821" s="345"/>
      <c r="H1821" s="139"/>
      <c r="I1821" s="139"/>
      <c r="J1821" s="139"/>
      <c r="K1821" s="7"/>
      <c r="L1821" s="7"/>
      <c r="M1821" s="7"/>
      <c r="N1821" s="7"/>
    </row>
    <row r="1822" spans="1:14" ht="24.95" customHeight="1">
      <c r="A1822" s="304" t="s">
        <v>10</v>
      </c>
      <c r="B1822" s="344">
        <v>4356</v>
      </c>
      <c r="C1822" s="344"/>
      <c r="D1822" s="344">
        <v>4319</v>
      </c>
      <c r="E1822" s="344">
        <v>4319</v>
      </c>
      <c r="F1822" s="345">
        <f t="shared" si="30"/>
        <v>-8.4940312213039482E-3</v>
      </c>
      <c r="G1822" s="345"/>
      <c r="H1822" s="139"/>
      <c r="I1822" s="139"/>
      <c r="J1822" s="139"/>
      <c r="K1822" s="7"/>
      <c r="L1822" s="7"/>
      <c r="M1822" s="7"/>
      <c r="N1822" s="7"/>
    </row>
    <row r="1823" spans="1:14" ht="24.95" customHeight="1">
      <c r="A1823" s="304" t="s">
        <v>11</v>
      </c>
      <c r="B1823" s="344">
        <v>9770</v>
      </c>
      <c r="C1823" s="344"/>
      <c r="D1823" s="344">
        <v>9677</v>
      </c>
      <c r="E1823" s="344">
        <v>9677</v>
      </c>
      <c r="F1823" s="345">
        <f t="shared" si="30"/>
        <v>-9.518935516888434E-3</v>
      </c>
      <c r="G1823" s="345"/>
      <c r="H1823" s="139"/>
      <c r="I1823" s="139"/>
      <c r="J1823" s="139"/>
      <c r="K1823" s="7"/>
      <c r="L1823" s="7"/>
      <c r="M1823" s="7"/>
      <c r="N1823" s="7"/>
    </row>
    <row r="1824" spans="1:14" ht="24.95" customHeight="1">
      <c r="A1824" s="304" t="s">
        <v>12</v>
      </c>
      <c r="B1824" s="344">
        <v>3892</v>
      </c>
      <c r="C1824" s="344"/>
      <c r="D1824" s="344">
        <v>3950</v>
      </c>
      <c r="E1824" s="344">
        <v>3950</v>
      </c>
      <c r="F1824" s="345">
        <f t="shared" si="30"/>
        <v>1.4902363823227132E-2</v>
      </c>
      <c r="G1824" s="345"/>
      <c r="H1824" s="139"/>
      <c r="I1824" s="139"/>
      <c r="J1824" s="139"/>
      <c r="K1824" s="7"/>
      <c r="L1824" s="7"/>
      <c r="M1824" s="7"/>
      <c r="N1824" s="7"/>
    </row>
    <row r="1825" spans="1:14" ht="24.95" customHeight="1">
      <c r="A1825" s="222" t="s">
        <v>13</v>
      </c>
      <c r="B1825" s="346">
        <f>SUM(B1816:B1824)</f>
        <v>71408</v>
      </c>
      <c r="C1825" s="346"/>
      <c r="D1825" s="346">
        <f>SUM(D1816:D1824)</f>
        <v>71454</v>
      </c>
      <c r="E1825" s="346"/>
      <c r="F1825" s="345">
        <f t="shared" si="30"/>
        <v>6.4418552543132424E-4</v>
      </c>
      <c r="G1825" s="345"/>
      <c r="H1825" s="139"/>
      <c r="I1825" s="139"/>
      <c r="J1825" s="139"/>
      <c r="K1825" s="7"/>
      <c r="L1825" s="7"/>
      <c r="M1825" s="7"/>
      <c r="N1825" s="7"/>
    </row>
    <row r="1826" spans="1:14" ht="24.95" customHeight="1">
      <c r="E1826" s="139"/>
      <c r="F1826" s="139"/>
      <c r="G1826" s="139"/>
      <c r="H1826" s="139"/>
      <c r="I1826" s="139"/>
      <c r="J1826" s="139"/>
    </row>
    <row r="1827" spans="1:14" ht="24.95" customHeight="1">
      <c r="E1827" s="139"/>
      <c r="F1827" s="139"/>
      <c r="G1827" s="139"/>
      <c r="H1827" s="139"/>
      <c r="I1827" s="139"/>
      <c r="J1827" s="139"/>
    </row>
    <row r="1828" spans="1:14" ht="24.95" customHeight="1">
      <c r="E1828" s="139"/>
      <c r="F1828" s="139"/>
      <c r="G1828" s="139"/>
      <c r="H1828" s="139"/>
      <c r="I1828" s="139"/>
      <c r="J1828" s="139"/>
    </row>
    <row r="1829" spans="1:14" ht="24.95" customHeight="1">
      <c r="A1829" s="347" t="s">
        <v>234</v>
      </c>
      <c r="B1829" s="347"/>
      <c r="C1829" s="347"/>
      <c r="D1829" s="347"/>
      <c r="E1829" s="347"/>
      <c r="F1829" s="347"/>
      <c r="G1829" s="347"/>
      <c r="H1829" s="347"/>
      <c r="I1829" s="347"/>
      <c r="J1829" s="347"/>
      <c r="K1829" s="347"/>
      <c r="L1829" s="347"/>
      <c r="M1829" s="347"/>
      <c r="N1829" s="347"/>
    </row>
    <row r="1830" spans="1:14" ht="24.95" customHeight="1">
      <c r="A1830" s="222" t="s">
        <v>21</v>
      </c>
      <c r="B1830" s="348" t="s">
        <v>230</v>
      </c>
      <c r="C1830" s="348"/>
      <c r="D1830" s="348" t="s">
        <v>266</v>
      </c>
      <c r="E1830" s="348"/>
      <c r="F1830" s="350" t="s">
        <v>37</v>
      </c>
      <c r="G1830" s="350"/>
      <c r="H1830" s="29"/>
      <c r="N1830" s="154"/>
    </row>
    <row r="1831" spans="1:14" ht="24.95" customHeight="1">
      <c r="A1831" s="304" t="s">
        <v>235</v>
      </c>
      <c r="B1831" s="344">
        <v>16</v>
      </c>
      <c r="C1831" s="344"/>
      <c r="D1831" s="344">
        <v>18</v>
      </c>
      <c r="E1831" s="344"/>
      <c r="F1831" s="345">
        <f>(D1831-B1831)/B1831</f>
        <v>0.125</v>
      </c>
      <c r="G1831" s="345"/>
      <c r="H1831" s="139"/>
      <c r="I1831" s="348" t="s">
        <v>230</v>
      </c>
      <c r="J1831" s="348"/>
      <c r="K1831" s="224"/>
      <c r="L1831" s="439" t="s">
        <v>266</v>
      </c>
      <c r="M1831" s="439"/>
    </row>
    <row r="1832" spans="1:14" ht="24.95" customHeight="1">
      <c r="A1832" s="304" t="s">
        <v>236</v>
      </c>
      <c r="B1832" s="344">
        <v>149</v>
      </c>
      <c r="C1832" s="344"/>
      <c r="D1832" s="344">
        <v>150</v>
      </c>
      <c r="E1832" s="344"/>
      <c r="F1832" s="345">
        <f t="shared" ref="F1832:F1840" si="31">(D1832-B1832)/B1832</f>
        <v>6.7114093959731542E-3</v>
      </c>
      <c r="G1832" s="345"/>
      <c r="H1832" s="139"/>
      <c r="I1832" s="139"/>
      <c r="J1832" s="139"/>
      <c r="K1832" s="7"/>
      <c r="L1832" s="7"/>
      <c r="M1832" s="7"/>
      <c r="N1832" s="7"/>
    </row>
    <row r="1833" spans="1:14" ht="24.95" customHeight="1">
      <c r="A1833" s="304" t="s">
        <v>237</v>
      </c>
      <c r="B1833" s="344">
        <v>220</v>
      </c>
      <c r="C1833" s="344"/>
      <c r="D1833" s="344">
        <v>219</v>
      </c>
      <c r="E1833" s="344"/>
      <c r="F1833" s="345">
        <f t="shared" si="31"/>
        <v>-4.5454545454545452E-3</v>
      </c>
      <c r="G1833" s="345"/>
      <c r="H1833" s="139"/>
      <c r="I1833" s="139"/>
      <c r="J1833" s="139"/>
      <c r="K1833" s="7"/>
      <c r="L1833" s="7"/>
      <c r="M1833" s="7"/>
      <c r="N1833" s="7"/>
    </row>
    <row r="1834" spans="1:14" ht="24.95" customHeight="1">
      <c r="A1834" s="304" t="s">
        <v>238</v>
      </c>
      <c r="B1834" s="344">
        <v>201</v>
      </c>
      <c r="C1834" s="344"/>
      <c r="D1834" s="344">
        <v>202</v>
      </c>
      <c r="E1834" s="344"/>
      <c r="F1834" s="345">
        <f t="shared" si="31"/>
        <v>4.9751243781094526E-3</v>
      </c>
      <c r="G1834" s="345"/>
      <c r="H1834" s="139"/>
      <c r="I1834" s="139"/>
      <c r="J1834" s="139"/>
      <c r="K1834" s="7"/>
      <c r="L1834" s="7"/>
      <c r="M1834" s="7"/>
      <c r="N1834" s="7"/>
    </row>
    <row r="1835" spans="1:14" ht="24.95" customHeight="1">
      <c r="A1835" s="304" t="s">
        <v>239</v>
      </c>
      <c r="B1835" s="344">
        <v>64</v>
      </c>
      <c r="C1835" s="344"/>
      <c r="D1835" s="344">
        <v>62</v>
      </c>
      <c r="E1835" s="344"/>
      <c r="F1835" s="345">
        <f t="shared" si="31"/>
        <v>-3.125E-2</v>
      </c>
      <c r="G1835" s="345"/>
      <c r="H1835" s="139"/>
      <c r="I1835" s="139"/>
      <c r="J1835" s="139"/>
      <c r="K1835" s="7"/>
      <c r="L1835" s="7"/>
      <c r="M1835" s="7"/>
      <c r="N1835" s="7"/>
    </row>
    <row r="1836" spans="1:14" ht="24.95" customHeight="1">
      <c r="A1836" s="222" t="s">
        <v>240</v>
      </c>
      <c r="B1836" s="346">
        <f>SUM(B1831:B1835)</f>
        <v>650</v>
      </c>
      <c r="C1836" s="346"/>
      <c r="D1836" s="346">
        <f>SUM(D1831:D1835)</f>
        <v>651</v>
      </c>
      <c r="E1836" s="346"/>
      <c r="F1836" s="345">
        <f t="shared" si="31"/>
        <v>1.5384615384615385E-3</v>
      </c>
      <c r="G1836" s="345"/>
      <c r="H1836" s="139"/>
      <c r="I1836" s="139"/>
      <c r="J1836" s="139"/>
      <c r="K1836" s="7"/>
      <c r="L1836" s="7"/>
      <c r="M1836" s="7"/>
      <c r="N1836" s="7"/>
    </row>
    <row r="1837" spans="1:14" ht="24.95" customHeight="1">
      <c r="A1837" s="304" t="s">
        <v>241</v>
      </c>
      <c r="B1837" s="344">
        <v>429</v>
      </c>
      <c r="C1837" s="344"/>
      <c r="D1837" s="344">
        <v>428</v>
      </c>
      <c r="E1837" s="344"/>
      <c r="F1837" s="345">
        <f t="shared" si="31"/>
        <v>-2.331002331002331E-3</v>
      </c>
      <c r="G1837" s="345"/>
      <c r="H1837" s="139"/>
      <c r="I1837" s="139"/>
      <c r="J1837" s="139"/>
      <c r="K1837" s="7"/>
      <c r="L1837" s="7"/>
      <c r="M1837" s="7"/>
      <c r="N1837" s="7"/>
    </row>
    <row r="1838" spans="1:14" ht="24.95" customHeight="1">
      <c r="A1838" s="304" t="s">
        <v>242</v>
      </c>
      <c r="B1838" s="344">
        <v>414</v>
      </c>
      <c r="C1838" s="344"/>
      <c r="D1838" s="344">
        <v>416</v>
      </c>
      <c r="E1838" s="344"/>
      <c r="F1838" s="345">
        <f t="shared" si="31"/>
        <v>4.830917874396135E-3</v>
      </c>
      <c r="G1838" s="345"/>
      <c r="H1838" s="139"/>
      <c r="I1838" s="139"/>
      <c r="J1838" s="139"/>
      <c r="K1838" s="7"/>
      <c r="L1838" s="7"/>
      <c r="M1838" s="7"/>
      <c r="N1838" s="7"/>
    </row>
    <row r="1839" spans="1:14" ht="24.95" customHeight="1">
      <c r="A1839" s="222" t="s">
        <v>243</v>
      </c>
      <c r="B1839" s="346">
        <f>SUM(B1837:B1838)</f>
        <v>843</v>
      </c>
      <c r="C1839" s="346"/>
      <c r="D1839" s="346">
        <f>SUM(D1837:D1838)</f>
        <v>844</v>
      </c>
      <c r="E1839" s="346"/>
      <c r="F1839" s="345">
        <f t="shared" si="31"/>
        <v>1.1862396204033216E-3</v>
      </c>
      <c r="G1839" s="345"/>
      <c r="H1839" s="139"/>
      <c r="I1839" s="139"/>
      <c r="J1839" s="139"/>
      <c r="K1839" s="7"/>
      <c r="L1839" s="7"/>
      <c r="M1839" s="7"/>
      <c r="N1839" s="7"/>
    </row>
    <row r="1840" spans="1:14" ht="24.95" customHeight="1">
      <c r="A1840" s="222" t="s">
        <v>244</v>
      </c>
      <c r="B1840" s="346">
        <v>401</v>
      </c>
      <c r="C1840" s="346"/>
      <c r="D1840" s="346">
        <v>398</v>
      </c>
      <c r="E1840" s="346"/>
      <c r="F1840" s="345">
        <f t="shared" si="31"/>
        <v>-7.481296758104738E-3</v>
      </c>
      <c r="G1840" s="345"/>
      <c r="H1840" s="139"/>
      <c r="I1840" s="139"/>
      <c r="J1840" s="139"/>
      <c r="K1840" s="7"/>
      <c r="L1840" s="7"/>
      <c r="M1840" s="7"/>
      <c r="N1840" s="7"/>
    </row>
    <row r="1841" spans="1:14" ht="24.95" customHeight="1"/>
    <row r="1842" spans="1:14" ht="24.95" customHeight="1"/>
    <row r="1843" spans="1:14" ht="24.95" customHeight="1"/>
    <row r="1844" spans="1:14" ht="24.95" customHeight="1">
      <c r="A1844" s="347" t="s">
        <v>245</v>
      </c>
      <c r="B1844" s="347"/>
      <c r="C1844" s="347"/>
      <c r="D1844" s="347"/>
      <c r="E1844" s="347"/>
      <c r="F1844" s="347"/>
      <c r="G1844" s="347"/>
      <c r="H1844" s="347"/>
      <c r="I1844" s="347"/>
      <c r="J1844" s="347"/>
      <c r="K1844" s="347"/>
      <c r="L1844" s="347"/>
      <c r="M1844" s="347"/>
      <c r="N1844" s="347"/>
    </row>
    <row r="1845" spans="1:14" ht="24.95" customHeight="1">
      <c r="A1845" s="222" t="s">
        <v>21</v>
      </c>
      <c r="B1845" s="348" t="s">
        <v>230</v>
      </c>
      <c r="C1845" s="348"/>
      <c r="D1845" s="348" t="s">
        <v>266</v>
      </c>
      <c r="E1845" s="348"/>
      <c r="F1845" s="350" t="s">
        <v>37</v>
      </c>
      <c r="G1845" s="350"/>
      <c r="H1845" s="29"/>
      <c r="N1845" s="7"/>
    </row>
    <row r="1846" spans="1:14" ht="24.95" customHeight="1">
      <c r="A1846" s="304" t="s">
        <v>235</v>
      </c>
      <c r="B1846" s="344">
        <v>1829</v>
      </c>
      <c r="C1846" s="344"/>
      <c r="D1846" s="344">
        <v>1821</v>
      </c>
      <c r="E1846" s="344"/>
      <c r="F1846" s="345">
        <f>(D1846-B1846)/B1846</f>
        <v>-4.3739748496446143E-3</v>
      </c>
      <c r="G1846" s="345"/>
      <c r="H1846" s="139"/>
      <c r="I1846" s="348" t="s">
        <v>230</v>
      </c>
      <c r="J1846" s="348"/>
      <c r="K1846" s="225"/>
      <c r="L1846" s="439" t="s">
        <v>266</v>
      </c>
      <c r="M1846" s="441"/>
      <c r="N1846" s="7"/>
    </row>
    <row r="1847" spans="1:14" ht="24.95" customHeight="1">
      <c r="A1847" s="304" t="s">
        <v>236</v>
      </c>
      <c r="B1847" s="344">
        <v>19005</v>
      </c>
      <c r="C1847" s="344"/>
      <c r="D1847" s="344">
        <v>19184</v>
      </c>
      <c r="E1847" s="344"/>
      <c r="F1847" s="345">
        <f t="shared" ref="F1847:F1855" si="32">(D1847-B1847)/B1847</f>
        <v>9.4185740594580382E-3</v>
      </c>
      <c r="G1847" s="345"/>
      <c r="H1847" s="139"/>
      <c r="I1847" s="139"/>
      <c r="J1847" s="139"/>
      <c r="K1847" s="7"/>
      <c r="L1847" s="7"/>
      <c r="M1847" s="7"/>
      <c r="N1847" s="7"/>
    </row>
    <row r="1848" spans="1:14" ht="24.95" customHeight="1">
      <c r="A1848" s="304" t="s">
        <v>237</v>
      </c>
      <c r="B1848" s="344">
        <v>14961</v>
      </c>
      <c r="C1848" s="344"/>
      <c r="D1848" s="344">
        <v>14893</v>
      </c>
      <c r="E1848" s="344"/>
      <c r="F1848" s="345">
        <f t="shared" si="32"/>
        <v>-4.5451507252189027E-3</v>
      </c>
      <c r="G1848" s="345"/>
      <c r="H1848" s="139"/>
      <c r="I1848" s="139"/>
      <c r="J1848" s="139"/>
      <c r="K1848" s="7"/>
      <c r="L1848" s="7"/>
      <c r="M1848" s="7"/>
      <c r="N1848" s="7"/>
    </row>
    <row r="1849" spans="1:14" ht="24.95" customHeight="1">
      <c r="A1849" s="304" t="s">
        <v>238</v>
      </c>
      <c r="B1849" s="344">
        <v>8341</v>
      </c>
      <c r="C1849" s="344"/>
      <c r="D1849" s="344">
        <v>8397</v>
      </c>
      <c r="E1849" s="344"/>
      <c r="F1849" s="345">
        <f t="shared" si="32"/>
        <v>6.7138232825800261E-3</v>
      </c>
      <c r="G1849" s="345"/>
      <c r="H1849" s="139"/>
      <c r="I1849" s="139"/>
      <c r="J1849" s="139"/>
      <c r="K1849" s="7"/>
      <c r="L1849" s="7"/>
      <c r="M1849" s="7"/>
      <c r="N1849" s="7"/>
    </row>
    <row r="1850" spans="1:14" ht="24.95" customHeight="1">
      <c r="A1850" s="304" t="s">
        <v>239</v>
      </c>
      <c r="B1850" s="344">
        <v>2237</v>
      </c>
      <c r="C1850" s="344"/>
      <c r="D1850" s="344">
        <v>2194</v>
      </c>
      <c r="E1850" s="344"/>
      <c r="F1850" s="345">
        <f t="shared" si="32"/>
        <v>-1.9222172552525705E-2</v>
      </c>
      <c r="G1850" s="345"/>
      <c r="H1850" s="139"/>
      <c r="I1850" s="139"/>
      <c r="J1850" s="139"/>
      <c r="K1850" s="7"/>
      <c r="L1850" s="7"/>
      <c r="M1850" s="7"/>
      <c r="N1850" s="7"/>
    </row>
    <row r="1851" spans="1:14" ht="24.95" customHeight="1">
      <c r="A1851" s="222" t="s">
        <v>240</v>
      </c>
      <c r="B1851" s="346">
        <f>SUM(B1846:B1850)</f>
        <v>46373</v>
      </c>
      <c r="C1851" s="346"/>
      <c r="D1851" s="346">
        <f>SUM(D1846:D1850)</f>
        <v>46489</v>
      </c>
      <c r="E1851" s="346"/>
      <c r="F1851" s="345">
        <f t="shared" si="32"/>
        <v>2.5014555883811703E-3</v>
      </c>
      <c r="G1851" s="345"/>
      <c r="H1851" s="139"/>
      <c r="I1851" s="139"/>
      <c r="J1851" s="139"/>
      <c r="K1851" s="7"/>
      <c r="L1851" s="7"/>
      <c r="M1851" s="7"/>
      <c r="N1851" s="7"/>
    </row>
    <row r="1852" spans="1:14" ht="24.95" customHeight="1">
      <c r="A1852" s="304" t="s">
        <v>241</v>
      </c>
      <c r="B1852" s="344">
        <v>11783</v>
      </c>
      <c r="C1852" s="344"/>
      <c r="D1852" s="344">
        <v>11711</v>
      </c>
      <c r="E1852" s="344"/>
      <c r="F1852" s="345">
        <f t="shared" si="32"/>
        <v>-6.1104981753373503E-3</v>
      </c>
      <c r="G1852" s="345"/>
      <c r="H1852" s="139"/>
      <c r="I1852" s="139"/>
      <c r="J1852" s="139"/>
      <c r="K1852" s="7"/>
      <c r="L1852" s="7"/>
      <c r="M1852" s="7"/>
      <c r="N1852" s="7"/>
    </row>
    <row r="1853" spans="1:14" ht="24.95" customHeight="1">
      <c r="A1853" s="304" t="s">
        <v>242</v>
      </c>
      <c r="B1853" s="344">
        <v>8235</v>
      </c>
      <c r="C1853" s="344"/>
      <c r="D1853" s="344">
        <v>8272</v>
      </c>
      <c r="E1853" s="344"/>
      <c r="F1853" s="345">
        <f t="shared" si="32"/>
        <v>4.4930176077717064E-3</v>
      </c>
      <c r="G1853" s="345"/>
      <c r="H1853" s="139"/>
      <c r="I1853" s="139"/>
      <c r="J1853" s="139"/>
      <c r="K1853" s="7"/>
      <c r="L1853" s="7"/>
      <c r="M1853" s="7"/>
      <c r="N1853" s="7"/>
    </row>
    <row r="1854" spans="1:14" ht="24.95" customHeight="1">
      <c r="A1854" s="222" t="s">
        <v>243</v>
      </c>
      <c r="B1854" s="346">
        <f>SUM(B1852:B1853)</f>
        <v>20018</v>
      </c>
      <c r="C1854" s="346"/>
      <c r="D1854" s="346">
        <f>SUM(D1852:D1853)</f>
        <v>19983</v>
      </c>
      <c r="E1854" s="346"/>
      <c r="F1854" s="345">
        <f t="shared" si="32"/>
        <v>-1.7484264162253972E-3</v>
      </c>
      <c r="G1854" s="345"/>
      <c r="H1854" s="139"/>
      <c r="I1854" s="139"/>
      <c r="J1854" s="139"/>
      <c r="K1854" s="7"/>
      <c r="L1854" s="7"/>
      <c r="M1854" s="7"/>
      <c r="N1854" s="7"/>
    </row>
    <row r="1855" spans="1:14" ht="24.95" customHeight="1">
      <c r="A1855" s="222" t="s">
        <v>244</v>
      </c>
      <c r="B1855" s="346">
        <v>5017</v>
      </c>
      <c r="C1855" s="346"/>
      <c r="D1855" s="346">
        <v>4982</v>
      </c>
      <c r="E1855" s="346"/>
      <c r="F1855" s="345">
        <f t="shared" si="32"/>
        <v>-6.9762806458042656E-3</v>
      </c>
      <c r="G1855" s="345"/>
      <c r="H1855" s="139"/>
      <c r="I1855" s="139"/>
      <c r="J1855" s="139"/>
      <c r="K1855" s="7"/>
      <c r="L1855" s="7"/>
      <c r="M1855" s="7"/>
      <c r="N1855" s="7"/>
    </row>
    <row r="1856" spans="1:14" ht="24.95" customHeight="1">
      <c r="A1856" s="155"/>
      <c r="B1856" s="156"/>
      <c r="C1856" s="156"/>
      <c r="D1856" s="156"/>
      <c r="E1856" s="156"/>
      <c r="F1856" s="157"/>
      <c r="G1856" s="157"/>
      <c r="H1856" s="99"/>
      <c r="I1856" s="139"/>
      <c r="J1856" s="139"/>
      <c r="K1856" s="7"/>
      <c r="L1856" s="7"/>
      <c r="M1856" s="7"/>
    </row>
    <row r="1857" spans="1:14" ht="24.95" customHeight="1">
      <c r="A1857" s="155"/>
      <c r="B1857" s="156"/>
      <c r="C1857" s="156"/>
      <c r="D1857" s="156"/>
      <c r="E1857" s="156"/>
      <c r="F1857" s="157"/>
      <c r="G1857" s="157"/>
      <c r="H1857" s="99"/>
      <c r="I1857" s="139"/>
      <c r="J1857" s="139"/>
      <c r="K1857" s="7"/>
      <c r="L1857" s="7"/>
      <c r="M1857" s="7"/>
    </row>
    <row r="1858" spans="1:14" ht="24.95" customHeight="1">
      <c r="A1858" s="155"/>
      <c r="B1858" s="303"/>
      <c r="C1858" s="303"/>
      <c r="D1858" s="303"/>
      <c r="E1858" s="303"/>
      <c r="F1858" s="157"/>
      <c r="G1858" s="157"/>
      <c r="H1858" s="99"/>
      <c r="I1858" s="139"/>
      <c r="J1858" s="139"/>
      <c r="K1858" s="7"/>
      <c r="L1858" s="7"/>
      <c r="M1858" s="7"/>
    </row>
    <row r="1859" spans="1:14" ht="24.95" customHeight="1">
      <c r="A1859" s="155"/>
      <c r="B1859" s="303"/>
      <c r="C1859" s="303"/>
      <c r="D1859" s="303"/>
      <c r="E1859" s="303"/>
      <c r="F1859" s="157"/>
      <c r="G1859" s="157"/>
      <c r="H1859" s="99"/>
      <c r="I1859" s="139"/>
      <c r="J1859" s="139"/>
      <c r="K1859" s="7"/>
      <c r="L1859" s="7"/>
      <c r="M1859" s="7"/>
    </row>
    <row r="1860" spans="1:14" ht="24.95" customHeight="1">
      <c r="A1860" s="155"/>
      <c r="B1860" s="339"/>
      <c r="C1860" s="339"/>
      <c r="D1860" s="339"/>
      <c r="E1860" s="339"/>
      <c r="F1860" s="157"/>
      <c r="G1860" s="157"/>
      <c r="H1860" s="99"/>
      <c r="I1860" s="139"/>
      <c r="J1860" s="139"/>
      <c r="K1860" s="7"/>
      <c r="L1860" s="7"/>
      <c r="M1860" s="7"/>
    </row>
    <row r="1861" spans="1:14" ht="24.95" customHeight="1">
      <c r="A1861" s="155"/>
      <c r="B1861" s="156"/>
      <c r="C1861" s="156"/>
      <c r="D1861" s="156"/>
      <c r="E1861" s="156"/>
      <c r="F1861" s="157"/>
      <c r="G1861" s="157"/>
      <c r="H1861" s="99"/>
      <c r="I1861" s="139"/>
      <c r="J1861" s="139"/>
      <c r="K1861" s="7"/>
      <c r="L1861" s="7"/>
      <c r="M1861" s="7"/>
    </row>
    <row r="1862" spans="1:14" ht="24.95" customHeight="1">
      <c r="A1862" s="155"/>
      <c r="B1862" s="156"/>
      <c r="C1862" s="156"/>
      <c r="D1862" s="156"/>
      <c r="E1862" s="156"/>
      <c r="F1862" s="157"/>
      <c r="G1862" s="157"/>
      <c r="H1862" s="99"/>
      <c r="I1862" s="139"/>
      <c r="J1862" s="139"/>
      <c r="K1862" s="7"/>
      <c r="L1862" s="7"/>
      <c r="M1862" s="7"/>
    </row>
    <row r="1863" spans="1:14" ht="24.95" customHeight="1">
      <c r="A1863" s="155"/>
      <c r="B1863" s="156"/>
      <c r="C1863" s="156"/>
      <c r="D1863" s="156"/>
      <c r="E1863" s="156"/>
      <c r="F1863" s="157"/>
      <c r="G1863" s="157"/>
      <c r="H1863" s="99"/>
      <c r="I1863" s="139"/>
      <c r="J1863" s="139"/>
      <c r="K1863" s="7"/>
      <c r="L1863" s="7"/>
      <c r="M1863" s="7"/>
      <c r="N1863" s="69"/>
    </row>
    <row r="1864" spans="1:14" ht="24.95" customHeight="1">
      <c r="N1864" s="70">
        <v>22</v>
      </c>
    </row>
    <row r="1865" spans="1:14" ht="39.950000000000003" customHeight="1">
      <c r="A1865" s="373" t="s">
        <v>315</v>
      </c>
      <c r="B1865" s="374"/>
      <c r="C1865" s="374"/>
      <c r="D1865" s="374"/>
      <c r="E1865" s="374"/>
      <c r="F1865" s="374"/>
      <c r="G1865" s="374"/>
      <c r="H1865" s="374"/>
      <c r="I1865" s="374"/>
      <c r="J1865" s="374"/>
      <c r="K1865" s="374"/>
      <c r="L1865" s="374"/>
      <c r="M1865" s="374"/>
      <c r="N1865" s="374"/>
    </row>
    <row r="1866" spans="1:14" ht="24.95" customHeight="1">
      <c r="A1866" s="158"/>
      <c r="B1866" s="158"/>
      <c r="C1866" s="158"/>
      <c r="D1866" s="158"/>
      <c r="E1866" s="158"/>
      <c r="F1866" s="158"/>
      <c r="G1866" s="158"/>
      <c r="H1866" s="158"/>
      <c r="I1866" s="158"/>
      <c r="J1866" s="158"/>
      <c r="K1866" s="158"/>
      <c r="L1866" s="158"/>
      <c r="M1866" s="158"/>
      <c r="N1866" s="158"/>
    </row>
    <row r="1867" spans="1:14" ht="24.95" customHeight="1">
      <c r="A1867" s="347" t="s">
        <v>228</v>
      </c>
      <c r="B1867" s="347"/>
      <c r="C1867" s="347"/>
      <c r="D1867" s="347"/>
      <c r="E1867" s="347"/>
      <c r="F1867" s="347"/>
      <c r="G1867" s="347"/>
      <c r="H1867" s="347"/>
      <c r="I1867" s="347"/>
      <c r="J1867" s="347"/>
      <c r="K1867" s="347"/>
      <c r="L1867" s="347"/>
      <c r="M1867" s="347"/>
      <c r="N1867" s="347"/>
    </row>
    <row r="1868" spans="1:14" ht="24.95" customHeight="1">
      <c r="A1868" s="222" t="s">
        <v>229</v>
      </c>
      <c r="B1868" s="348" t="s">
        <v>230</v>
      </c>
      <c r="C1868" s="348"/>
      <c r="D1868" s="348" t="s">
        <v>266</v>
      </c>
      <c r="E1868" s="348"/>
      <c r="F1868" s="350" t="s">
        <v>37</v>
      </c>
      <c r="G1868" s="350"/>
      <c r="H1868" s="159"/>
      <c r="I1868" s="159"/>
      <c r="J1868" s="159"/>
      <c r="K1868" s="159"/>
      <c r="L1868" s="159"/>
      <c r="M1868" s="159"/>
      <c r="N1868" s="159"/>
    </row>
    <row r="1869" spans="1:14" ht="24.95" customHeight="1">
      <c r="A1869" s="304" t="s">
        <v>5</v>
      </c>
      <c r="B1869" s="344">
        <v>15</v>
      </c>
      <c r="C1869" s="344"/>
      <c r="D1869" s="344">
        <v>15</v>
      </c>
      <c r="E1869" s="344"/>
      <c r="F1869" s="345">
        <f>(D1869-B1869)/B1869</f>
        <v>0</v>
      </c>
      <c r="G1869" s="345"/>
      <c r="H1869" s="159"/>
      <c r="I1869" s="159"/>
      <c r="J1869" s="159"/>
      <c r="K1869" s="159"/>
      <c r="L1869" s="159"/>
      <c r="M1869" s="159"/>
      <c r="N1869" s="159"/>
    </row>
    <row r="1870" spans="1:14" ht="24.95" customHeight="1">
      <c r="A1870" s="304" t="s">
        <v>6</v>
      </c>
      <c r="B1870" s="344">
        <v>17</v>
      </c>
      <c r="C1870" s="344"/>
      <c r="D1870" s="344">
        <v>18</v>
      </c>
      <c r="E1870" s="344"/>
      <c r="F1870" s="345">
        <f t="shared" ref="F1870:F1878" si="33">(D1870-B1870)/B1870</f>
        <v>5.8823529411764705E-2</v>
      </c>
      <c r="G1870" s="345"/>
      <c r="H1870" s="159"/>
      <c r="I1870" s="159"/>
      <c r="J1870" s="159"/>
      <c r="K1870" s="159"/>
      <c r="L1870" s="159"/>
      <c r="M1870" s="159"/>
      <c r="N1870" s="159"/>
    </row>
    <row r="1871" spans="1:14" ht="24.95" customHeight="1">
      <c r="A1871" s="304" t="s">
        <v>20</v>
      </c>
      <c r="B1871" s="344">
        <v>36</v>
      </c>
      <c r="C1871" s="344"/>
      <c r="D1871" s="344">
        <v>36</v>
      </c>
      <c r="E1871" s="344"/>
      <c r="F1871" s="345">
        <f t="shared" si="33"/>
        <v>0</v>
      </c>
      <c r="G1871" s="345"/>
      <c r="H1871" s="159"/>
      <c r="I1871" s="159"/>
      <c r="J1871" s="159"/>
      <c r="K1871" s="159"/>
      <c r="L1871" s="159"/>
      <c r="M1871" s="159"/>
      <c r="N1871" s="159"/>
    </row>
    <row r="1872" spans="1:14" ht="24.95" customHeight="1">
      <c r="A1872" s="304" t="s">
        <v>7</v>
      </c>
      <c r="B1872" s="344">
        <v>5</v>
      </c>
      <c r="C1872" s="344"/>
      <c r="D1872" s="344">
        <v>5</v>
      </c>
      <c r="E1872" s="344"/>
      <c r="F1872" s="345">
        <f t="shared" si="33"/>
        <v>0</v>
      </c>
      <c r="G1872" s="345"/>
      <c r="H1872" s="159"/>
      <c r="I1872" s="159"/>
      <c r="J1872" s="159"/>
      <c r="K1872" s="159"/>
      <c r="L1872" s="159"/>
      <c r="M1872" s="159"/>
      <c r="N1872" s="159"/>
    </row>
    <row r="1873" spans="1:14" ht="24.95" customHeight="1">
      <c r="A1873" s="304" t="s">
        <v>8</v>
      </c>
      <c r="B1873" s="344">
        <v>20</v>
      </c>
      <c r="C1873" s="344"/>
      <c r="D1873" s="344">
        <v>20</v>
      </c>
      <c r="E1873" s="344"/>
      <c r="F1873" s="345">
        <f t="shared" si="33"/>
        <v>0</v>
      </c>
      <c r="G1873" s="345"/>
      <c r="H1873" s="159"/>
      <c r="I1873" s="159"/>
      <c r="J1873" s="159"/>
      <c r="K1873" s="159"/>
      <c r="L1873" s="159"/>
      <c r="M1873" s="159"/>
      <c r="N1873" s="159"/>
    </row>
    <row r="1874" spans="1:14" ht="24.95" customHeight="1">
      <c r="A1874" s="304" t="s">
        <v>9</v>
      </c>
      <c r="B1874" s="344">
        <v>6</v>
      </c>
      <c r="C1874" s="344"/>
      <c r="D1874" s="344">
        <v>6</v>
      </c>
      <c r="E1874" s="344"/>
      <c r="F1874" s="345">
        <f t="shared" si="33"/>
        <v>0</v>
      </c>
      <c r="G1874" s="345"/>
      <c r="H1874" s="159"/>
      <c r="I1874" s="159"/>
      <c r="J1874" s="159"/>
      <c r="K1874" s="159"/>
      <c r="L1874" s="159"/>
      <c r="M1874" s="159"/>
      <c r="N1874" s="159"/>
    </row>
    <row r="1875" spans="1:14" ht="24.95" customHeight="1">
      <c r="A1875" s="304" t="s">
        <v>10</v>
      </c>
      <c r="B1875" s="344">
        <v>9</v>
      </c>
      <c r="C1875" s="344"/>
      <c r="D1875" s="344">
        <v>8</v>
      </c>
      <c r="E1875" s="344"/>
      <c r="F1875" s="345">
        <f t="shared" si="33"/>
        <v>-0.1111111111111111</v>
      </c>
      <c r="G1875" s="345"/>
      <c r="H1875" s="159"/>
      <c r="I1875" s="159"/>
      <c r="J1875" s="159"/>
      <c r="K1875" s="159"/>
      <c r="L1875" s="159"/>
      <c r="M1875" s="159"/>
      <c r="N1875" s="159"/>
    </row>
    <row r="1876" spans="1:14" ht="24.95" customHeight="1">
      <c r="A1876" s="304" t="s">
        <v>11</v>
      </c>
      <c r="B1876" s="344">
        <v>4</v>
      </c>
      <c r="C1876" s="344"/>
      <c r="D1876" s="344">
        <v>4</v>
      </c>
      <c r="E1876" s="344"/>
      <c r="F1876" s="345">
        <f t="shared" si="33"/>
        <v>0</v>
      </c>
      <c r="G1876" s="345"/>
      <c r="H1876" s="159"/>
      <c r="I1876" s="159"/>
      <c r="J1876" s="159"/>
      <c r="K1876" s="159"/>
      <c r="L1876" s="159"/>
      <c r="M1876" s="159"/>
      <c r="N1876" s="159"/>
    </row>
    <row r="1877" spans="1:14" ht="24.95" customHeight="1">
      <c r="A1877" s="304" t="s">
        <v>12</v>
      </c>
      <c r="B1877" s="344">
        <v>6</v>
      </c>
      <c r="C1877" s="344"/>
      <c r="D1877" s="344">
        <v>6</v>
      </c>
      <c r="E1877" s="344"/>
      <c r="F1877" s="345">
        <f t="shared" si="33"/>
        <v>0</v>
      </c>
      <c r="G1877" s="345"/>
      <c r="H1877" s="159"/>
      <c r="I1877" s="159"/>
      <c r="J1877" s="159"/>
      <c r="K1877" s="159"/>
      <c r="L1877" s="159"/>
      <c r="M1877" s="159"/>
      <c r="N1877" s="159"/>
    </row>
    <row r="1878" spans="1:14" ht="24.95" customHeight="1">
      <c r="A1878" s="222" t="s">
        <v>13</v>
      </c>
      <c r="B1878" s="346">
        <f>SUM(B1869:B1877)</f>
        <v>118</v>
      </c>
      <c r="C1878" s="346"/>
      <c r="D1878" s="346">
        <f>SUM(D1869:D1877)</f>
        <v>118</v>
      </c>
      <c r="E1878" s="346"/>
      <c r="F1878" s="345">
        <f t="shared" si="33"/>
        <v>0</v>
      </c>
      <c r="G1878" s="345"/>
      <c r="H1878" s="159"/>
      <c r="I1878" s="159"/>
      <c r="J1878" s="159"/>
      <c r="K1878" s="159"/>
      <c r="L1878" s="159"/>
      <c r="M1878" s="159"/>
      <c r="N1878" s="159"/>
    </row>
    <row r="1879" spans="1:14" ht="24.95" customHeight="1">
      <c r="A1879" s="159"/>
      <c r="B1879" s="159"/>
      <c r="C1879" s="159"/>
      <c r="D1879" s="159"/>
      <c r="E1879" s="159"/>
      <c r="F1879" s="159"/>
      <c r="G1879" s="159"/>
      <c r="H1879" s="159"/>
      <c r="I1879" s="159"/>
      <c r="J1879" s="159"/>
      <c r="K1879" s="159"/>
      <c r="L1879" s="159"/>
      <c r="M1879" s="159"/>
      <c r="N1879" s="159"/>
    </row>
    <row r="1880" spans="1:14" ht="24.95" customHeight="1">
      <c r="A1880" s="159"/>
      <c r="B1880" s="159"/>
      <c r="C1880" s="159"/>
      <c r="D1880" s="159"/>
      <c r="E1880" s="159"/>
      <c r="F1880" s="159"/>
      <c r="G1880" s="159"/>
      <c r="H1880" s="159"/>
      <c r="I1880" s="159"/>
      <c r="J1880" s="159"/>
      <c r="K1880" s="159"/>
      <c r="L1880" s="159"/>
      <c r="M1880" s="159"/>
      <c r="N1880" s="159"/>
    </row>
    <row r="1881" spans="1:14" ht="24.95" customHeight="1">
      <c r="A1881" s="159"/>
      <c r="B1881" s="159"/>
      <c r="C1881" s="159"/>
      <c r="D1881" s="159"/>
      <c r="E1881" s="159"/>
      <c r="F1881" s="159"/>
      <c r="G1881" s="159"/>
      <c r="H1881" s="159"/>
      <c r="I1881" s="159"/>
      <c r="J1881" s="159"/>
      <c r="K1881" s="159"/>
      <c r="L1881" s="159"/>
      <c r="M1881" s="159"/>
      <c r="N1881" s="159"/>
    </row>
    <row r="1882" spans="1:14" ht="24.95" customHeight="1">
      <c r="A1882" s="347" t="s">
        <v>231</v>
      </c>
      <c r="B1882" s="347"/>
      <c r="C1882" s="347"/>
      <c r="D1882" s="347"/>
      <c r="E1882" s="347"/>
      <c r="F1882" s="347"/>
      <c r="G1882" s="347"/>
      <c r="H1882" s="347"/>
      <c r="I1882" s="347"/>
      <c r="J1882" s="347"/>
      <c r="K1882" s="347"/>
      <c r="L1882" s="347"/>
      <c r="M1882" s="347"/>
      <c r="N1882" s="347"/>
    </row>
    <row r="1883" spans="1:14" ht="24.95" customHeight="1">
      <c r="A1883" s="222" t="s">
        <v>229</v>
      </c>
      <c r="B1883" s="348" t="s">
        <v>230</v>
      </c>
      <c r="C1883" s="348"/>
      <c r="D1883" s="348" t="s">
        <v>266</v>
      </c>
      <c r="E1883" s="348"/>
      <c r="F1883" s="350" t="s">
        <v>37</v>
      </c>
      <c r="G1883" s="350"/>
      <c r="H1883" s="159"/>
      <c r="I1883" s="159"/>
      <c r="J1883" s="159"/>
      <c r="K1883" s="159"/>
      <c r="L1883" s="159"/>
      <c r="M1883" s="159"/>
      <c r="N1883" s="159"/>
    </row>
    <row r="1884" spans="1:14" ht="24.95" customHeight="1">
      <c r="A1884" s="304" t="s">
        <v>5</v>
      </c>
      <c r="B1884" s="344">
        <v>7245</v>
      </c>
      <c r="C1884" s="344"/>
      <c r="D1884" s="344">
        <v>7245</v>
      </c>
      <c r="E1884" s="344">
        <v>7245</v>
      </c>
      <c r="F1884" s="345">
        <f>(D1884-B1884)/B1884</f>
        <v>0</v>
      </c>
      <c r="G1884" s="345"/>
      <c r="H1884" s="159"/>
      <c r="I1884" s="159"/>
      <c r="J1884" s="159"/>
      <c r="K1884" s="159"/>
      <c r="L1884" s="159"/>
      <c r="M1884" s="159"/>
      <c r="N1884" s="159"/>
    </row>
    <row r="1885" spans="1:14" ht="24.95" customHeight="1">
      <c r="A1885" s="304" t="s">
        <v>6</v>
      </c>
      <c r="B1885" s="344">
        <v>7211</v>
      </c>
      <c r="C1885" s="344"/>
      <c r="D1885" s="344">
        <v>7379</v>
      </c>
      <c r="E1885" s="344">
        <v>7379</v>
      </c>
      <c r="F1885" s="345">
        <f t="shared" ref="F1885:F1893" si="34">(D1885-B1885)/B1885</f>
        <v>2.3297739564554155E-2</v>
      </c>
      <c r="G1885" s="345"/>
      <c r="H1885" s="159"/>
      <c r="I1885" s="159"/>
      <c r="J1885" s="159"/>
      <c r="K1885" s="159"/>
      <c r="L1885" s="159"/>
      <c r="M1885" s="159"/>
      <c r="N1885" s="159"/>
    </row>
    <row r="1886" spans="1:14" ht="24.95" customHeight="1">
      <c r="A1886" s="304" t="s">
        <v>20</v>
      </c>
      <c r="B1886" s="344">
        <v>9044</v>
      </c>
      <c r="C1886" s="344"/>
      <c r="D1886" s="344">
        <v>9044</v>
      </c>
      <c r="E1886" s="344">
        <v>9044</v>
      </c>
      <c r="F1886" s="345">
        <f t="shared" si="34"/>
        <v>0</v>
      </c>
      <c r="G1886" s="345"/>
      <c r="H1886" s="159"/>
      <c r="I1886" s="159"/>
      <c r="J1886" s="159"/>
      <c r="K1886" s="159"/>
      <c r="L1886" s="159"/>
      <c r="M1886" s="159"/>
      <c r="N1886" s="159"/>
    </row>
    <row r="1887" spans="1:14" ht="24.95" customHeight="1">
      <c r="A1887" s="304" t="s">
        <v>7</v>
      </c>
      <c r="B1887" s="344">
        <v>1483</v>
      </c>
      <c r="C1887" s="344"/>
      <c r="D1887" s="344">
        <v>1483</v>
      </c>
      <c r="E1887" s="344">
        <v>1483</v>
      </c>
      <c r="F1887" s="345">
        <f t="shared" si="34"/>
        <v>0</v>
      </c>
      <c r="G1887" s="345"/>
      <c r="H1887" s="159"/>
      <c r="I1887" s="159"/>
      <c r="J1887" s="159"/>
      <c r="K1887" s="159"/>
      <c r="L1887" s="159"/>
      <c r="M1887" s="159"/>
      <c r="N1887" s="159"/>
    </row>
    <row r="1888" spans="1:14" ht="24.95" customHeight="1">
      <c r="A1888" s="304" t="s">
        <v>8</v>
      </c>
      <c r="B1888" s="344">
        <v>5603</v>
      </c>
      <c r="C1888" s="344"/>
      <c r="D1888" s="344">
        <v>5603</v>
      </c>
      <c r="E1888" s="344">
        <v>5603</v>
      </c>
      <c r="F1888" s="345">
        <f t="shared" si="34"/>
        <v>0</v>
      </c>
      <c r="G1888" s="345"/>
      <c r="H1888" s="159"/>
      <c r="I1888" s="159"/>
      <c r="J1888" s="159"/>
      <c r="K1888" s="159"/>
      <c r="L1888" s="159"/>
      <c r="M1888" s="159"/>
      <c r="N1888" s="159"/>
    </row>
    <row r="1889" spans="1:17" ht="24.95" customHeight="1">
      <c r="A1889" s="304" t="s">
        <v>9</v>
      </c>
      <c r="B1889" s="344">
        <v>2336</v>
      </c>
      <c r="C1889" s="344"/>
      <c r="D1889" s="344">
        <v>2336</v>
      </c>
      <c r="E1889" s="344">
        <v>2336</v>
      </c>
      <c r="F1889" s="345">
        <f t="shared" si="34"/>
        <v>0</v>
      </c>
      <c r="G1889" s="345"/>
      <c r="H1889" s="159"/>
      <c r="I1889" s="159"/>
      <c r="J1889" s="159"/>
      <c r="K1889" s="159"/>
      <c r="L1889" s="159"/>
      <c r="M1889" s="159"/>
      <c r="N1889" s="159"/>
    </row>
    <row r="1890" spans="1:17" ht="24.95" customHeight="1">
      <c r="A1890" s="304" t="s">
        <v>10</v>
      </c>
      <c r="B1890" s="344">
        <v>4800</v>
      </c>
      <c r="C1890" s="344"/>
      <c r="D1890" s="344">
        <v>4650</v>
      </c>
      <c r="E1890" s="344">
        <v>4650</v>
      </c>
      <c r="F1890" s="345">
        <f t="shared" si="34"/>
        <v>-3.125E-2</v>
      </c>
      <c r="G1890" s="345"/>
      <c r="H1890" s="159"/>
      <c r="I1890" s="159"/>
      <c r="J1890" s="159"/>
      <c r="K1890" s="159"/>
      <c r="L1890" s="159"/>
      <c r="M1890" s="159"/>
      <c r="N1890" s="159"/>
    </row>
    <row r="1891" spans="1:17" ht="24.95" customHeight="1">
      <c r="A1891" s="304" t="s">
        <v>11</v>
      </c>
      <c r="B1891" s="344">
        <v>1286</v>
      </c>
      <c r="C1891" s="344"/>
      <c r="D1891" s="344">
        <v>1286</v>
      </c>
      <c r="E1891" s="344">
        <v>1286</v>
      </c>
      <c r="F1891" s="345">
        <f t="shared" si="34"/>
        <v>0</v>
      </c>
      <c r="G1891" s="345"/>
      <c r="H1891" s="159"/>
      <c r="I1891" s="159"/>
      <c r="J1891" s="159"/>
      <c r="K1891" s="159"/>
      <c r="L1891" s="159"/>
      <c r="M1891" s="159"/>
      <c r="N1891" s="159"/>
    </row>
    <row r="1892" spans="1:17" ht="24.95" customHeight="1">
      <c r="A1892" s="304" t="s">
        <v>12</v>
      </c>
      <c r="B1892" s="344">
        <v>3604</v>
      </c>
      <c r="C1892" s="344"/>
      <c r="D1892" s="344">
        <v>3604</v>
      </c>
      <c r="E1892" s="344">
        <v>3604</v>
      </c>
      <c r="F1892" s="345">
        <f t="shared" si="34"/>
        <v>0</v>
      </c>
      <c r="G1892" s="345"/>
      <c r="H1892" s="159"/>
      <c r="I1892" s="159"/>
      <c r="J1892" s="159"/>
      <c r="K1892" s="159"/>
      <c r="L1892" s="159"/>
      <c r="M1892" s="159"/>
      <c r="N1892" s="159"/>
    </row>
    <row r="1893" spans="1:17" ht="24.95" customHeight="1">
      <c r="A1893" s="222" t="s">
        <v>13</v>
      </c>
      <c r="B1893" s="346">
        <f>SUM(B1884:B1892)</f>
        <v>42612</v>
      </c>
      <c r="C1893" s="346"/>
      <c r="D1893" s="346">
        <f>SUM(D1884:D1892)</f>
        <v>42630</v>
      </c>
      <c r="E1893" s="346"/>
      <c r="F1893" s="345">
        <f t="shared" si="34"/>
        <v>4.2241622078287804E-4</v>
      </c>
      <c r="G1893" s="345"/>
      <c r="H1893" s="159"/>
      <c r="I1893" s="159"/>
      <c r="J1893" s="159"/>
      <c r="K1893" s="159"/>
      <c r="L1893" s="159"/>
      <c r="M1893" s="159"/>
      <c r="N1893" s="159"/>
    </row>
    <row r="1894" spans="1:17" ht="24.95" customHeight="1">
      <c r="A1894" s="159"/>
      <c r="B1894" s="159"/>
      <c r="C1894" s="159"/>
      <c r="D1894" s="159"/>
      <c r="E1894" s="159"/>
      <c r="F1894" s="159"/>
      <c r="G1894" s="159"/>
      <c r="H1894" s="159"/>
      <c r="I1894" s="159"/>
      <c r="J1894" s="159"/>
      <c r="K1894" s="159"/>
      <c r="L1894" s="159"/>
      <c r="M1894" s="159"/>
      <c r="N1894" s="159"/>
    </row>
    <row r="1895" spans="1:17" ht="24.95" customHeight="1">
      <c r="A1895" s="159"/>
      <c r="B1895" s="159"/>
      <c r="C1895" s="159"/>
      <c r="D1895" s="159"/>
      <c r="E1895" s="159"/>
      <c r="F1895" s="159"/>
      <c r="G1895" s="159"/>
      <c r="H1895" s="159"/>
      <c r="I1895" s="159"/>
      <c r="J1895" s="159"/>
      <c r="K1895" s="159"/>
      <c r="L1895" s="159"/>
      <c r="M1895" s="159"/>
      <c r="N1895" s="159"/>
    </row>
    <row r="1896" spans="1:17" ht="24.95" customHeight="1">
      <c r="A1896" s="159"/>
      <c r="B1896" s="159"/>
      <c r="C1896" s="159"/>
      <c r="D1896" s="159"/>
      <c r="E1896" s="159"/>
      <c r="F1896" s="159"/>
      <c r="G1896" s="159"/>
      <c r="H1896" s="159"/>
      <c r="I1896" s="159"/>
      <c r="J1896" s="159"/>
      <c r="K1896" s="159"/>
      <c r="L1896" s="159"/>
      <c r="M1896" s="159"/>
      <c r="N1896" s="159"/>
    </row>
    <row r="1897" spans="1:17" ht="30" customHeight="1">
      <c r="A1897" s="442" t="s">
        <v>246</v>
      </c>
      <c r="B1897" s="442"/>
      <c r="C1897" s="442"/>
      <c r="D1897" s="442"/>
      <c r="E1897" s="442"/>
      <c r="F1897" s="442"/>
      <c r="G1897" s="442"/>
      <c r="H1897" s="442"/>
      <c r="I1897" s="442"/>
      <c r="J1897" s="442"/>
      <c r="K1897" s="442"/>
      <c r="L1897" s="442"/>
      <c r="M1897" s="442"/>
      <c r="N1897" s="442"/>
    </row>
    <row r="1898" spans="1:17" ht="24.95" customHeight="1">
      <c r="A1898" s="159"/>
      <c r="B1898" s="159"/>
      <c r="C1898" s="159"/>
      <c r="D1898" s="159"/>
      <c r="E1898" s="159"/>
      <c r="F1898" s="159"/>
      <c r="G1898" s="159"/>
      <c r="H1898" s="159"/>
      <c r="I1898" s="159"/>
      <c r="J1898" s="159"/>
      <c r="K1898" s="159"/>
      <c r="L1898" s="159"/>
      <c r="M1898" s="159"/>
      <c r="N1898" s="159"/>
    </row>
    <row r="1899" spans="1:17" ht="24.95" customHeight="1">
      <c r="A1899" s="347" t="s">
        <v>228</v>
      </c>
      <c r="B1899" s="347"/>
      <c r="C1899" s="347"/>
      <c r="D1899" s="347"/>
      <c r="E1899" s="347"/>
      <c r="F1899" s="347"/>
      <c r="G1899" s="347"/>
      <c r="H1899" s="347"/>
      <c r="I1899" s="347"/>
      <c r="J1899" s="347"/>
      <c r="K1899" s="347"/>
      <c r="L1899" s="347"/>
      <c r="M1899" s="347"/>
      <c r="N1899" s="347"/>
    </row>
    <row r="1900" spans="1:17" ht="24.95" customHeight="1">
      <c r="A1900" s="222" t="s">
        <v>247</v>
      </c>
      <c r="B1900" s="348" t="s">
        <v>230</v>
      </c>
      <c r="C1900" s="348"/>
      <c r="D1900" s="348" t="s">
        <v>266</v>
      </c>
      <c r="E1900" s="348"/>
      <c r="F1900" s="350" t="s">
        <v>37</v>
      </c>
      <c r="G1900" s="350"/>
      <c r="H1900" s="159"/>
      <c r="I1900" s="159"/>
      <c r="J1900" s="159"/>
      <c r="K1900" s="159"/>
      <c r="L1900" s="159"/>
      <c r="M1900" s="159"/>
      <c r="N1900" s="159"/>
      <c r="Q1900" s="160"/>
    </row>
    <row r="1901" spans="1:17" ht="24.95" customHeight="1">
      <c r="A1901" s="304" t="s">
        <v>22</v>
      </c>
      <c r="B1901" s="344">
        <v>24</v>
      </c>
      <c r="C1901" s="344"/>
      <c r="D1901" s="344">
        <v>24</v>
      </c>
      <c r="E1901" s="344"/>
      <c r="F1901" s="345">
        <f>(D1901-B1901)/B1901</f>
        <v>0</v>
      </c>
      <c r="G1901" s="345"/>
      <c r="H1901" s="159"/>
      <c r="I1901" s="159"/>
      <c r="J1901" s="159"/>
      <c r="K1901" s="159"/>
      <c r="L1901" s="159"/>
      <c r="M1901" s="159"/>
      <c r="N1901" s="159"/>
      <c r="Q1901" s="160"/>
    </row>
    <row r="1902" spans="1:17" ht="24.95" customHeight="1">
      <c r="A1902" s="304" t="s">
        <v>23</v>
      </c>
      <c r="B1902" s="344">
        <v>94</v>
      </c>
      <c r="C1902" s="344"/>
      <c r="D1902" s="344">
        <v>94</v>
      </c>
      <c r="E1902" s="344"/>
      <c r="F1902" s="345">
        <f>(D1902-B1902)/B1902</f>
        <v>0</v>
      </c>
      <c r="G1902" s="345"/>
      <c r="H1902" s="159"/>
      <c r="I1902" s="159"/>
      <c r="J1902" s="159"/>
      <c r="K1902" s="159"/>
      <c r="L1902" s="159"/>
      <c r="M1902" s="159"/>
      <c r="N1902" s="159"/>
      <c r="Q1902" s="160"/>
    </row>
    <row r="1903" spans="1:17" ht="24.95" customHeight="1">
      <c r="A1903" s="304" t="s">
        <v>24</v>
      </c>
      <c r="B1903" s="344">
        <v>0</v>
      </c>
      <c r="C1903" s="344"/>
      <c r="D1903" s="344">
        <v>0</v>
      </c>
      <c r="E1903" s="344"/>
      <c r="F1903" s="345">
        <v>0</v>
      </c>
      <c r="G1903" s="345"/>
      <c r="H1903" s="159"/>
      <c r="I1903" s="159"/>
      <c r="J1903" s="159"/>
      <c r="K1903" s="159"/>
      <c r="L1903" s="159"/>
      <c r="M1903" s="159"/>
      <c r="N1903" s="159"/>
      <c r="Q1903" s="160"/>
    </row>
    <row r="1904" spans="1:17" ht="24.95" customHeight="1">
      <c r="A1904" s="222" t="s">
        <v>13</v>
      </c>
      <c r="B1904" s="346">
        <f>SUM(B1901:B1903)</f>
        <v>118</v>
      </c>
      <c r="C1904" s="346"/>
      <c r="D1904" s="346">
        <f>SUM(D1901:D1903)</f>
        <v>118</v>
      </c>
      <c r="E1904" s="346"/>
      <c r="F1904" s="345">
        <f>(D1904-B1904)/B1904</f>
        <v>0</v>
      </c>
      <c r="G1904" s="345"/>
      <c r="H1904" s="159"/>
      <c r="I1904" s="159"/>
      <c r="J1904" s="159"/>
      <c r="K1904" s="159"/>
      <c r="L1904" s="159"/>
      <c r="M1904" s="159"/>
      <c r="N1904" s="159"/>
      <c r="Q1904" s="160"/>
    </row>
    <row r="1905" spans="1:17" ht="24.95" customHeight="1">
      <c r="A1905" s="159"/>
      <c r="B1905" s="159"/>
      <c r="C1905" s="159"/>
      <c r="D1905" s="159"/>
      <c r="E1905" s="159"/>
      <c r="F1905" s="159"/>
      <c r="G1905" s="159"/>
      <c r="H1905" s="159"/>
      <c r="I1905" s="159"/>
      <c r="J1905" s="159"/>
      <c r="K1905" s="159"/>
      <c r="L1905" s="159"/>
      <c r="M1905" s="159"/>
      <c r="N1905" s="159"/>
      <c r="Q1905" s="160"/>
    </row>
    <row r="1906" spans="1:17" ht="24.95" customHeight="1">
      <c r="A1906" s="159"/>
      <c r="B1906" s="159"/>
      <c r="C1906" s="159"/>
      <c r="D1906" s="159"/>
      <c r="E1906" s="159"/>
      <c r="F1906" s="159"/>
      <c r="G1906" s="159"/>
      <c r="H1906" s="159"/>
      <c r="I1906" s="159"/>
      <c r="J1906" s="159"/>
      <c r="K1906" s="159"/>
      <c r="L1906" s="159"/>
      <c r="M1906" s="159"/>
      <c r="N1906" s="159"/>
      <c r="Q1906" s="160"/>
    </row>
    <row r="1907" spans="1:17" ht="24.95" customHeight="1">
      <c r="A1907" s="159"/>
      <c r="B1907" s="159"/>
      <c r="C1907" s="159"/>
      <c r="D1907" s="159"/>
      <c r="E1907" s="159"/>
      <c r="F1907" s="159"/>
      <c r="G1907" s="159"/>
      <c r="H1907" s="159"/>
      <c r="I1907" s="159"/>
      <c r="J1907" s="159"/>
      <c r="K1907" s="159"/>
      <c r="L1907" s="159"/>
      <c r="M1907" s="159"/>
      <c r="N1907" s="159"/>
      <c r="Q1907" s="160"/>
    </row>
    <row r="1908" spans="1:17" ht="24.95" customHeight="1">
      <c r="A1908" s="159"/>
      <c r="B1908" s="159"/>
      <c r="C1908" s="159"/>
      <c r="D1908" s="159"/>
      <c r="E1908" s="159"/>
      <c r="F1908" s="159"/>
      <c r="G1908" s="159"/>
      <c r="H1908" s="159"/>
      <c r="I1908" s="159"/>
      <c r="J1908" s="159"/>
      <c r="K1908" s="159"/>
      <c r="L1908" s="159"/>
      <c r="M1908" s="159"/>
      <c r="N1908" s="159"/>
      <c r="Q1908" s="160"/>
    </row>
    <row r="1909" spans="1:17" ht="24.95" customHeight="1">
      <c r="A1909" s="159"/>
      <c r="B1909" s="159"/>
      <c r="C1909" s="159"/>
      <c r="D1909" s="159"/>
      <c r="E1909" s="159"/>
      <c r="F1909" s="159"/>
      <c r="G1909" s="159"/>
      <c r="H1909" s="159"/>
      <c r="I1909" s="159"/>
      <c r="J1909" s="159"/>
      <c r="K1909" s="159"/>
      <c r="L1909" s="159"/>
      <c r="M1909" s="159"/>
      <c r="N1909" s="159"/>
      <c r="Q1909" s="160"/>
    </row>
    <row r="1910" spans="1:17" ht="24.95" customHeight="1">
      <c r="A1910" s="159"/>
      <c r="B1910" s="159"/>
      <c r="C1910" s="159"/>
      <c r="D1910" s="159"/>
      <c r="E1910" s="159"/>
      <c r="F1910" s="159"/>
      <c r="G1910" s="159"/>
      <c r="H1910" s="159"/>
      <c r="I1910" s="159"/>
      <c r="J1910" s="159"/>
      <c r="K1910" s="159"/>
      <c r="L1910" s="159"/>
      <c r="M1910" s="159"/>
      <c r="N1910" s="159"/>
      <c r="Q1910" s="160"/>
    </row>
    <row r="1911" spans="1:17" ht="24.95" customHeight="1">
      <c r="A1911" s="159"/>
      <c r="B1911" s="159"/>
      <c r="C1911" s="159"/>
      <c r="D1911" s="159"/>
      <c r="E1911" s="159"/>
      <c r="F1911" s="159"/>
      <c r="G1911" s="159"/>
      <c r="H1911" s="159"/>
      <c r="I1911" s="159"/>
      <c r="J1911" s="159"/>
      <c r="K1911" s="159"/>
      <c r="L1911" s="159"/>
      <c r="M1911" s="159"/>
      <c r="N1911" s="159"/>
      <c r="Q1911" s="160"/>
    </row>
    <row r="1912" spans="1:17" ht="24.95" customHeight="1">
      <c r="A1912" s="159"/>
      <c r="B1912" s="159"/>
      <c r="C1912" s="159"/>
      <c r="D1912" s="159"/>
      <c r="E1912" s="159"/>
      <c r="F1912" s="159"/>
      <c r="G1912" s="159"/>
      <c r="H1912" s="159"/>
      <c r="I1912" s="159"/>
      <c r="J1912" s="159"/>
      <c r="K1912" s="159"/>
      <c r="L1912" s="159"/>
      <c r="M1912" s="159"/>
      <c r="N1912" s="159"/>
    </row>
    <row r="1913" spans="1:17" ht="24.95" customHeight="1">
      <c r="A1913" s="347" t="s">
        <v>231</v>
      </c>
      <c r="B1913" s="347"/>
      <c r="C1913" s="347"/>
      <c r="D1913" s="347"/>
      <c r="E1913" s="347"/>
      <c r="F1913" s="347"/>
      <c r="G1913" s="347"/>
      <c r="H1913" s="347"/>
      <c r="I1913" s="347"/>
      <c r="J1913" s="347"/>
      <c r="K1913" s="347"/>
      <c r="L1913" s="347"/>
      <c r="M1913" s="347"/>
      <c r="N1913" s="347"/>
    </row>
    <row r="1914" spans="1:17" ht="24.95" customHeight="1">
      <c r="A1914" s="222" t="s">
        <v>247</v>
      </c>
      <c r="B1914" s="348" t="s">
        <v>230</v>
      </c>
      <c r="C1914" s="348"/>
      <c r="D1914" s="348" t="s">
        <v>266</v>
      </c>
      <c r="E1914" s="348"/>
      <c r="F1914" s="350" t="s">
        <v>37</v>
      </c>
      <c r="G1914" s="350"/>
      <c r="H1914" s="159"/>
      <c r="I1914" s="159"/>
      <c r="J1914" s="159"/>
      <c r="K1914" s="159"/>
      <c r="L1914" s="159"/>
      <c r="M1914" s="159"/>
      <c r="N1914" s="159"/>
    </row>
    <row r="1915" spans="1:17" ht="24.95" customHeight="1">
      <c r="A1915" s="304" t="s">
        <v>22</v>
      </c>
      <c r="B1915" s="344">
        <v>12421</v>
      </c>
      <c r="C1915" s="344"/>
      <c r="D1915" s="344">
        <v>12319</v>
      </c>
      <c r="E1915" s="344"/>
      <c r="F1915" s="345">
        <f>(D1915-B1915)/B1915</f>
        <v>-8.2118992029627247E-3</v>
      </c>
      <c r="G1915" s="345"/>
      <c r="H1915" s="159"/>
      <c r="I1915" s="159"/>
      <c r="J1915" s="159"/>
      <c r="K1915" s="159"/>
      <c r="L1915" s="159"/>
      <c r="M1915" s="159"/>
      <c r="N1915" s="159"/>
    </row>
    <row r="1916" spans="1:17" ht="24.95" customHeight="1">
      <c r="A1916" s="304" t="s">
        <v>23</v>
      </c>
      <c r="B1916" s="344">
        <v>30191</v>
      </c>
      <c r="C1916" s="344"/>
      <c r="D1916" s="344">
        <v>30311</v>
      </c>
      <c r="E1916" s="344"/>
      <c r="F1916" s="345">
        <f>(D1916-B1916)/B1916</f>
        <v>3.9746944453645126E-3</v>
      </c>
      <c r="G1916" s="345"/>
      <c r="H1916" s="159"/>
      <c r="I1916" s="159"/>
      <c r="J1916" s="159"/>
      <c r="K1916" s="159"/>
      <c r="L1916" s="159"/>
      <c r="M1916" s="159"/>
      <c r="N1916" s="159"/>
    </row>
    <row r="1917" spans="1:17" ht="24.95" customHeight="1">
      <c r="A1917" s="304" t="s">
        <v>24</v>
      </c>
      <c r="B1917" s="344">
        <v>0</v>
      </c>
      <c r="C1917" s="344"/>
      <c r="D1917" s="344">
        <v>0</v>
      </c>
      <c r="E1917" s="344"/>
      <c r="F1917" s="345">
        <v>0</v>
      </c>
      <c r="G1917" s="345"/>
      <c r="H1917" s="159"/>
      <c r="I1917" s="159"/>
      <c r="J1917" s="159"/>
      <c r="K1917" s="159"/>
      <c r="L1917" s="159"/>
      <c r="M1917" s="159"/>
      <c r="N1917" s="159"/>
    </row>
    <row r="1918" spans="1:17" ht="24.95" customHeight="1">
      <c r="A1918" s="222" t="s">
        <v>13</v>
      </c>
      <c r="B1918" s="346">
        <f>SUM(B1915:B1917)</f>
        <v>42612</v>
      </c>
      <c r="C1918" s="346"/>
      <c r="D1918" s="346">
        <f>SUM(D1915:D1917)</f>
        <v>42630</v>
      </c>
      <c r="E1918" s="346"/>
      <c r="F1918" s="345">
        <f>(D1918-B1918)/B1918</f>
        <v>4.2241622078287804E-4</v>
      </c>
      <c r="G1918" s="345"/>
      <c r="H1918" s="159"/>
      <c r="I1918" s="159"/>
      <c r="J1918" s="159"/>
      <c r="K1918" s="159"/>
      <c r="L1918" s="159"/>
      <c r="M1918" s="159"/>
      <c r="N1918" s="159"/>
    </row>
    <row r="1919" spans="1:17" ht="24.95" customHeight="1">
      <c r="A1919" s="159"/>
      <c r="B1919" s="159"/>
      <c r="C1919" s="159"/>
      <c r="D1919" s="159"/>
      <c r="E1919" s="159"/>
      <c r="F1919" s="159"/>
      <c r="G1919" s="159"/>
      <c r="H1919" s="159"/>
      <c r="I1919" s="159"/>
      <c r="J1919" s="159"/>
      <c r="K1919" s="159"/>
      <c r="L1919" s="159"/>
      <c r="M1919" s="159"/>
      <c r="N1919" s="159"/>
    </row>
    <row r="1920" spans="1:17" ht="24.95" customHeight="1">
      <c r="A1920" s="159"/>
      <c r="B1920" s="159"/>
      <c r="C1920" s="159"/>
      <c r="D1920" s="159"/>
      <c r="E1920" s="159"/>
      <c r="F1920" s="159"/>
      <c r="G1920" s="159"/>
      <c r="H1920" s="159"/>
      <c r="I1920" s="159"/>
      <c r="J1920" s="159"/>
      <c r="K1920" s="159"/>
      <c r="L1920" s="159"/>
      <c r="M1920" s="159"/>
      <c r="N1920" s="159"/>
    </row>
    <row r="1921" spans="1:14" ht="24.95" customHeight="1">
      <c r="A1921" s="159"/>
      <c r="B1921" s="159"/>
      <c r="C1921" s="159"/>
      <c r="D1921" s="159"/>
      <c r="E1921" s="159"/>
      <c r="F1921" s="159"/>
      <c r="G1921" s="159"/>
      <c r="H1921" s="159"/>
      <c r="I1921" s="159"/>
      <c r="J1921" s="159"/>
      <c r="K1921" s="159"/>
      <c r="L1921" s="159"/>
      <c r="M1921" s="159"/>
      <c r="N1921" s="159"/>
    </row>
    <row r="1922" spans="1:14" ht="24.95" customHeight="1">
      <c r="A1922" s="159"/>
      <c r="B1922" s="159"/>
      <c r="C1922" s="159"/>
      <c r="D1922" s="159"/>
      <c r="E1922" s="159"/>
      <c r="F1922" s="159"/>
      <c r="G1922" s="159"/>
      <c r="H1922" s="159"/>
      <c r="I1922" s="159"/>
      <c r="J1922" s="159"/>
      <c r="K1922" s="159"/>
      <c r="L1922" s="159"/>
      <c r="M1922" s="159"/>
      <c r="N1922" s="159"/>
    </row>
    <row r="1923" spans="1:14" ht="24.95" customHeight="1">
      <c r="A1923" s="159"/>
      <c r="B1923" s="159"/>
      <c r="C1923" s="159"/>
      <c r="D1923" s="159"/>
      <c r="E1923" s="159"/>
      <c r="F1923" s="159"/>
      <c r="G1923" s="159"/>
      <c r="H1923" s="159"/>
      <c r="I1923" s="159"/>
      <c r="J1923" s="159"/>
      <c r="K1923" s="159"/>
      <c r="L1923" s="159"/>
      <c r="M1923" s="159"/>
      <c r="N1923" s="159"/>
    </row>
    <row r="1924" spans="1:14" ht="24.95" customHeight="1">
      <c r="A1924" s="159"/>
      <c r="B1924" s="159"/>
      <c r="C1924" s="159"/>
      <c r="D1924" s="159"/>
      <c r="E1924" s="159"/>
      <c r="F1924" s="159"/>
      <c r="G1924" s="159"/>
      <c r="H1924" s="159"/>
      <c r="I1924" s="159"/>
      <c r="J1924" s="159"/>
      <c r="K1924" s="159"/>
      <c r="L1924" s="159"/>
      <c r="M1924" s="159"/>
      <c r="N1924" s="159"/>
    </row>
    <row r="1925" spans="1:14" ht="24.95" customHeight="1">
      <c r="A1925" s="159"/>
      <c r="B1925" s="159"/>
      <c r="C1925" s="159"/>
      <c r="D1925" s="159"/>
      <c r="E1925" s="159"/>
      <c r="F1925" s="159"/>
      <c r="G1925" s="159"/>
      <c r="H1925" s="159"/>
      <c r="I1925" s="159"/>
      <c r="J1925" s="159"/>
      <c r="K1925" s="159"/>
      <c r="L1925" s="159"/>
      <c r="M1925" s="159"/>
      <c r="N1925" s="159"/>
    </row>
    <row r="1926" spans="1:14" ht="24.95" customHeight="1">
      <c r="A1926" s="159"/>
      <c r="B1926" s="159"/>
      <c r="C1926" s="159"/>
      <c r="D1926" s="159"/>
      <c r="E1926" s="159"/>
      <c r="F1926" s="159"/>
      <c r="G1926" s="159"/>
      <c r="H1926" s="159"/>
      <c r="I1926" s="159"/>
      <c r="J1926" s="159"/>
      <c r="K1926" s="159"/>
      <c r="L1926" s="159"/>
      <c r="M1926" s="159"/>
      <c r="N1926" s="159"/>
    </row>
    <row r="1927" spans="1:14" ht="24.95" customHeight="1">
      <c r="A1927" s="159"/>
      <c r="B1927" s="159"/>
      <c r="C1927" s="159"/>
      <c r="D1927" s="159"/>
      <c r="E1927" s="159"/>
      <c r="F1927" s="159"/>
      <c r="G1927" s="159"/>
      <c r="H1927" s="159"/>
      <c r="I1927" s="159"/>
      <c r="J1927" s="159"/>
      <c r="K1927" s="159"/>
      <c r="L1927" s="159"/>
      <c r="M1927" s="159"/>
      <c r="N1927" s="159"/>
    </row>
    <row r="1928" spans="1:14" ht="24.95" customHeight="1">
      <c r="A1928" s="159"/>
      <c r="B1928" s="159"/>
      <c r="C1928" s="159"/>
      <c r="D1928" s="159"/>
      <c r="E1928" s="159"/>
      <c r="F1928" s="159"/>
      <c r="G1928" s="159"/>
      <c r="H1928" s="159"/>
      <c r="I1928" s="159"/>
      <c r="J1928" s="159"/>
      <c r="K1928" s="159"/>
      <c r="L1928" s="159"/>
      <c r="M1928" s="159"/>
      <c r="N1928" s="159"/>
    </row>
    <row r="1929" spans="1:14" ht="24.95" customHeight="1">
      <c r="A1929" s="159"/>
      <c r="B1929" s="159"/>
      <c r="C1929" s="159"/>
      <c r="D1929" s="159"/>
      <c r="E1929" s="159"/>
      <c r="F1929" s="159"/>
      <c r="G1929" s="159"/>
      <c r="H1929" s="159"/>
      <c r="I1929" s="159"/>
      <c r="J1929" s="159"/>
      <c r="K1929" s="159"/>
      <c r="L1929" s="159"/>
      <c r="M1929" s="159"/>
      <c r="N1929" s="159"/>
    </row>
    <row r="1930" spans="1:14" ht="24.95" customHeight="1">
      <c r="A1930" s="159"/>
      <c r="B1930" s="159"/>
      <c r="C1930" s="159"/>
      <c r="D1930" s="159"/>
      <c r="E1930" s="159"/>
      <c r="F1930" s="159"/>
      <c r="G1930" s="159"/>
      <c r="H1930" s="159"/>
      <c r="I1930" s="159"/>
      <c r="J1930" s="159"/>
      <c r="K1930" s="159"/>
      <c r="L1930" s="159"/>
      <c r="M1930" s="159"/>
      <c r="N1930" s="159"/>
    </row>
    <row r="1931" spans="1:14" ht="24.95" customHeight="1">
      <c r="A1931" s="159"/>
      <c r="B1931" s="159"/>
      <c r="C1931" s="159"/>
      <c r="D1931" s="159"/>
      <c r="E1931" s="159"/>
      <c r="F1931" s="159"/>
      <c r="G1931" s="159"/>
      <c r="H1931" s="159"/>
      <c r="I1931" s="159"/>
      <c r="J1931" s="159"/>
      <c r="K1931" s="159"/>
      <c r="L1931" s="159"/>
      <c r="M1931" s="159"/>
      <c r="N1931" s="159"/>
    </row>
    <row r="1932" spans="1:14" ht="24.95" customHeight="1">
      <c r="A1932" s="159"/>
      <c r="B1932" s="159"/>
      <c r="C1932" s="159"/>
      <c r="D1932" s="159"/>
      <c r="E1932" s="159"/>
      <c r="F1932" s="159"/>
      <c r="G1932" s="159"/>
      <c r="H1932" s="159"/>
      <c r="I1932" s="159"/>
      <c r="J1932" s="159"/>
      <c r="K1932" s="159"/>
      <c r="L1932" s="159"/>
      <c r="M1932" s="159"/>
      <c r="N1932" s="159"/>
    </row>
    <row r="1933" spans="1:14" ht="24.95" customHeight="1">
      <c r="A1933" s="159"/>
      <c r="B1933" s="159"/>
      <c r="C1933" s="159"/>
      <c r="D1933" s="159"/>
      <c r="E1933" s="159"/>
      <c r="F1933" s="159"/>
      <c r="G1933" s="159"/>
      <c r="H1933" s="159"/>
      <c r="I1933" s="159"/>
      <c r="J1933" s="159"/>
      <c r="K1933" s="159"/>
      <c r="L1933" s="159"/>
      <c r="M1933" s="159"/>
    </row>
    <row r="1934" spans="1:14" ht="24.95" customHeight="1">
      <c r="A1934" s="159"/>
      <c r="B1934" s="159"/>
      <c r="C1934" s="159"/>
      <c r="D1934" s="159"/>
      <c r="E1934" s="159"/>
      <c r="F1934" s="159"/>
      <c r="G1934" s="159"/>
      <c r="H1934" s="159"/>
      <c r="I1934" s="159"/>
      <c r="J1934" s="159"/>
      <c r="K1934" s="159"/>
      <c r="L1934" s="159"/>
      <c r="M1934" s="159"/>
      <c r="N1934" s="70">
        <v>23</v>
      </c>
    </row>
    <row r="1935" spans="1:14" ht="39.950000000000003" customHeight="1">
      <c r="A1935" s="373" t="s">
        <v>248</v>
      </c>
      <c r="B1935" s="374"/>
      <c r="C1935" s="374"/>
      <c r="D1935" s="374"/>
      <c r="E1935" s="374"/>
      <c r="F1935" s="374"/>
      <c r="G1935" s="374"/>
      <c r="H1935" s="374"/>
      <c r="I1935" s="374"/>
      <c r="J1935" s="374"/>
      <c r="K1935" s="374"/>
      <c r="L1935" s="374"/>
      <c r="M1935" s="374"/>
      <c r="N1935" s="374"/>
    </row>
    <row r="1936" spans="1:14" ht="24.95" customHeight="1">
      <c r="A1936" s="89"/>
      <c r="B1936" s="161"/>
      <c r="C1936" s="161"/>
      <c r="D1936" s="161"/>
      <c r="E1936" s="161"/>
      <c r="F1936" s="161"/>
      <c r="G1936" s="161"/>
      <c r="H1936" s="161"/>
      <c r="I1936" s="161"/>
      <c r="J1936" s="161"/>
      <c r="K1936" s="161"/>
      <c r="L1936" s="161"/>
      <c r="M1936" s="161"/>
      <c r="N1936" s="161"/>
    </row>
    <row r="1937" spans="1:20" ht="30" customHeight="1">
      <c r="A1937" s="444" t="s">
        <v>249</v>
      </c>
      <c r="B1937" s="444"/>
      <c r="C1937" s="444"/>
      <c r="D1937" s="444"/>
      <c r="E1937" s="444"/>
      <c r="F1937" s="444"/>
      <c r="G1937" s="444"/>
      <c r="H1937" s="444"/>
      <c r="I1937" s="444"/>
      <c r="J1937" s="444"/>
      <c r="K1937" s="444"/>
      <c r="L1937" s="444"/>
      <c r="M1937" s="444"/>
      <c r="N1937" s="444"/>
    </row>
    <row r="1938" spans="1:20" ht="24.95" customHeight="1">
      <c r="A1938" s="162"/>
      <c r="B1938" s="162"/>
      <c r="C1938" s="162"/>
      <c r="D1938" s="162"/>
      <c r="E1938" s="162"/>
      <c r="F1938" s="162"/>
      <c r="G1938" s="162"/>
      <c r="H1938" s="162"/>
      <c r="I1938" s="162"/>
      <c r="J1938" s="162"/>
      <c r="K1938" s="162"/>
      <c r="L1938" s="162"/>
      <c r="M1938" s="162"/>
      <c r="N1938" s="162"/>
    </row>
    <row r="1939" spans="1:20" ht="24.95" customHeight="1">
      <c r="A1939" s="347" t="s">
        <v>228</v>
      </c>
      <c r="B1939" s="347"/>
      <c r="C1939" s="347"/>
      <c r="D1939" s="347"/>
      <c r="E1939" s="347"/>
      <c r="F1939" s="347"/>
      <c r="G1939" s="347"/>
      <c r="H1939" s="163"/>
      <c r="I1939" s="163"/>
      <c r="J1939" s="163"/>
      <c r="K1939" s="163"/>
      <c r="L1939" s="163"/>
      <c r="M1939" s="163"/>
      <c r="N1939" s="163"/>
    </row>
    <row r="1940" spans="1:20" ht="24.95" customHeight="1">
      <c r="A1940" s="222" t="s">
        <v>229</v>
      </c>
      <c r="B1940" s="348" t="s">
        <v>230</v>
      </c>
      <c r="C1940" s="348"/>
      <c r="D1940" s="440" t="s">
        <v>266</v>
      </c>
      <c r="E1940" s="440"/>
      <c r="F1940" s="350" t="s">
        <v>37</v>
      </c>
      <c r="G1940" s="350"/>
      <c r="H1940" s="169"/>
      <c r="I1940" s="2"/>
      <c r="J1940" s="445"/>
      <c r="K1940" s="445"/>
      <c r="L1940" s="445"/>
      <c r="M1940" s="445"/>
      <c r="N1940" s="155"/>
      <c r="O1940" s="443"/>
      <c r="P1940" s="443"/>
      <c r="Q1940" s="443"/>
      <c r="R1940" s="150"/>
      <c r="S1940" s="150"/>
      <c r="T1940" s="149"/>
    </row>
    <row r="1941" spans="1:20" ht="24.95" customHeight="1">
      <c r="A1941" s="304" t="s">
        <v>5</v>
      </c>
      <c r="B1941" s="344">
        <v>890</v>
      </c>
      <c r="C1941" s="344"/>
      <c r="D1941" s="344">
        <v>925</v>
      </c>
      <c r="E1941" s="344">
        <v>925</v>
      </c>
      <c r="F1941" s="345">
        <f>(D1941-B1941)/B1941</f>
        <v>3.9325842696629212E-2</v>
      </c>
      <c r="G1941" s="345"/>
      <c r="H1941" s="159"/>
      <c r="I1941" s="300"/>
      <c r="J1941" s="300"/>
      <c r="K1941" s="300"/>
      <c r="L1941" s="300"/>
      <c r="M1941" s="169"/>
      <c r="N1941" s="169"/>
      <c r="O1941" s="159"/>
      <c r="P1941" s="159"/>
      <c r="Q1941" s="159"/>
      <c r="R1941" s="159"/>
      <c r="S1941" s="159"/>
      <c r="T1941" s="159"/>
    </row>
    <row r="1942" spans="1:20" ht="24.95" customHeight="1">
      <c r="A1942" s="304" t="s">
        <v>6</v>
      </c>
      <c r="B1942" s="344">
        <v>421</v>
      </c>
      <c r="C1942" s="344"/>
      <c r="D1942" s="344">
        <v>422</v>
      </c>
      <c r="E1942" s="344">
        <v>422</v>
      </c>
      <c r="F1942" s="345">
        <f t="shared" ref="F1942:F1950" si="35">(D1942-B1942)/B1942</f>
        <v>2.3752969121140144E-3</v>
      </c>
      <c r="G1942" s="345"/>
      <c r="H1942" s="159"/>
      <c r="I1942" s="169"/>
      <c r="J1942" s="169"/>
      <c r="K1942" s="169"/>
      <c r="L1942" s="169"/>
      <c r="M1942" s="169"/>
      <c r="N1942" s="169"/>
      <c r="O1942" s="159"/>
      <c r="P1942" s="159"/>
      <c r="Q1942" s="159"/>
      <c r="R1942" s="159"/>
      <c r="S1942" s="159"/>
      <c r="T1942" s="159"/>
    </row>
    <row r="1943" spans="1:20" ht="24.95" customHeight="1">
      <c r="A1943" s="304" t="s">
        <v>20</v>
      </c>
      <c r="B1943" s="344">
        <v>545</v>
      </c>
      <c r="C1943" s="344"/>
      <c r="D1943" s="344">
        <v>563</v>
      </c>
      <c r="E1943" s="344">
        <v>563</v>
      </c>
      <c r="F1943" s="345">
        <f t="shared" si="35"/>
        <v>3.3027522935779818E-2</v>
      </c>
      <c r="G1943" s="345"/>
      <c r="H1943" s="159"/>
      <c r="I1943" s="169"/>
      <c r="J1943" s="169"/>
      <c r="K1943" s="169"/>
      <c r="L1943" s="169"/>
      <c r="M1943" s="169"/>
      <c r="N1943" s="169"/>
      <c r="O1943" s="159"/>
      <c r="P1943" s="159"/>
      <c r="Q1943" s="159"/>
      <c r="R1943" s="159"/>
      <c r="S1943" s="159"/>
      <c r="T1943" s="159"/>
    </row>
    <row r="1944" spans="1:20" ht="24.95" customHeight="1">
      <c r="A1944" s="304" t="s">
        <v>7</v>
      </c>
      <c r="B1944" s="344">
        <v>232</v>
      </c>
      <c r="C1944" s="344"/>
      <c r="D1944" s="344">
        <v>234</v>
      </c>
      <c r="E1944" s="344">
        <v>234</v>
      </c>
      <c r="F1944" s="345">
        <f t="shared" si="35"/>
        <v>8.6206896551724137E-3</v>
      </c>
      <c r="G1944" s="345"/>
      <c r="H1944" s="159"/>
      <c r="I1944" s="169"/>
      <c r="J1944" s="169"/>
      <c r="K1944" s="169"/>
      <c r="L1944" s="169"/>
      <c r="M1944" s="169"/>
      <c r="N1944" s="169"/>
      <c r="O1944" s="159"/>
      <c r="P1944" s="159"/>
      <c r="Q1944" s="159"/>
      <c r="R1944" s="159"/>
      <c r="S1944" s="159"/>
      <c r="T1944" s="159"/>
    </row>
    <row r="1945" spans="1:20" ht="24.95" customHeight="1">
      <c r="A1945" s="304" t="s">
        <v>8</v>
      </c>
      <c r="B1945" s="344">
        <v>536</v>
      </c>
      <c r="C1945" s="344"/>
      <c r="D1945" s="344">
        <v>549</v>
      </c>
      <c r="E1945" s="344">
        <v>549</v>
      </c>
      <c r="F1945" s="345">
        <f t="shared" si="35"/>
        <v>2.4253731343283583E-2</v>
      </c>
      <c r="G1945" s="345"/>
      <c r="H1945" s="159"/>
      <c r="I1945" s="169"/>
      <c r="J1945" s="169"/>
      <c r="K1945" s="169"/>
      <c r="L1945" s="169"/>
      <c r="M1945" s="169"/>
      <c r="N1945" s="169"/>
      <c r="O1945" s="159"/>
      <c r="P1945" s="159"/>
      <c r="Q1945" s="159"/>
      <c r="R1945" s="159"/>
      <c r="S1945" s="159"/>
      <c r="T1945" s="159"/>
    </row>
    <row r="1946" spans="1:20" ht="24.95" customHeight="1">
      <c r="A1946" s="304" t="s">
        <v>9</v>
      </c>
      <c r="B1946" s="344">
        <v>460</v>
      </c>
      <c r="C1946" s="344"/>
      <c r="D1946" s="344">
        <v>463</v>
      </c>
      <c r="E1946" s="344">
        <v>463</v>
      </c>
      <c r="F1946" s="345">
        <f t="shared" si="35"/>
        <v>6.5217391304347823E-3</v>
      </c>
      <c r="G1946" s="345"/>
      <c r="H1946" s="159"/>
      <c r="I1946" s="169"/>
      <c r="J1946" s="169"/>
      <c r="K1946" s="169"/>
      <c r="L1946" s="169"/>
      <c r="M1946" s="169"/>
      <c r="N1946" s="169"/>
      <c r="O1946" s="159"/>
      <c r="P1946" s="159"/>
      <c r="Q1946" s="159"/>
      <c r="R1946" s="159"/>
      <c r="S1946" s="159"/>
      <c r="T1946" s="159"/>
    </row>
    <row r="1947" spans="1:20" ht="24.95" customHeight="1">
      <c r="A1947" s="304" t="s">
        <v>10</v>
      </c>
      <c r="B1947" s="344">
        <v>353</v>
      </c>
      <c r="C1947" s="344"/>
      <c r="D1947" s="344">
        <v>358</v>
      </c>
      <c r="E1947" s="344">
        <v>358</v>
      </c>
      <c r="F1947" s="345">
        <f t="shared" si="35"/>
        <v>1.4164305949008499E-2</v>
      </c>
      <c r="G1947" s="345"/>
      <c r="H1947" s="159"/>
      <c r="I1947" s="169"/>
      <c r="J1947" s="169"/>
      <c r="K1947" s="169"/>
      <c r="L1947" s="169"/>
      <c r="M1947" s="169"/>
      <c r="N1947" s="169"/>
      <c r="O1947" s="159"/>
      <c r="P1947" s="159"/>
      <c r="Q1947" s="159"/>
      <c r="R1947" s="159"/>
      <c r="S1947" s="159"/>
      <c r="T1947" s="159"/>
    </row>
    <row r="1948" spans="1:20" ht="24.95" customHeight="1">
      <c r="A1948" s="304" t="s">
        <v>11</v>
      </c>
      <c r="B1948" s="344">
        <v>179</v>
      </c>
      <c r="C1948" s="344"/>
      <c r="D1948" s="344">
        <v>190</v>
      </c>
      <c r="E1948" s="344">
        <v>190</v>
      </c>
      <c r="F1948" s="345">
        <f t="shared" si="35"/>
        <v>6.1452513966480445E-2</v>
      </c>
      <c r="G1948" s="345"/>
      <c r="H1948" s="159"/>
      <c r="I1948" s="169"/>
      <c r="J1948" s="169"/>
      <c r="K1948" s="169"/>
      <c r="L1948" s="169"/>
      <c r="M1948" s="169"/>
      <c r="N1948" s="169"/>
      <c r="O1948" s="159"/>
      <c r="P1948" s="159"/>
      <c r="Q1948" s="159"/>
      <c r="R1948" s="159"/>
      <c r="S1948" s="159"/>
      <c r="T1948" s="159"/>
    </row>
    <row r="1949" spans="1:20" ht="24.95" customHeight="1">
      <c r="A1949" s="304" t="s">
        <v>12</v>
      </c>
      <c r="B1949" s="344">
        <v>223</v>
      </c>
      <c r="C1949" s="344"/>
      <c r="D1949" s="344">
        <v>246</v>
      </c>
      <c r="E1949" s="344">
        <v>246</v>
      </c>
      <c r="F1949" s="345">
        <f t="shared" si="35"/>
        <v>0.1031390134529148</v>
      </c>
      <c r="G1949" s="345"/>
      <c r="H1949" s="159"/>
      <c r="I1949" s="169"/>
      <c r="J1949" s="169"/>
      <c r="K1949" s="169"/>
      <c r="L1949" s="169"/>
      <c r="M1949" s="169"/>
      <c r="N1949" s="169"/>
    </row>
    <row r="1950" spans="1:20" ht="24.95" customHeight="1">
      <c r="A1950" s="222" t="s">
        <v>13</v>
      </c>
      <c r="B1950" s="346">
        <f>SUM(B1941:B1949)</f>
        <v>3839</v>
      </c>
      <c r="C1950" s="346"/>
      <c r="D1950" s="346">
        <f>SUM(D1941:D1949)</f>
        <v>3950</v>
      </c>
      <c r="E1950" s="346"/>
      <c r="F1950" s="345">
        <f t="shared" si="35"/>
        <v>2.8913779630112008E-2</v>
      </c>
      <c r="G1950" s="345"/>
      <c r="H1950" s="159"/>
      <c r="I1950" s="169"/>
      <c r="J1950" s="169"/>
      <c r="K1950" s="169"/>
      <c r="L1950" s="169"/>
      <c r="M1950" s="169"/>
      <c r="N1950" s="169"/>
    </row>
    <row r="1951" spans="1:20" s="2" customFormat="1" ht="24.95" customHeight="1">
      <c r="A1951" s="155"/>
      <c r="B1951" s="156"/>
      <c r="C1951" s="156"/>
      <c r="D1951" s="156"/>
      <c r="E1951" s="156"/>
      <c r="F1951" s="157"/>
      <c r="G1951" s="157"/>
      <c r="H1951" s="169"/>
      <c r="I1951" s="169"/>
      <c r="J1951" s="169"/>
      <c r="K1951" s="169"/>
      <c r="L1951" s="169"/>
      <c r="M1951" s="169"/>
      <c r="N1951" s="169"/>
    </row>
    <row r="1952" spans="1:20" s="2" customFormat="1" ht="24.95" customHeight="1">
      <c r="A1952" s="155"/>
      <c r="B1952" s="156"/>
      <c r="C1952" s="156"/>
      <c r="D1952" s="156"/>
      <c r="E1952" s="156"/>
      <c r="F1952" s="157"/>
      <c r="G1952" s="157"/>
      <c r="H1952" s="169"/>
      <c r="I1952" s="169"/>
      <c r="J1952" s="169"/>
      <c r="K1952" s="169"/>
      <c r="L1952" s="169"/>
      <c r="M1952" s="169"/>
      <c r="N1952" s="169"/>
    </row>
    <row r="1953" spans="1:14" s="2" customFormat="1" ht="24.95" customHeight="1">
      <c r="A1953" s="342" t="s">
        <v>230</v>
      </c>
      <c r="B1953" s="342"/>
      <c r="C1953" s="342"/>
      <c r="D1953" s="342"/>
      <c r="E1953" s="340"/>
      <c r="F1953" s="343" t="s">
        <v>266</v>
      </c>
      <c r="G1953" s="343"/>
      <c r="H1953" s="343"/>
      <c r="I1953" s="341"/>
      <c r="J1953" s="222"/>
      <c r="K1953" s="305"/>
      <c r="L1953" s="15"/>
      <c r="M1953" s="306"/>
      <c r="N1953" s="306"/>
    </row>
    <row r="1954" spans="1:14" s="2" customFormat="1" ht="24.95" customHeight="1">
      <c r="A1954" s="159"/>
      <c r="B1954" s="159"/>
      <c r="C1954" s="159"/>
      <c r="D1954" s="159"/>
      <c r="E1954" s="159"/>
      <c r="F1954" s="159"/>
      <c r="G1954" s="159"/>
      <c r="H1954" s="159"/>
      <c r="I1954" s="159"/>
      <c r="J1954" s="159"/>
      <c r="K1954" s="159"/>
      <c r="L1954" s="159"/>
      <c r="M1954" s="169"/>
      <c r="N1954" s="169"/>
    </row>
    <row r="1955" spans="1:14" s="2" customFormat="1" ht="24.95" customHeight="1">
      <c r="A1955" s="155"/>
      <c r="B1955" s="156"/>
      <c r="C1955" s="156"/>
      <c r="D1955" s="156"/>
      <c r="E1955" s="156"/>
      <c r="F1955" s="157"/>
      <c r="G1955" s="157"/>
      <c r="H1955" s="169"/>
      <c r="I1955" s="169"/>
      <c r="J1955" s="169"/>
      <c r="K1955" s="169"/>
      <c r="L1955" s="169"/>
      <c r="M1955" s="169"/>
      <c r="N1955" s="169"/>
    </row>
    <row r="1956" spans="1:14" s="2" customFormat="1" ht="24.95" customHeight="1">
      <c r="A1956" s="155"/>
      <c r="B1956" s="156"/>
      <c r="C1956" s="156"/>
      <c r="D1956" s="156"/>
      <c r="E1956" s="156"/>
      <c r="F1956" s="157"/>
      <c r="G1956" s="157"/>
      <c r="H1956" s="169"/>
      <c r="I1956" s="169"/>
      <c r="J1956" s="169"/>
      <c r="K1956" s="169"/>
      <c r="L1956" s="169"/>
      <c r="M1956" s="169"/>
      <c r="N1956" s="169"/>
    </row>
    <row r="1957" spans="1:14" s="2" customFormat="1" ht="24.95" customHeight="1">
      <c r="A1957" s="155"/>
      <c r="B1957" s="156"/>
      <c r="C1957" s="156"/>
      <c r="D1957" s="156"/>
      <c r="E1957" s="156"/>
      <c r="F1957" s="157"/>
      <c r="G1957" s="157"/>
      <c r="H1957" s="169"/>
      <c r="I1957" s="169"/>
      <c r="J1957" s="169"/>
      <c r="K1957" s="169"/>
      <c r="L1957" s="169"/>
      <c r="M1957" s="169"/>
      <c r="N1957" s="169"/>
    </row>
    <row r="1958" spans="1:14" s="2" customFormat="1" ht="24.95" customHeight="1">
      <c r="A1958" s="155"/>
      <c r="B1958" s="156"/>
      <c r="C1958" s="156"/>
      <c r="D1958" s="156"/>
      <c r="E1958" s="156"/>
      <c r="F1958" s="157"/>
      <c r="G1958" s="157"/>
      <c r="H1958" s="169"/>
      <c r="I1958" s="169"/>
      <c r="J1958" s="169"/>
      <c r="K1958" s="169"/>
      <c r="L1958" s="169"/>
      <c r="M1958" s="169"/>
      <c r="N1958" s="169"/>
    </row>
    <row r="1959" spans="1:14" s="2" customFormat="1" ht="24.95" customHeight="1">
      <c r="A1959" s="155"/>
      <c r="B1959" s="156"/>
      <c r="C1959" s="156"/>
      <c r="D1959" s="156"/>
      <c r="E1959" s="156"/>
      <c r="F1959" s="157"/>
      <c r="G1959" s="157"/>
      <c r="H1959" s="169"/>
      <c r="I1959" s="169"/>
      <c r="J1959" s="169"/>
      <c r="K1959" s="169"/>
      <c r="L1959" s="169"/>
      <c r="M1959" s="169"/>
      <c r="N1959" s="169"/>
    </row>
    <row r="1960" spans="1:14" s="2" customFormat="1" ht="24.95" customHeight="1">
      <c r="A1960" s="155"/>
      <c r="B1960" s="156"/>
      <c r="C1960" s="156"/>
      <c r="D1960" s="156"/>
      <c r="E1960" s="156"/>
      <c r="F1960" s="157"/>
      <c r="G1960" s="157"/>
      <c r="H1960" s="169"/>
      <c r="I1960" s="169"/>
      <c r="J1960" s="169"/>
      <c r="K1960" s="169"/>
      <c r="L1960" s="169"/>
      <c r="M1960" s="169"/>
      <c r="N1960" s="169"/>
    </row>
    <row r="1961" spans="1:14" s="2" customFormat="1" ht="24.95" customHeight="1">
      <c r="A1961" s="155"/>
      <c r="B1961" s="156"/>
      <c r="C1961" s="156"/>
      <c r="D1961" s="156"/>
      <c r="E1961" s="156"/>
      <c r="F1961" s="157"/>
      <c r="G1961" s="157"/>
      <c r="H1961" s="169"/>
      <c r="I1961" s="169"/>
      <c r="J1961" s="169"/>
      <c r="K1961" s="169"/>
      <c r="L1961" s="169"/>
      <c r="M1961" s="169"/>
      <c r="N1961" s="169"/>
    </row>
    <row r="1962" spans="1:14" s="2" customFormat="1" ht="24.95" customHeight="1">
      <c r="A1962" s="155"/>
      <c r="B1962" s="156"/>
      <c r="C1962" s="156"/>
      <c r="D1962" s="156"/>
      <c r="E1962" s="156"/>
      <c r="F1962" s="157"/>
      <c r="G1962" s="157"/>
      <c r="H1962" s="169"/>
      <c r="I1962" s="169"/>
      <c r="J1962" s="169"/>
      <c r="K1962" s="169"/>
      <c r="L1962" s="169"/>
      <c r="M1962" s="169"/>
      <c r="N1962" s="169"/>
    </row>
    <row r="1963" spans="1:14" s="2" customFormat="1" ht="24.95" customHeight="1">
      <c r="A1963" s="155"/>
      <c r="B1963" s="156"/>
      <c r="C1963" s="156"/>
      <c r="D1963" s="156"/>
      <c r="E1963" s="156"/>
      <c r="F1963" s="157"/>
      <c r="G1963" s="157"/>
      <c r="H1963" s="169"/>
      <c r="I1963" s="169"/>
      <c r="J1963" s="169"/>
      <c r="K1963" s="169"/>
      <c r="L1963" s="169"/>
      <c r="M1963" s="169"/>
      <c r="N1963" s="169"/>
    </row>
    <row r="1964" spans="1:14" ht="24.95" customHeight="1">
      <c r="A1964" s="164"/>
      <c r="B1964" s="156"/>
      <c r="C1964" s="156"/>
      <c r="D1964" s="156"/>
      <c r="E1964" s="156"/>
      <c r="F1964" s="157"/>
      <c r="G1964" s="157"/>
      <c r="H1964" s="169"/>
      <c r="I1964" s="159"/>
      <c r="J1964" s="159"/>
      <c r="K1964" s="159"/>
      <c r="L1964" s="159"/>
      <c r="M1964" s="159"/>
      <c r="N1964" s="159"/>
    </row>
    <row r="1965" spans="1:14" ht="24.95" customHeight="1">
      <c r="A1965" s="347" t="s">
        <v>231</v>
      </c>
      <c r="B1965" s="347"/>
      <c r="C1965" s="347"/>
      <c r="D1965" s="347"/>
      <c r="E1965" s="347"/>
      <c r="F1965" s="347"/>
      <c r="G1965" s="347"/>
      <c r="H1965" s="163"/>
      <c r="I1965" s="163"/>
      <c r="J1965" s="163"/>
      <c r="K1965" s="163"/>
      <c r="L1965" s="163"/>
      <c r="M1965" s="163"/>
      <c r="N1965" s="163"/>
    </row>
    <row r="1966" spans="1:14" ht="24.95" customHeight="1">
      <c r="A1966" s="222" t="s">
        <v>229</v>
      </c>
      <c r="B1966" s="348" t="s">
        <v>230</v>
      </c>
      <c r="C1966" s="348"/>
      <c r="D1966" s="349" t="s">
        <v>266</v>
      </c>
      <c r="E1966" s="349"/>
      <c r="F1966" s="350" t="s">
        <v>37</v>
      </c>
      <c r="G1966" s="350"/>
      <c r="H1966" s="159"/>
      <c r="I1966" s="159"/>
      <c r="J1966" s="159"/>
      <c r="K1966" s="159"/>
      <c r="L1966" s="159"/>
      <c r="M1966" s="159"/>
      <c r="N1966" s="159"/>
    </row>
    <row r="1967" spans="1:14" ht="24.95" customHeight="1">
      <c r="A1967" s="304" t="s">
        <v>5</v>
      </c>
      <c r="B1967" s="344">
        <v>6854</v>
      </c>
      <c r="C1967" s="344"/>
      <c r="D1967" s="344">
        <v>7121</v>
      </c>
      <c r="E1967" s="344">
        <v>7121</v>
      </c>
      <c r="F1967" s="345">
        <f>(D1967-B1967)/B1967</f>
        <v>3.8955354537496351E-2</v>
      </c>
      <c r="G1967" s="345"/>
      <c r="H1967" s="159"/>
      <c r="I1967" s="159"/>
      <c r="J1967" s="159"/>
      <c r="K1967" s="159"/>
      <c r="L1967" s="159"/>
      <c r="M1967" s="159"/>
      <c r="N1967" s="159"/>
    </row>
    <row r="1968" spans="1:14" ht="24.95" customHeight="1">
      <c r="A1968" s="304" t="s">
        <v>6</v>
      </c>
      <c r="B1968" s="344">
        <v>4377</v>
      </c>
      <c r="C1968" s="344"/>
      <c r="D1968" s="344">
        <v>4421</v>
      </c>
      <c r="E1968" s="344">
        <v>4421</v>
      </c>
      <c r="F1968" s="345">
        <f t="shared" ref="F1968:F1976" si="36">(D1968-B1968)/B1968</f>
        <v>1.0052547406899703E-2</v>
      </c>
      <c r="G1968" s="345"/>
      <c r="H1968" s="159"/>
      <c r="I1968" s="159"/>
      <c r="J1968" s="159"/>
      <c r="K1968" s="159"/>
      <c r="L1968" s="159"/>
      <c r="M1968" s="159"/>
      <c r="N1968" s="159"/>
    </row>
    <row r="1969" spans="1:14" ht="24.95" customHeight="1">
      <c r="A1969" s="304" t="s">
        <v>20</v>
      </c>
      <c r="B1969" s="344">
        <v>4642</v>
      </c>
      <c r="C1969" s="344"/>
      <c r="D1969" s="344">
        <v>4715</v>
      </c>
      <c r="E1969" s="344">
        <v>4715</v>
      </c>
      <c r="F1969" s="345">
        <f t="shared" si="36"/>
        <v>1.5725980180956483E-2</v>
      </c>
      <c r="G1969" s="345"/>
      <c r="H1969" s="159"/>
      <c r="I1969" s="159"/>
      <c r="J1969" s="159"/>
      <c r="K1969" s="159"/>
      <c r="L1969" s="159"/>
      <c r="M1969" s="159"/>
      <c r="N1969" s="159"/>
    </row>
    <row r="1970" spans="1:14" ht="24.95" customHeight="1">
      <c r="A1970" s="304" t="s">
        <v>7</v>
      </c>
      <c r="B1970" s="344">
        <v>2104</v>
      </c>
      <c r="C1970" s="344"/>
      <c r="D1970" s="344">
        <v>2115</v>
      </c>
      <c r="E1970" s="344">
        <v>2115</v>
      </c>
      <c r="F1970" s="345">
        <f t="shared" si="36"/>
        <v>5.2281368821292772E-3</v>
      </c>
      <c r="G1970" s="345"/>
      <c r="H1970" s="159"/>
      <c r="I1970" s="159"/>
      <c r="J1970" s="159"/>
      <c r="K1970" s="159"/>
      <c r="L1970" s="159"/>
      <c r="M1970" s="159"/>
      <c r="N1970" s="159"/>
    </row>
    <row r="1971" spans="1:14" ht="24.95" customHeight="1">
      <c r="A1971" s="304" t="s">
        <v>8</v>
      </c>
      <c r="B1971" s="344">
        <v>4277</v>
      </c>
      <c r="C1971" s="344"/>
      <c r="D1971" s="344">
        <v>4393</v>
      </c>
      <c r="E1971" s="344">
        <v>4393</v>
      </c>
      <c r="F1971" s="345">
        <f t="shared" si="36"/>
        <v>2.7121814355856907E-2</v>
      </c>
      <c r="G1971" s="345"/>
      <c r="H1971" s="159"/>
      <c r="I1971" s="159"/>
      <c r="J1971" s="159"/>
      <c r="K1971" s="159"/>
      <c r="L1971" s="159"/>
      <c r="M1971" s="159"/>
      <c r="N1971" s="159"/>
    </row>
    <row r="1972" spans="1:14" ht="24.95" customHeight="1">
      <c r="A1972" s="304" t="s">
        <v>9</v>
      </c>
      <c r="B1972" s="344">
        <v>4197</v>
      </c>
      <c r="C1972" s="344"/>
      <c r="D1972" s="344">
        <v>4208</v>
      </c>
      <c r="E1972" s="344">
        <v>4208</v>
      </c>
      <c r="F1972" s="345">
        <f t="shared" si="36"/>
        <v>2.6209197045508697E-3</v>
      </c>
      <c r="G1972" s="345"/>
      <c r="H1972" s="159"/>
      <c r="I1972" s="159"/>
      <c r="J1972" s="159"/>
      <c r="K1972" s="159"/>
      <c r="L1972" s="159"/>
      <c r="M1972" s="159"/>
      <c r="N1972" s="159"/>
    </row>
    <row r="1973" spans="1:14" ht="24.95" customHeight="1">
      <c r="A1973" s="304" t="s">
        <v>10</v>
      </c>
      <c r="B1973" s="344">
        <v>3375</v>
      </c>
      <c r="C1973" s="344"/>
      <c r="D1973" s="344">
        <v>3453</v>
      </c>
      <c r="E1973" s="344">
        <v>3453</v>
      </c>
      <c r="F1973" s="345">
        <f t="shared" si="36"/>
        <v>2.311111111111111E-2</v>
      </c>
      <c r="G1973" s="345"/>
      <c r="H1973" s="159"/>
      <c r="I1973" s="159"/>
      <c r="J1973" s="159"/>
      <c r="K1973" s="159"/>
      <c r="L1973" s="159"/>
      <c r="M1973" s="159"/>
      <c r="N1973" s="159"/>
    </row>
    <row r="1974" spans="1:14" ht="24.95" customHeight="1">
      <c r="A1974" s="304" t="s">
        <v>11</v>
      </c>
      <c r="B1974" s="344">
        <v>1881</v>
      </c>
      <c r="C1974" s="344"/>
      <c r="D1974" s="344">
        <v>1987</v>
      </c>
      <c r="E1974" s="344">
        <v>1987</v>
      </c>
      <c r="F1974" s="345">
        <f t="shared" si="36"/>
        <v>5.6353003721424773E-2</v>
      </c>
      <c r="G1974" s="345"/>
      <c r="H1974" s="159"/>
      <c r="I1974" s="159"/>
      <c r="J1974" s="159"/>
      <c r="K1974" s="159"/>
      <c r="L1974" s="159"/>
      <c r="M1974" s="159"/>
      <c r="N1974" s="159"/>
    </row>
    <row r="1975" spans="1:14" ht="24.95" customHeight="1">
      <c r="A1975" s="304" t="s">
        <v>12</v>
      </c>
      <c r="B1975" s="344">
        <v>2222</v>
      </c>
      <c r="C1975" s="344"/>
      <c r="D1975" s="344">
        <v>2510</v>
      </c>
      <c r="E1975" s="344">
        <v>2510</v>
      </c>
      <c r="F1975" s="345">
        <f t="shared" si="36"/>
        <v>0.12961296129612962</v>
      </c>
      <c r="G1975" s="345"/>
      <c r="H1975" s="159"/>
      <c r="I1975" s="159"/>
      <c r="J1975" s="159"/>
      <c r="K1975" s="159"/>
      <c r="L1975" s="159"/>
      <c r="M1975" s="159"/>
      <c r="N1975" s="159"/>
    </row>
    <row r="1976" spans="1:14" ht="24.95" customHeight="1">
      <c r="A1976" s="222" t="s">
        <v>13</v>
      </c>
      <c r="B1976" s="346">
        <f>SUM(B1967:B1975)</f>
        <v>33929</v>
      </c>
      <c r="C1976" s="346"/>
      <c r="D1976" s="346">
        <f>SUM(D1967:D1975)</f>
        <v>34923</v>
      </c>
      <c r="E1976" s="346"/>
      <c r="F1976" s="345">
        <f t="shared" si="36"/>
        <v>2.9296472044563648E-2</v>
      </c>
      <c r="G1976" s="345"/>
      <c r="H1976" s="159"/>
      <c r="I1976" s="159"/>
      <c r="J1976" s="159"/>
      <c r="K1976" s="159"/>
      <c r="L1976" s="159"/>
      <c r="M1976" s="159"/>
      <c r="N1976" s="159"/>
    </row>
    <row r="1977" spans="1:14" s="2" customFormat="1" ht="24.95" customHeight="1">
      <c r="A1977" s="155"/>
      <c r="B1977" s="156"/>
      <c r="C1977" s="156"/>
      <c r="D1977" s="156"/>
      <c r="E1977" s="156"/>
      <c r="F1977" s="157"/>
      <c r="G1977" s="157"/>
      <c r="H1977" s="169"/>
      <c r="I1977" s="169"/>
      <c r="J1977" s="169"/>
      <c r="K1977" s="169"/>
      <c r="L1977" s="169"/>
      <c r="M1977" s="169"/>
      <c r="N1977" s="169"/>
    </row>
    <row r="1978" spans="1:14" s="2" customFormat="1" ht="24.95" customHeight="1">
      <c r="A1978" s="155"/>
      <c r="B1978" s="303"/>
      <c r="C1978" s="303"/>
      <c r="D1978" s="303"/>
      <c r="E1978" s="303"/>
      <c r="F1978" s="157"/>
      <c r="G1978" s="157"/>
      <c r="H1978" s="301"/>
      <c r="I1978" s="301"/>
      <c r="J1978" s="301"/>
      <c r="K1978" s="301"/>
      <c r="L1978" s="301"/>
      <c r="M1978" s="301"/>
      <c r="N1978" s="301"/>
    </row>
    <row r="1979" spans="1:14" s="2" customFormat="1" ht="24.95" customHeight="1">
      <c r="A1979" s="342" t="s">
        <v>230</v>
      </c>
      <c r="B1979" s="342"/>
      <c r="C1979" s="342"/>
      <c r="D1979" s="342"/>
      <c r="E1979" s="340"/>
      <c r="F1979" s="343" t="s">
        <v>266</v>
      </c>
      <c r="G1979" s="343"/>
      <c r="H1979" s="343"/>
      <c r="I1979" s="341"/>
      <c r="J1979" s="222"/>
      <c r="K1979" s="169"/>
      <c r="L1979" s="169"/>
      <c r="M1979" s="169"/>
      <c r="N1979" s="169"/>
    </row>
    <row r="1980" spans="1:14" ht="24.95" customHeight="1">
      <c r="A1980" s="159"/>
      <c r="B1980" s="159"/>
      <c r="C1980" s="159"/>
      <c r="D1980" s="159"/>
      <c r="E1980" s="159"/>
      <c r="F1980" s="159"/>
      <c r="G1980" s="159"/>
      <c r="H1980" s="159"/>
      <c r="I1980" s="159"/>
      <c r="J1980" s="159"/>
      <c r="K1980" s="159"/>
      <c r="L1980" s="159"/>
      <c r="M1980" s="159"/>
      <c r="N1980" s="159"/>
    </row>
    <row r="1981" spans="1:14" ht="24.95" customHeight="1">
      <c r="A1981" s="159"/>
      <c r="B1981" s="159"/>
      <c r="C1981" s="159"/>
      <c r="D1981" s="159"/>
      <c r="E1981" s="159"/>
      <c r="F1981" s="159"/>
      <c r="G1981" s="159"/>
      <c r="H1981" s="159"/>
      <c r="I1981" s="159"/>
      <c r="J1981" s="159"/>
      <c r="K1981" s="159"/>
      <c r="L1981" s="159"/>
      <c r="M1981" s="159"/>
      <c r="N1981" s="159"/>
    </row>
    <row r="1982" spans="1:14" ht="24.95" customHeight="1">
      <c r="A1982" s="159"/>
      <c r="B1982" s="159"/>
      <c r="C1982" s="159"/>
      <c r="D1982" s="159"/>
      <c r="E1982" s="159"/>
      <c r="F1982" s="159"/>
      <c r="G1982" s="159"/>
      <c r="H1982" s="159"/>
      <c r="I1982" s="159"/>
      <c r="J1982" s="159"/>
      <c r="K1982" s="159"/>
      <c r="L1982" s="159"/>
      <c r="M1982" s="159"/>
      <c r="N1982" s="159"/>
    </row>
    <row r="1983" spans="1:14" ht="24.95" customHeight="1">
      <c r="A1983" s="159"/>
      <c r="B1983" s="159"/>
      <c r="C1983" s="159"/>
      <c r="D1983" s="159"/>
      <c r="E1983" s="159"/>
      <c r="F1983" s="159"/>
      <c r="G1983" s="159"/>
      <c r="H1983" s="159"/>
      <c r="I1983" s="159"/>
      <c r="J1983" s="159"/>
      <c r="K1983" s="159"/>
      <c r="L1983" s="159"/>
      <c r="M1983" s="159"/>
      <c r="N1983" s="159"/>
    </row>
    <row r="1984" spans="1:14" ht="24.95" customHeight="1">
      <c r="A1984" s="159"/>
      <c r="B1984" s="159"/>
      <c r="C1984" s="159"/>
      <c r="D1984" s="159"/>
      <c r="E1984" s="159"/>
      <c r="F1984" s="159"/>
      <c r="G1984" s="159"/>
      <c r="H1984" s="159"/>
      <c r="I1984" s="159"/>
      <c r="J1984" s="159"/>
      <c r="K1984" s="159"/>
      <c r="L1984" s="159"/>
      <c r="M1984" s="159"/>
      <c r="N1984" s="159"/>
    </row>
    <row r="1985" spans="1:14" ht="24.95" customHeight="1">
      <c r="A1985" s="159"/>
      <c r="B1985" s="159"/>
      <c r="C1985" s="159"/>
      <c r="D1985" s="159"/>
      <c r="E1985" s="159"/>
      <c r="F1985" s="159"/>
      <c r="G1985" s="159"/>
      <c r="H1985" s="159"/>
      <c r="I1985" s="159"/>
      <c r="J1985" s="159"/>
      <c r="K1985" s="159"/>
      <c r="L1985" s="159"/>
      <c r="M1985" s="159"/>
      <c r="N1985" s="159"/>
    </row>
    <row r="1986" spans="1:14" ht="24.95" customHeight="1">
      <c r="A1986" s="159"/>
      <c r="B1986" s="159"/>
      <c r="C1986" s="159"/>
      <c r="D1986" s="159"/>
      <c r="E1986" s="159"/>
      <c r="F1986" s="159"/>
      <c r="G1986" s="159"/>
      <c r="H1986" s="159"/>
      <c r="I1986" s="159"/>
      <c r="J1986" s="159"/>
      <c r="K1986" s="159"/>
      <c r="L1986" s="159"/>
      <c r="M1986" s="159"/>
      <c r="N1986" s="159"/>
    </row>
    <row r="1987" spans="1:14" ht="24.95" customHeight="1">
      <c r="A1987" s="159"/>
      <c r="B1987" s="159"/>
      <c r="C1987" s="159"/>
      <c r="D1987" s="159"/>
      <c r="E1987" s="159"/>
      <c r="F1987" s="159"/>
      <c r="G1987" s="159"/>
      <c r="H1987" s="159"/>
      <c r="I1987" s="159"/>
      <c r="J1987" s="159"/>
      <c r="K1987" s="159"/>
      <c r="L1987" s="159"/>
      <c r="M1987" s="159"/>
      <c r="N1987" s="159"/>
    </row>
    <row r="1988" spans="1:14" ht="24.95" customHeight="1">
      <c r="A1988" s="159"/>
      <c r="B1988" s="159"/>
      <c r="C1988" s="159"/>
      <c r="D1988" s="159"/>
      <c r="E1988" s="159"/>
      <c r="F1988" s="159"/>
      <c r="G1988" s="159"/>
      <c r="H1988" s="159"/>
      <c r="I1988" s="159"/>
      <c r="J1988" s="159"/>
      <c r="K1988" s="159"/>
      <c r="L1988" s="159"/>
      <c r="M1988" s="159"/>
      <c r="N1988" s="159"/>
    </row>
    <row r="1989" spans="1:14" ht="24.95" customHeight="1">
      <c r="A1989" s="159"/>
      <c r="B1989" s="159"/>
      <c r="C1989" s="159"/>
      <c r="D1989" s="159"/>
      <c r="E1989" s="159"/>
      <c r="F1989" s="159"/>
      <c r="G1989" s="159"/>
      <c r="H1989" s="159"/>
      <c r="I1989" s="159"/>
      <c r="J1989" s="159"/>
      <c r="K1989" s="159"/>
      <c r="L1989" s="159"/>
      <c r="M1989" s="159"/>
      <c r="N1989" s="159"/>
    </row>
    <row r="1990" spans="1:14" ht="24.95" customHeight="1">
      <c r="A1990" s="159"/>
      <c r="B1990" s="159"/>
      <c r="C1990" s="159"/>
      <c r="D1990" s="159"/>
      <c r="E1990" s="159"/>
      <c r="F1990" s="159"/>
      <c r="G1990" s="159"/>
      <c r="H1990" s="159"/>
      <c r="I1990" s="159"/>
      <c r="J1990" s="159"/>
      <c r="K1990" s="159"/>
      <c r="L1990" s="159"/>
      <c r="M1990" s="159"/>
      <c r="N1990" s="159"/>
    </row>
    <row r="1991" spans="1:14" ht="24.95" customHeight="1">
      <c r="A1991" s="159"/>
      <c r="B1991" s="159"/>
      <c r="C1991" s="159"/>
      <c r="D1991" s="159"/>
      <c r="E1991" s="159"/>
      <c r="F1991" s="159"/>
      <c r="G1991" s="159"/>
      <c r="H1991" s="159"/>
      <c r="I1991" s="159"/>
      <c r="J1991" s="159"/>
      <c r="K1991" s="159"/>
      <c r="L1991" s="159"/>
      <c r="M1991" s="159"/>
      <c r="N1991" s="159"/>
    </row>
    <row r="1992" spans="1:14" ht="24.95" customHeight="1">
      <c r="A1992" s="159"/>
      <c r="B1992" s="159"/>
      <c r="C1992" s="159"/>
      <c r="D1992" s="159"/>
      <c r="E1992" s="159"/>
      <c r="F1992" s="159"/>
      <c r="G1992" s="159"/>
      <c r="H1992" s="159"/>
      <c r="I1992" s="159"/>
      <c r="J1992" s="159"/>
      <c r="K1992" s="159"/>
      <c r="L1992" s="159"/>
      <c r="M1992" s="159"/>
      <c r="N1992" s="159"/>
    </row>
    <row r="1993" spans="1:14" ht="24.95" customHeight="1">
      <c r="A1993" s="159"/>
      <c r="B1993" s="159"/>
      <c r="C1993" s="159"/>
      <c r="D1993" s="159"/>
      <c r="E1993" s="159"/>
      <c r="F1993" s="159"/>
      <c r="G1993" s="159"/>
      <c r="H1993" s="159"/>
      <c r="I1993" s="159"/>
      <c r="J1993" s="159"/>
      <c r="K1993" s="159"/>
      <c r="L1993" s="159"/>
      <c r="M1993" s="159"/>
      <c r="N1993" s="159"/>
    </row>
    <row r="1994" spans="1:14" ht="24.95" customHeight="1">
      <c r="A1994" s="159"/>
      <c r="B1994" s="159"/>
      <c r="C1994" s="159"/>
      <c r="D1994" s="159"/>
      <c r="E1994" s="159"/>
      <c r="F1994" s="159"/>
      <c r="G1994" s="159"/>
      <c r="H1994" s="159"/>
      <c r="I1994" s="159"/>
      <c r="J1994" s="159"/>
      <c r="K1994" s="159"/>
      <c r="L1994" s="159"/>
      <c r="M1994" s="159"/>
      <c r="N1994" s="159"/>
    </row>
    <row r="1995" spans="1:14" ht="24.95" customHeight="1">
      <c r="A1995" s="159"/>
      <c r="B1995" s="159"/>
      <c r="C1995" s="159"/>
      <c r="D1995" s="159"/>
      <c r="E1995" s="159"/>
      <c r="F1995" s="159"/>
      <c r="G1995" s="159"/>
      <c r="H1995" s="159"/>
      <c r="I1995" s="159"/>
      <c r="J1995" s="159"/>
      <c r="K1995" s="159"/>
      <c r="L1995" s="159"/>
      <c r="M1995" s="159"/>
      <c r="N1995" s="159"/>
    </row>
    <row r="1996" spans="1:14" ht="24.95" customHeight="1">
      <c r="A1996" s="159"/>
      <c r="B1996" s="159"/>
      <c r="C1996" s="159"/>
      <c r="D1996" s="159"/>
      <c r="E1996" s="159"/>
      <c r="F1996" s="159"/>
      <c r="G1996" s="159"/>
      <c r="H1996" s="159"/>
      <c r="I1996" s="159"/>
      <c r="J1996" s="159"/>
      <c r="K1996" s="159"/>
      <c r="L1996" s="159"/>
      <c r="M1996" s="159"/>
      <c r="N1996" s="159"/>
    </row>
    <row r="1997" spans="1:14" ht="24.95" customHeight="1">
      <c r="A1997" s="159"/>
      <c r="B1997" s="159"/>
      <c r="C1997" s="159"/>
      <c r="D1997" s="159"/>
      <c r="E1997" s="159"/>
      <c r="F1997" s="159"/>
      <c r="G1997" s="159"/>
      <c r="H1997" s="159"/>
      <c r="I1997" s="159"/>
      <c r="J1997" s="159"/>
      <c r="K1997" s="159"/>
      <c r="L1997" s="159"/>
      <c r="M1997" s="159"/>
      <c r="N1997" s="159"/>
    </row>
    <row r="1998" spans="1:14" ht="24.95" customHeight="1">
      <c r="A1998" s="159"/>
      <c r="B1998" s="159"/>
      <c r="C1998" s="159"/>
      <c r="D1998" s="159"/>
      <c r="E1998" s="159"/>
      <c r="F1998" s="159"/>
      <c r="G1998" s="159"/>
      <c r="H1998" s="159"/>
      <c r="I1998" s="159"/>
      <c r="J1998" s="159"/>
      <c r="K1998" s="159"/>
      <c r="L1998" s="159"/>
      <c r="M1998" s="159"/>
      <c r="N1998" s="159"/>
    </row>
    <row r="1999" spans="1:14" ht="24.95" customHeight="1">
      <c r="A1999" s="159"/>
      <c r="B1999" s="159"/>
      <c r="C1999" s="159"/>
      <c r="D1999" s="159"/>
      <c r="E1999" s="159"/>
      <c r="F1999" s="159"/>
      <c r="G1999" s="159"/>
      <c r="H1999" s="159"/>
      <c r="I1999" s="159"/>
      <c r="J1999" s="159"/>
      <c r="K1999" s="159"/>
      <c r="L1999" s="159"/>
      <c r="M1999" s="159"/>
      <c r="N1999" s="159"/>
    </row>
    <row r="2000" spans="1:14" ht="24.95" customHeight="1">
      <c r="A2000" s="159"/>
      <c r="B2000" s="159"/>
      <c r="C2000" s="159"/>
      <c r="D2000" s="159"/>
      <c r="E2000" s="159"/>
      <c r="F2000" s="159"/>
      <c r="G2000" s="159"/>
      <c r="H2000" s="159"/>
      <c r="I2000" s="159"/>
      <c r="J2000" s="159"/>
      <c r="K2000" s="159"/>
      <c r="L2000" s="159"/>
      <c r="M2000" s="159"/>
      <c r="N2000" s="159"/>
    </row>
    <row r="2001" spans="1:15" ht="24.95" customHeight="1">
      <c r="A2001" s="159"/>
      <c r="B2001" s="159"/>
      <c r="C2001" s="159"/>
      <c r="D2001" s="159"/>
      <c r="E2001" s="159"/>
      <c r="F2001" s="159"/>
      <c r="G2001" s="159"/>
      <c r="H2001" s="159"/>
      <c r="I2001" s="159"/>
      <c r="J2001" s="159"/>
      <c r="K2001" s="159"/>
      <c r="L2001" s="159"/>
      <c r="M2001" s="159"/>
      <c r="N2001" s="159"/>
    </row>
    <row r="2002" spans="1:15" ht="24.95" customHeight="1">
      <c r="A2002" s="159"/>
      <c r="B2002" s="159"/>
      <c r="C2002" s="159"/>
      <c r="D2002" s="159"/>
      <c r="E2002" s="159"/>
      <c r="F2002" s="159"/>
      <c r="G2002" s="159"/>
      <c r="H2002" s="159"/>
      <c r="I2002" s="159"/>
      <c r="J2002" s="159"/>
      <c r="K2002" s="159"/>
      <c r="L2002" s="159"/>
      <c r="M2002" s="159"/>
      <c r="N2002" s="159"/>
    </row>
    <row r="2003" spans="1:15" ht="27.75" customHeight="1">
      <c r="A2003" s="170"/>
      <c r="B2003" s="170"/>
      <c r="C2003" s="170"/>
      <c r="D2003" s="170"/>
      <c r="E2003" s="170"/>
      <c r="F2003" s="170"/>
      <c r="G2003" s="170"/>
      <c r="H2003" s="170"/>
      <c r="I2003" s="170"/>
      <c r="J2003" s="170"/>
      <c r="K2003" s="170"/>
      <c r="L2003" s="170"/>
      <c r="M2003" s="170"/>
      <c r="N2003" s="170"/>
      <c r="O2003" s="165"/>
    </row>
    <row r="2004" spans="1:15" s="10" customFormat="1" ht="24.95" customHeight="1">
      <c r="A2004" s="166"/>
      <c r="B2004" s="166"/>
      <c r="C2004" s="166"/>
      <c r="D2004" s="166"/>
      <c r="E2004" s="166"/>
      <c r="F2004" s="166"/>
      <c r="G2004" s="166"/>
      <c r="H2004" s="166"/>
      <c r="I2004" s="166"/>
      <c r="J2004" s="166"/>
      <c r="K2004" s="166"/>
      <c r="L2004" s="166"/>
      <c r="M2004" s="166"/>
      <c r="N2004" s="70">
        <v>24</v>
      </c>
      <c r="O2004" s="167"/>
    </row>
    <row r="2005" spans="1:15" ht="24.95" customHeight="1">
      <c r="A2005" s="347" t="s">
        <v>267</v>
      </c>
      <c r="B2005" s="347"/>
      <c r="C2005" s="347"/>
      <c r="D2005" s="347"/>
      <c r="E2005" s="347"/>
      <c r="F2005" s="347"/>
      <c r="G2005" s="347"/>
      <c r="H2005" s="347"/>
      <c r="I2005" s="347"/>
      <c r="J2005" s="347"/>
      <c r="K2005" s="163"/>
      <c r="L2005" s="163"/>
      <c r="M2005" s="163"/>
      <c r="N2005" s="163"/>
    </row>
    <row r="2006" spans="1:15" ht="24.95" customHeight="1">
      <c r="A2006" s="447" t="s">
        <v>266</v>
      </c>
      <c r="B2006" s="447"/>
      <c r="C2006" s="447"/>
      <c r="D2006" s="447"/>
      <c r="E2006" s="447"/>
      <c r="F2006" s="447"/>
      <c r="G2006" s="447"/>
      <c r="H2006" s="447"/>
      <c r="I2006" s="447"/>
      <c r="J2006" s="447"/>
      <c r="K2006" s="163"/>
      <c r="L2006" s="163"/>
      <c r="M2006" s="163"/>
      <c r="N2006" s="163"/>
    </row>
    <row r="2007" spans="1:15" ht="24.95" customHeight="1">
      <c r="A2007" s="194" t="s">
        <v>229</v>
      </c>
      <c r="B2007" s="348" t="s">
        <v>25</v>
      </c>
      <c r="C2007" s="348"/>
      <c r="D2007" s="348" t="s">
        <v>250</v>
      </c>
      <c r="E2007" s="348"/>
      <c r="F2007" s="218" t="s">
        <v>38</v>
      </c>
      <c r="G2007" s="375" t="s">
        <v>251</v>
      </c>
      <c r="H2007" s="375"/>
      <c r="I2007" s="375" t="s">
        <v>13</v>
      </c>
      <c r="J2007" s="375"/>
      <c r="K2007" s="159"/>
      <c r="L2007" s="159"/>
      <c r="M2007" s="159"/>
      <c r="N2007" s="159"/>
    </row>
    <row r="2008" spans="1:15" ht="24.95" customHeight="1">
      <c r="A2008" s="216" t="s">
        <v>5</v>
      </c>
      <c r="B2008" s="344">
        <v>13</v>
      </c>
      <c r="C2008" s="344"/>
      <c r="D2008" s="344">
        <v>837</v>
      </c>
      <c r="E2008" s="344"/>
      <c r="F2008" s="302">
        <v>25</v>
      </c>
      <c r="G2008" s="446">
        <v>50</v>
      </c>
      <c r="H2008" s="446"/>
      <c r="I2008" s="346">
        <f>B2008+D2008+F2008+G2008</f>
        <v>925</v>
      </c>
      <c r="J2008" s="346"/>
      <c r="K2008" s="159"/>
      <c r="L2008" s="159"/>
      <c r="M2008" s="159"/>
      <c r="N2008" s="159"/>
    </row>
    <row r="2009" spans="1:15" ht="24.95" customHeight="1">
      <c r="A2009" s="216" t="s">
        <v>6</v>
      </c>
      <c r="B2009" s="344">
        <v>33</v>
      </c>
      <c r="C2009" s="344"/>
      <c r="D2009" s="344">
        <v>308</v>
      </c>
      <c r="E2009" s="344"/>
      <c r="F2009" s="302">
        <v>20</v>
      </c>
      <c r="G2009" s="446">
        <v>61</v>
      </c>
      <c r="H2009" s="446"/>
      <c r="I2009" s="346">
        <f t="shared" ref="I2009:I2017" si="37">B2009+D2009+F2009+G2009</f>
        <v>422</v>
      </c>
      <c r="J2009" s="346"/>
      <c r="K2009" s="159"/>
      <c r="L2009" s="159"/>
      <c r="M2009" s="159"/>
      <c r="N2009" s="159"/>
    </row>
    <row r="2010" spans="1:15" ht="24.95" customHeight="1">
      <c r="A2010" s="216" t="s">
        <v>20</v>
      </c>
      <c r="B2010" s="344">
        <v>40</v>
      </c>
      <c r="C2010" s="344"/>
      <c r="D2010" s="344">
        <v>407</v>
      </c>
      <c r="E2010" s="344"/>
      <c r="F2010" s="302">
        <v>7</v>
      </c>
      <c r="G2010" s="446">
        <v>109</v>
      </c>
      <c r="H2010" s="446"/>
      <c r="I2010" s="346">
        <f t="shared" si="37"/>
        <v>563</v>
      </c>
      <c r="J2010" s="346"/>
      <c r="K2010" s="159"/>
      <c r="L2010" s="159"/>
      <c r="M2010" s="159"/>
      <c r="N2010" s="159"/>
    </row>
    <row r="2011" spans="1:15" ht="24.95" customHeight="1">
      <c r="A2011" s="216" t="s">
        <v>7</v>
      </c>
      <c r="B2011" s="344">
        <v>5</v>
      </c>
      <c r="C2011" s="344"/>
      <c r="D2011" s="344">
        <v>189</v>
      </c>
      <c r="E2011" s="344"/>
      <c r="F2011" s="302">
        <v>7</v>
      </c>
      <c r="G2011" s="446">
        <v>33</v>
      </c>
      <c r="H2011" s="446"/>
      <c r="I2011" s="346">
        <f t="shared" si="37"/>
        <v>234</v>
      </c>
      <c r="J2011" s="346"/>
      <c r="K2011" s="159"/>
      <c r="L2011" s="159"/>
      <c r="M2011" s="159"/>
      <c r="N2011" s="159"/>
    </row>
    <row r="2012" spans="1:15" ht="24.95" customHeight="1">
      <c r="A2012" s="216" t="s">
        <v>8</v>
      </c>
      <c r="B2012" s="344">
        <v>15</v>
      </c>
      <c r="C2012" s="344"/>
      <c r="D2012" s="344">
        <v>470</v>
      </c>
      <c r="E2012" s="344"/>
      <c r="F2012" s="226">
        <v>12</v>
      </c>
      <c r="G2012" s="446">
        <v>52</v>
      </c>
      <c r="H2012" s="446"/>
      <c r="I2012" s="346">
        <f t="shared" si="37"/>
        <v>549</v>
      </c>
      <c r="J2012" s="375"/>
      <c r="K2012" s="159"/>
      <c r="L2012" s="159"/>
      <c r="M2012" s="159"/>
      <c r="N2012" s="159"/>
    </row>
    <row r="2013" spans="1:15" ht="24.95" customHeight="1">
      <c r="A2013" s="216" t="s">
        <v>9</v>
      </c>
      <c r="B2013" s="344">
        <v>13</v>
      </c>
      <c r="C2013" s="344"/>
      <c r="D2013" s="344">
        <v>385</v>
      </c>
      <c r="E2013" s="344"/>
      <c r="F2013" s="226">
        <v>17</v>
      </c>
      <c r="G2013" s="446">
        <v>48</v>
      </c>
      <c r="H2013" s="446"/>
      <c r="I2013" s="346">
        <f t="shared" si="37"/>
        <v>463</v>
      </c>
      <c r="J2013" s="375"/>
      <c r="K2013" s="159"/>
      <c r="L2013" s="159"/>
      <c r="M2013" s="159"/>
      <c r="N2013" s="159"/>
    </row>
    <row r="2014" spans="1:15" ht="24.95" customHeight="1">
      <c r="A2014" s="216" t="s">
        <v>10</v>
      </c>
      <c r="B2014" s="344">
        <v>19</v>
      </c>
      <c r="C2014" s="344"/>
      <c r="D2014" s="344">
        <v>275</v>
      </c>
      <c r="E2014" s="344"/>
      <c r="F2014" s="226">
        <v>16</v>
      </c>
      <c r="G2014" s="446">
        <v>48</v>
      </c>
      <c r="H2014" s="446"/>
      <c r="I2014" s="346">
        <f t="shared" si="37"/>
        <v>358</v>
      </c>
      <c r="J2014" s="375"/>
      <c r="K2014" s="159"/>
      <c r="L2014" s="159"/>
      <c r="M2014" s="159"/>
      <c r="N2014" s="159"/>
    </row>
    <row r="2015" spans="1:15" ht="24.95" customHeight="1">
      <c r="A2015" s="216" t="s">
        <v>11</v>
      </c>
      <c r="B2015" s="344">
        <v>2</v>
      </c>
      <c r="C2015" s="344"/>
      <c r="D2015" s="344">
        <v>151</v>
      </c>
      <c r="E2015" s="344"/>
      <c r="F2015" s="226">
        <v>13</v>
      </c>
      <c r="G2015" s="446">
        <v>24</v>
      </c>
      <c r="H2015" s="446"/>
      <c r="I2015" s="346">
        <f t="shared" si="37"/>
        <v>190</v>
      </c>
      <c r="J2015" s="375"/>
      <c r="K2015" s="159"/>
      <c r="L2015" s="159"/>
      <c r="M2015" s="159"/>
      <c r="N2015" s="159"/>
    </row>
    <row r="2016" spans="1:15" ht="24.95" customHeight="1">
      <c r="A2016" s="216" t="s">
        <v>12</v>
      </c>
      <c r="B2016" s="344">
        <v>4</v>
      </c>
      <c r="C2016" s="344"/>
      <c r="D2016" s="344">
        <v>172</v>
      </c>
      <c r="E2016" s="344"/>
      <c r="F2016" s="226">
        <v>17</v>
      </c>
      <c r="G2016" s="446">
        <v>53</v>
      </c>
      <c r="H2016" s="446"/>
      <c r="I2016" s="346">
        <f t="shared" si="37"/>
        <v>246</v>
      </c>
      <c r="J2016" s="375"/>
      <c r="K2016" s="159"/>
      <c r="L2016" s="159"/>
      <c r="M2016" s="159"/>
      <c r="N2016" s="159"/>
    </row>
    <row r="2017" spans="1:16" ht="24.95" customHeight="1">
      <c r="A2017" s="186" t="s">
        <v>13</v>
      </c>
      <c r="B2017" s="346">
        <f>SUM(B2008:B2016)</f>
        <v>144</v>
      </c>
      <c r="C2017" s="346"/>
      <c r="D2017" s="346">
        <f>SUM(D2008:D2016)</f>
        <v>3194</v>
      </c>
      <c r="E2017" s="346"/>
      <c r="F2017" s="223">
        <f>SUM(F2008:F2016)</f>
        <v>134</v>
      </c>
      <c r="G2017" s="346">
        <f>SUM(G2008:G2016)</f>
        <v>478</v>
      </c>
      <c r="H2017" s="346"/>
      <c r="I2017" s="346">
        <f t="shared" si="37"/>
        <v>3950</v>
      </c>
      <c r="J2017" s="346"/>
      <c r="K2017" s="159"/>
      <c r="L2017" s="159"/>
      <c r="M2017" s="159"/>
      <c r="N2017" s="159"/>
    </row>
    <row r="2018" spans="1:16" ht="24.95" customHeight="1">
      <c r="A2018" s="159"/>
      <c r="B2018" s="159"/>
      <c r="C2018" s="159"/>
      <c r="D2018" s="159"/>
      <c r="E2018" s="159"/>
      <c r="F2018" s="159"/>
      <c r="G2018" s="159"/>
      <c r="H2018" s="159"/>
      <c r="I2018" s="159"/>
      <c r="J2018" s="159"/>
      <c r="K2018" s="159"/>
      <c r="L2018" s="159"/>
      <c r="M2018" s="159"/>
      <c r="N2018" s="159"/>
    </row>
    <row r="2019" spans="1:16" ht="24.95" customHeight="1">
      <c r="A2019" s="159"/>
      <c r="B2019" s="159"/>
      <c r="C2019" s="159"/>
      <c r="D2019" s="159"/>
      <c r="E2019" s="159"/>
      <c r="F2019" s="159"/>
      <c r="G2019" s="159"/>
      <c r="H2019" s="168"/>
      <c r="I2019" s="159"/>
      <c r="J2019" s="159"/>
      <c r="K2019" s="159"/>
      <c r="L2019" s="159"/>
      <c r="M2019" s="159"/>
      <c r="N2019" s="159"/>
    </row>
    <row r="2020" spans="1:16" ht="24.95" customHeight="1">
      <c r="A2020" s="159"/>
      <c r="B2020" s="159"/>
      <c r="C2020" s="159"/>
      <c r="D2020" s="159"/>
      <c r="E2020" s="159"/>
      <c r="F2020" s="159"/>
      <c r="G2020" s="159"/>
      <c r="H2020" s="159"/>
      <c r="I2020" s="159"/>
      <c r="J2020" s="159"/>
      <c r="K2020" s="159"/>
      <c r="L2020" s="159"/>
      <c r="M2020" s="159"/>
      <c r="N2020" s="159"/>
    </row>
    <row r="2021" spans="1:16" ht="24.95" customHeight="1">
      <c r="A2021" s="159"/>
      <c r="B2021" s="159"/>
      <c r="C2021" s="159"/>
      <c r="D2021" s="159"/>
      <c r="E2021" s="159"/>
      <c r="F2021" s="159"/>
      <c r="G2021" s="159"/>
      <c r="H2021" s="159"/>
      <c r="I2021" s="159"/>
      <c r="J2021" s="159"/>
      <c r="K2021" s="159"/>
      <c r="L2021" s="159"/>
      <c r="M2021" s="159"/>
      <c r="N2021" s="159"/>
    </row>
    <row r="2022" spans="1:16" ht="24.95" customHeight="1">
      <c r="A2022" s="159"/>
      <c r="B2022" s="159"/>
      <c r="C2022" s="159"/>
      <c r="D2022" s="159"/>
      <c r="E2022" s="159"/>
      <c r="F2022" s="159"/>
      <c r="G2022" s="159"/>
      <c r="H2022" s="159"/>
      <c r="I2022" s="159"/>
      <c r="J2022" s="159"/>
      <c r="K2022" s="159"/>
      <c r="L2022" s="159"/>
      <c r="M2022" s="159"/>
      <c r="N2022" s="159"/>
    </row>
    <row r="2023" spans="1:16" ht="24.95" customHeight="1">
      <c r="A2023" s="159"/>
      <c r="B2023" s="159"/>
      <c r="C2023" s="159"/>
      <c r="D2023" s="159"/>
      <c r="E2023" s="159"/>
      <c r="F2023" s="159"/>
      <c r="G2023" s="159"/>
      <c r="H2023" s="159"/>
      <c r="I2023" s="159"/>
      <c r="J2023" s="159"/>
      <c r="K2023" s="159"/>
      <c r="L2023" s="159"/>
      <c r="M2023" s="159"/>
      <c r="N2023" s="159"/>
    </row>
    <row r="2024" spans="1:16" ht="24.95" customHeight="1">
      <c r="A2024" s="159"/>
      <c r="B2024" s="159"/>
      <c r="C2024" s="159"/>
      <c r="D2024" s="159"/>
      <c r="E2024" s="159"/>
      <c r="F2024" s="159"/>
      <c r="G2024" s="159"/>
      <c r="H2024" s="159"/>
      <c r="I2024" s="159"/>
      <c r="J2024" s="159"/>
      <c r="K2024" s="159"/>
      <c r="L2024" s="159"/>
      <c r="M2024" s="159"/>
      <c r="N2024" s="159"/>
    </row>
    <row r="2025" spans="1:16" ht="24.95" customHeight="1">
      <c r="A2025" s="159"/>
      <c r="B2025" s="159"/>
      <c r="C2025" s="159"/>
      <c r="D2025" s="159"/>
      <c r="E2025" s="159"/>
      <c r="F2025" s="159"/>
      <c r="G2025" s="159"/>
      <c r="H2025" s="159"/>
      <c r="I2025" s="159"/>
      <c r="J2025" s="159"/>
      <c r="K2025" s="159"/>
      <c r="L2025" s="159"/>
      <c r="M2025" s="159"/>
      <c r="N2025" s="159"/>
    </row>
    <row r="2026" spans="1:16" ht="24.95" customHeight="1">
      <c r="A2026" s="159"/>
      <c r="B2026" s="159"/>
      <c r="C2026" s="159"/>
      <c r="D2026" s="159"/>
      <c r="E2026" s="159"/>
      <c r="F2026" s="159"/>
      <c r="G2026" s="159"/>
      <c r="H2026" s="159"/>
      <c r="I2026" s="159"/>
      <c r="J2026" s="159"/>
      <c r="K2026" s="159"/>
      <c r="L2026" s="159"/>
      <c r="M2026" s="159"/>
      <c r="N2026" s="159"/>
    </row>
    <row r="2027" spans="1:16" ht="24.95" customHeight="1">
      <c r="A2027" s="159"/>
      <c r="B2027" s="159"/>
      <c r="C2027" s="159"/>
      <c r="D2027" s="159"/>
      <c r="E2027" s="159"/>
      <c r="F2027" s="159"/>
      <c r="G2027" s="159"/>
      <c r="H2027" s="159"/>
      <c r="I2027" s="159"/>
      <c r="J2027" s="159"/>
      <c r="K2027" s="159"/>
      <c r="L2027" s="159"/>
      <c r="M2027" s="159"/>
      <c r="N2027" s="159"/>
      <c r="P2027" s="160"/>
    </row>
    <row r="2028" spans="1:16" ht="24.95" customHeight="1">
      <c r="A2028" s="159"/>
      <c r="B2028" s="159"/>
      <c r="C2028" s="159"/>
      <c r="D2028" s="159"/>
      <c r="E2028" s="159"/>
      <c r="F2028" s="159"/>
      <c r="G2028" s="159"/>
      <c r="H2028" s="159"/>
      <c r="I2028" s="159"/>
      <c r="J2028" s="159"/>
      <c r="K2028" s="159"/>
      <c r="L2028" s="159"/>
      <c r="M2028" s="159"/>
      <c r="N2028" s="159"/>
      <c r="P2028" s="160"/>
    </row>
    <row r="2029" spans="1:16" ht="24.95" customHeight="1">
      <c r="A2029" s="159"/>
      <c r="B2029" s="159"/>
      <c r="C2029" s="159"/>
      <c r="D2029" s="159"/>
      <c r="E2029" s="159"/>
      <c r="F2029" s="159"/>
      <c r="G2029" s="159"/>
      <c r="H2029" s="159"/>
      <c r="I2029" s="159"/>
      <c r="J2029" s="159"/>
      <c r="K2029" s="159"/>
      <c r="L2029" s="159"/>
      <c r="M2029" s="159"/>
      <c r="N2029" s="159"/>
      <c r="P2029" s="160"/>
    </row>
    <row r="2030" spans="1:16" ht="24.95" customHeight="1">
      <c r="A2030" s="159"/>
      <c r="B2030" s="159"/>
      <c r="C2030" s="159"/>
      <c r="D2030" s="159"/>
      <c r="E2030" s="159"/>
      <c r="F2030" s="159"/>
      <c r="G2030" s="159"/>
      <c r="H2030" s="159"/>
      <c r="I2030" s="159"/>
      <c r="J2030" s="159"/>
      <c r="K2030" s="159"/>
      <c r="L2030" s="159"/>
      <c r="M2030" s="159"/>
      <c r="N2030" s="159"/>
    </row>
    <row r="2031" spans="1:16" ht="24.95" customHeight="1">
      <c r="A2031" s="159"/>
      <c r="B2031" s="159"/>
      <c r="C2031" s="159"/>
      <c r="D2031" s="159"/>
      <c r="E2031" s="159"/>
      <c r="F2031" s="159"/>
      <c r="G2031" s="159"/>
      <c r="H2031" s="159"/>
      <c r="I2031" s="159"/>
      <c r="J2031" s="159"/>
      <c r="K2031" s="159"/>
      <c r="L2031" s="159"/>
      <c r="M2031" s="159"/>
      <c r="N2031" s="159"/>
    </row>
    <row r="2032" spans="1:16" ht="24.95" customHeight="1">
      <c r="A2032" s="347" t="s">
        <v>268</v>
      </c>
      <c r="B2032" s="448"/>
      <c r="C2032" s="448"/>
      <c r="D2032" s="448"/>
      <c r="E2032" s="448"/>
      <c r="F2032" s="448"/>
      <c r="G2032" s="448"/>
      <c r="H2032" s="448"/>
      <c r="I2032" s="448"/>
      <c r="J2032" s="448"/>
      <c r="K2032" s="163"/>
      <c r="L2032" s="163"/>
      <c r="M2032" s="163"/>
      <c r="N2032" s="163"/>
    </row>
    <row r="2033" spans="1:16" ht="24.95" customHeight="1">
      <c r="A2033" s="447" t="s">
        <v>266</v>
      </c>
      <c r="B2033" s="447"/>
      <c r="C2033" s="447"/>
      <c r="D2033" s="447"/>
      <c r="E2033" s="447"/>
      <c r="F2033" s="447"/>
      <c r="G2033" s="447"/>
      <c r="H2033" s="447"/>
      <c r="I2033" s="447"/>
      <c r="J2033" s="447"/>
      <c r="K2033" s="163"/>
      <c r="L2033" s="163"/>
      <c r="M2033" s="163"/>
      <c r="N2033" s="163"/>
    </row>
    <row r="2034" spans="1:16" ht="24.95" customHeight="1">
      <c r="A2034" s="194" t="s">
        <v>229</v>
      </c>
      <c r="B2034" s="348" t="s">
        <v>25</v>
      </c>
      <c r="C2034" s="348"/>
      <c r="D2034" s="348" t="s">
        <v>250</v>
      </c>
      <c r="E2034" s="348"/>
      <c r="F2034" s="218" t="s">
        <v>38</v>
      </c>
      <c r="G2034" s="375" t="s">
        <v>251</v>
      </c>
      <c r="H2034" s="375"/>
      <c r="I2034" s="375" t="s">
        <v>13</v>
      </c>
      <c r="J2034" s="375"/>
      <c r="K2034" s="159"/>
      <c r="L2034" s="159"/>
      <c r="M2034" s="159"/>
      <c r="N2034" s="159"/>
    </row>
    <row r="2035" spans="1:16" ht="24.95" customHeight="1">
      <c r="A2035" s="307" t="s">
        <v>5</v>
      </c>
      <c r="B2035" s="344">
        <v>115</v>
      </c>
      <c r="C2035" s="344"/>
      <c r="D2035" s="344">
        <v>5174</v>
      </c>
      <c r="E2035" s="344"/>
      <c r="F2035" s="221">
        <v>756</v>
      </c>
      <c r="G2035" s="344">
        <v>1076</v>
      </c>
      <c r="H2035" s="344"/>
      <c r="I2035" s="346">
        <f>B2035+D2035+F2035+G2035</f>
        <v>7121</v>
      </c>
      <c r="J2035" s="346"/>
      <c r="K2035" s="159"/>
      <c r="L2035" s="159"/>
      <c r="M2035" s="159"/>
      <c r="N2035" s="159"/>
    </row>
    <row r="2036" spans="1:16" ht="24.95" customHeight="1">
      <c r="A2036" s="307" t="s">
        <v>6</v>
      </c>
      <c r="B2036" s="344">
        <v>274</v>
      </c>
      <c r="C2036" s="344"/>
      <c r="D2036" s="344">
        <v>2744</v>
      </c>
      <c r="E2036" s="344"/>
      <c r="F2036" s="221">
        <v>394</v>
      </c>
      <c r="G2036" s="344">
        <v>1009</v>
      </c>
      <c r="H2036" s="344"/>
      <c r="I2036" s="346">
        <f t="shared" ref="I2036:I2043" si="38">B2036+D2036+F2036+G2036</f>
        <v>4421</v>
      </c>
      <c r="J2036" s="346"/>
      <c r="K2036" s="159"/>
      <c r="L2036" s="159"/>
      <c r="M2036" s="159"/>
      <c r="N2036" s="159"/>
    </row>
    <row r="2037" spans="1:16" ht="24.95" customHeight="1">
      <c r="A2037" s="307" t="s">
        <v>20</v>
      </c>
      <c r="B2037" s="344">
        <v>310</v>
      </c>
      <c r="C2037" s="344"/>
      <c r="D2037" s="344">
        <v>2246</v>
      </c>
      <c r="E2037" s="344"/>
      <c r="F2037" s="221">
        <v>141</v>
      </c>
      <c r="G2037" s="344">
        <v>2018</v>
      </c>
      <c r="H2037" s="344"/>
      <c r="I2037" s="346">
        <f t="shared" si="38"/>
        <v>4715</v>
      </c>
      <c r="J2037" s="346"/>
      <c r="K2037" s="159"/>
      <c r="L2037" s="159"/>
      <c r="M2037" s="159"/>
      <c r="N2037" s="159"/>
    </row>
    <row r="2038" spans="1:16" ht="24.95" customHeight="1">
      <c r="A2038" s="307" t="s">
        <v>7</v>
      </c>
      <c r="B2038" s="344">
        <v>48</v>
      </c>
      <c r="C2038" s="344"/>
      <c r="D2038" s="344">
        <v>1292</v>
      </c>
      <c r="E2038" s="344"/>
      <c r="F2038" s="221">
        <v>175</v>
      </c>
      <c r="G2038" s="344">
        <v>600</v>
      </c>
      <c r="H2038" s="344"/>
      <c r="I2038" s="346">
        <f t="shared" si="38"/>
        <v>2115</v>
      </c>
      <c r="J2038" s="346"/>
      <c r="K2038" s="159"/>
      <c r="L2038" s="159"/>
      <c r="M2038" s="159"/>
      <c r="N2038" s="159"/>
    </row>
    <row r="2039" spans="1:16" ht="24.95" customHeight="1">
      <c r="A2039" s="307" t="s">
        <v>8</v>
      </c>
      <c r="B2039" s="344">
        <v>93</v>
      </c>
      <c r="C2039" s="344"/>
      <c r="D2039" s="344">
        <v>2960</v>
      </c>
      <c r="E2039" s="344"/>
      <c r="F2039" s="221">
        <v>331</v>
      </c>
      <c r="G2039" s="344">
        <v>1009</v>
      </c>
      <c r="H2039" s="344"/>
      <c r="I2039" s="346">
        <f t="shared" si="38"/>
        <v>4393</v>
      </c>
      <c r="J2039" s="346"/>
      <c r="K2039" s="159"/>
      <c r="L2039" s="159"/>
      <c r="M2039" s="159"/>
      <c r="N2039" s="159"/>
    </row>
    <row r="2040" spans="1:16" ht="24.95" customHeight="1">
      <c r="A2040" s="307" t="s">
        <v>9</v>
      </c>
      <c r="B2040" s="344">
        <v>100</v>
      </c>
      <c r="C2040" s="344"/>
      <c r="D2040" s="344">
        <v>2817</v>
      </c>
      <c r="E2040" s="344"/>
      <c r="F2040" s="221">
        <v>336</v>
      </c>
      <c r="G2040" s="344">
        <v>955</v>
      </c>
      <c r="H2040" s="344"/>
      <c r="I2040" s="346">
        <f t="shared" si="38"/>
        <v>4208</v>
      </c>
      <c r="J2040" s="346"/>
      <c r="K2040" s="159"/>
      <c r="L2040" s="159"/>
      <c r="M2040" s="159"/>
      <c r="N2040" s="159"/>
    </row>
    <row r="2041" spans="1:16" ht="24.95" customHeight="1">
      <c r="A2041" s="307" t="s">
        <v>10</v>
      </c>
      <c r="B2041" s="344">
        <v>166</v>
      </c>
      <c r="C2041" s="344"/>
      <c r="D2041" s="344">
        <v>2082</v>
      </c>
      <c r="E2041" s="344"/>
      <c r="F2041" s="221">
        <v>351</v>
      </c>
      <c r="G2041" s="344">
        <v>854</v>
      </c>
      <c r="H2041" s="344"/>
      <c r="I2041" s="346">
        <f t="shared" si="38"/>
        <v>3453</v>
      </c>
      <c r="J2041" s="346"/>
      <c r="K2041" s="159"/>
      <c r="L2041" s="159"/>
      <c r="M2041" s="159"/>
      <c r="N2041" s="159"/>
    </row>
    <row r="2042" spans="1:16" ht="24.95" customHeight="1">
      <c r="A2042" s="307" t="s">
        <v>11</v>
      </c>
      <c r="B2042" s="344">
        <v>17</v>
      </c>
      <c r="C2042" s="344"/>
      <c r="D2042" s="344">
        <v>1137</v>
      </c>
      <c r="E2042" s="344"/>
      <c r="F2042" s="221">
        <v>297</v>
      </c>
      <c r="G2042" s="344">
        <v>536</v>
      </c>
      <c r="H2042" s="344"/>
      <c r="I2042" s="346">
        <f t="shared" si="38"/>
        <v>1987</v>
      </c>
      <c r="J2042" s="346"/>
      <c r="K2042" s="159"/>
      <c r="L2042" s="159"/>
      <c r="M2042" s="159"/>
      <c r="N2042" s="159"/>
    </row>
    <row r="2043" spans="1:16" ht="24.95" customHeight="1">
      <c r="A2043" s="307" t="s">
        <v>12</v>
      </c>
      <c r="B2043" s="344">
        <v>26</v>
      </c>
      <c r="C2043" s="344"/>
      <c r="D2043" s="344">
        <v>1152</v>
      </c>
      <c r="E2043" s="344"/>
      <c r="F2043" s="221">
        <v>373</v>
      </c>
      <c r="G2043" s="344">
        <v>959</v>
      </c>
      <c r="H2043" s="344"/>
      <c r="I2043" s="346">
        <f t="shared" si="38"/>
        <v>2510</v>
      </c>
      <c r="J2043" s="346"/>
      <c r="K2043" s="159"/>
      <c r="L2043" s="159"/>
      <c r="M2043" s="159"/>
      <c r="N2043" s="159"/>
    </row>
    <row r="2044" spans="1:16" ht="24.95" customHeight="1">
      <c r="A2044" s="227" t="s">
        <v>13</v>
      </c>
      <c r="B2044" s="346">
        <f>SUM(B2035:B2043)</f>
        <v>1149</v>
      </c>
      <c r="C2044" s="346"/>
      <c r="D2044" s="346">
        <f>SUM(D2035:D2043)</f>
        <v>21604</v>
      </c>
      <c r="E2044" s="346"/>
      <c r="F2044" s="223">
        <f>SUM(F2035:F2043)</f>
        <v>3154</v>
      </c>
      <c r="G2044" s="346">
        <f>SUM(G2035:G2043)</f>
        <v>9016</v>
      </c>
      <c r="H2044" s="346"/>
      <c r="I2044" s="346">
        <f>B2044+D2044+F2044+G2044</f>
        <v>34923</v>
      </c>
      <c r="J2044" s="346"/>
      <c r="K2044" s="159"/>
      <c r="L2044" s="159"/>
      <c r="M2044" s="159"/>
      <c r="N2044" s="159"/>
    </row>
    <row r="2045" spans="1:16" ht="24.95" customHeight="1">
      <c r="A2045" s="159"/>
      <c r="B2045" s="159"/>
      <c r="C2045" s="159"/>
      <c r="D2045" s="159"/>
      <c r="E2045" s="159"/>
      <c r="F2045" s="159"/>
      <c r="G2045" s="159"/>
      <c r="H2045" s="159"/>
      <c r="I2045" s="159"/>
      <c r="J2045" s="159"/>
      <c r="K2045" s="159"/>
      <c r="L2045" s="159"/>
      <c r="M2045" s="159"/>
      <c r="N2045" s="159"/>
    </row>
    <row r="2046" spans="1:16" ht="24.95" customHeight="1">
      <c r="A2046" s="159"/>
      <c r="B2046" s="159"/>
      <c r="C2046" s="159"/>
      <c r="D2046" s="159"/>
      <c r="E2046" s="159"/>
      <c r="F2046" s="159"/>
      <c r="G2046" s="159"/>
      <c r="H2046" s="159"/>
      <c r="I2046" s="159"/>
      <c r="J2046" s="159"/>
      <c r="K2046" s="159"/>
      <c r="L2046" s="159"/>
      <c r="M2046" s="159"/>
      <c r="N2046" s="159"/>
    </row>
    <row r="2047" spans="1:16" ht="24.95" customHeight="1">
      <c r="A2047" s="159"/>
      <c r="B2047" s="159"/>
      <c r="C2047" s="159"/>
      <c r="D2047" s="159"/>
      <c r="E2047" s="159"/>
      <c r="F2047" s="159"/>
      <c r="G2047" s="159"/>
      <c r="H2047" s="159"/>
      <c r="I2047" s="159"/>
      <c r="J2047" s="159"/>
      <c r="K2047" s="159"/>
      <c r="L2047" s="159"/>
      <c r="M2047" s="159"/>
      <c r="N2047" s="159"/>
      <c r="P2047" s="160"/>
    </row>
    <row r="2048" spans="1:16" ht="24.95" customHeight="1">
      <c r="A2048" s="159"/>
      <c r="B2048" s="159"/>
      <c r="C2048" s="159"/>
      <c r="D2048" s="159"/>
      <c r="E2048" s="159"/>
      <c r="F2048" s="159"/>
      <c r="G2048" s="159"/>
      <c r="H2048" s="159"/>
      <c r="I2048" s="159"/>
      <c r="J2048" s="159"/>
      <c r="K2048" s="159"/>
      <c r="L2048" s="159"/>
      <c r="M2048" s="159"/>
      <c r="N2048" s="159"/>
      <c r="P2048" s="160"/>
    </row>
    <row r="2049" spans="1:16" ht="24.95" customHeight="1">
      <c r="A2049" s="159"/>
      <c r="B2049" s="159"/>
      <c r="C2049" s="159"/>
      <c r="D2049" s="159"/>
      <c r="E2049" s="159"/>
      <c r="F2049" s="159"/>
      <c r="G2049" s="159"/>
      <c r="H2049" s="159"/>
      <c r="I2049" s="159"/>
      <c r="J2049" s="159"/>
      <c r="K2049" s="159"/>
      <c r="L2049" s="159"/>
      <c r="M2049" s="159"/>
      <c r="N2049" s="159"/>
      <c r="P2049" s="160"/>
    </row>
    <row r="2050" spans="1:16" ht="24.95" customHeight="1">
      <c r="A2050" s="159"/>
      <c r="B2050" s="159"/>
      <c r="C2050" s="159"/>
      <c r="D2050" s="159"/>
      <c r="E2050" s="159"/>
      <c r="F2050" s="159"/>
      <c r="G2050" s="159"/>
      <c r="H2050" s="159"/>
      <c r="I2050" s="159"/>
      <c r="J2050" s="159"/>
      <c r="K2050" s="159"/>
      <c r="L2050" s="159"/>
      <c r="M2050" s="159"/>
      <c r="N2050" s="159"/>
      <c r="P2050" s="160"/>
    </row>
    <row r="2051" spans="1:16" ht="24.95" customHeight="1">
      <c r="A2051" s="159"/>
      <c r="B2051" s="159"/>
      <c r="C2051" s="159"/>
      <c r="D2051" s="159"/>
      <c r="E2051" s="159"/>
      <c r="F2051" s="159"/>
      <c r="G2051" s="159"/>
      <c r="H2051" s="159"/>
      <c r="I2051" s="159"/>
      <c r="J2051" s="159"/>
      <c r="K2051" s="159"/>
      <c r="L2051" s="159"/>
      <c r="M2051" s="159"/>
      <c r="N2051" s="159"/>
      <c r="P2051" s="160"/>
    </row>
    <row r="2052" spans="1:16" ht="24.95" customHeight="1">
      <c r="A2052" s="159"/>
      <c r="B2052" s="159"/>
      <c r="C2052" s="159"/>
      <c r="D2052" s="159"/>
      <c r="E2052" s="159"/>
      <c r="F2052" s="159"/>
      <c r="G2052" s="159"/>
      <c r="H2052" s="159"/>
      <c r="I2052" s="159"/>
      <c r="J2052" s="159"/>
      <c r="K2052" s="159"/>
      <c r="L2052" s="159"/>
      <c r="M2052" s="159"/>
      <c r="N2052" s="159"/>
      <c r="P2052" s="160"/>
    </row>
    <row r="2053" spans="1:16" ht="24.95" customHeight="1">
      <c r="A2053" s="159"/>
      <c r="B2053" s="159"/>
      <c r="C2053" s="159"/>
      <c r="D2053" s="159"/>
      <c r="E2053" s="159"/>
      <c r="F2053" s="159"/>
      <c r="G2053" s="159"/>
      <c r="H2053" s="159"/>
      <c r="I2053" s="159"/>
      <c r="J2053" s="159"/>
      <c r="K2053" s="159"/>
      <c r="L2053" s="159"/>
      <c r="M2053" s="159"/>
      <c r="N2053" s="159"/>
      <c r="P2053" s="160"/>
    </row>
    <row r="2054" spans="1:16" ht="24.95" customHeight="1">
      <c r="A2054" s="159"/>
      <c r="B2054" s="159"/>
      <c r="C2054" s="159"/>
      <c r="D2054" s="159"/>
      <c r="E2054" s="159"/>
      <c r="F2054" s="159"/>
      <c r="G2054" s="159"/>
      <c r="H2054" s="159"/>
      <c r="I2054" s="159"/>
      <c r="J2054" s="159"/>
      <c r="K2054" s="159"/>
      <c r="L2054" s="159"/>
      <c r="M2054" s="159"/>
      <c r="N2054" s="159"/>
    </row>
    <row r="2055" spans="1:16" ht="24.95" customHeight="1">
      <c r="A2055" s="159"/>
      <c r="B2055" s="159"/>
      <c r="C2055" s="159"/>
      <c r="D2055" s="159"/>
      <c r="E2055" s="159"/>
      <c r="F2055" s="159"/>
      <c r="G2055" s="159"/>
      <c r="H2055" s="159"/>
      <c r="I2055" s="159"/>
      <c r="J2055" s="159"/>
      <c r="K2055" s="159"/>
      <c r="L2055" s="159"/>
      <c r="M2055" s="159"/>
      <c r="N2055" s="159"/>
    </row>
    <row r="2056" spans="1:16" ht="24.95" customHeight="1">
      <c r="A2056" s="159"/>
      <c r="B2056" s="159"/>
      <c r="C2056" s="159"/>
      <c r="D2056" s="159"/>
      <c r="E2056" s="159"/>
      <c r="F2056" s="159"/>
      <c r="G2056" s="159"/>
      <c r="H2056" s="159"/>
      <c r="I2056" s="159"/>
      <c r="J2056" s="159"/>
      <c r="K2056" s="159"/>
      <c r="L2056" s="159"/>
      <c r="M2056" s="159"/>
      <c r="N2056" s="159"/>
    </row>
    <row r="2057" spans="1:16" ht="24.95" customHeight="1">
      <c r="A2057" s="159"/>
      <c r="B2057" s="159"/>
      <c r="C2057" s="159"/>
      <c r="D2057" s="159"/>
      <c r="E2057" s="159"/>
      <c r="F2057" s="159"/>
      <c r="G2057" s="159"/>
      <c r="H2057" s="159"/>
      <c r="I2057" s="159"/>
      <c r="J2057" s="159"/>
      <c r="K2057" s="159"/>
      <c r="L2057" s="159"/>
      <c r="M2057" s="159"/>
      <c r="N2057" s="159"/>
    </row>
    <row r="2058" spans="1:16" ht="24.95" customHeight="1">
      <c r="A2058" s="456" t="s">
        <v>252</v>
      </c>
      <c r="B2058" s="456"/>
      <c r="C2058" s="456"/>
      <c r="D2058" s="456"/>
      <c r="E2058" s="456"/>
      <c r="F2058" s="456"/>
      <c r="G2058" s="456"/>
      <c r="H2058" s="456"/>
      <c r="I2058" s="456"/>
      <c r="J2058" s="456"/>
      <c r="K2058" s="456"/>
      <c r="L2058" s="456"/>
      <c r="M2058" s="456"/>
      <c r="N2058" s="456"/>
    </row>
    <row r="2059" spans="1:16" ht="35.1" customHeight="1">
      <c r="A2059" s="457" t="s">
        <v>253</v>
      </c>
      <c r="B2059" s="457"/>
      <c r="C2059" s="457"/>
      <c r="D2059" s="457"/>
      <c r="E2059" s="457"/>
      <c r="F2059" s="457"/>
      <c r="G2059" s="457"/>
      <c r="H2059" s="457"/>
      <c r="I2059" s="457"/>
      <c r="J2059" s="457"/>
      <c r="K2059" s="457"/>
      <c r="L2059" s="457"/>
      <c r="M2059" s="457"/>
      <c r="N2059" s="457"/>
    </row>
    <row r="2060" spans="1:16" ht="15" customHeight="1">
      <c r="A2060" s="315"/>
      <c r="B2060" s="315"/>
      <c r="C2060" s="315"/>
      <c r="D2060" s="315"/>
      <c r="E2060" s="315"/>
      <c r="F2060" s="315"/>
      <c r="G2060" s="315"/>
      <c r="H2060" s="315"/>
      <c r="I2060" s="315"/>
      <c r="J2060" s="315"/>
      <c r="K2060" s="315"/>
      <c r="L2060" s="315"/>
      <c r="M2060" s="315"/>
      <c r="N2060" s="315"/>
    </row>
    <row r="2061" spans="1:16" ht="35.1" customHeight="1">
      <c r="A2061" s="449" t="s">
        <v>254</v>
      </c>
      <c r="B2061" s="450"/>
      <c r="C2061" s="450"/>
      <c r="D2061" s="450"/>
      <c r="E2061" s="450"/>
      <c r="F2061" s="450"/>
      <c r="G2061" s="450"/>
      <c r="H2061" s="450"/>
      <c r="I2061" s="450"/>
      <c r="J2061" s="450"/>
      <c r="K2061" s="450"/>
      <c r="L2061" s="450"/>
      <c r="M2061" s="450"/>
      <c r="N2061" s="450"/>
    </row>
    <row r="2062" spans="1:16" ht="15" customHeight="1">
      <c r="A2062" s="316"/>
      <c r="B2062" s="316"/>
      <c r="C2062" s="316"/>
      <c r="D2062" s="316"/>
      <c r="E2062" s="316"/>
      <c r="F2062" s="316"/>
      <c r="G2062" s="316"/>
      <c r="H2062" s="316"/>
      <c r="I2062" s="316"/>
      <c r="J2062" s="316"/>
      <c r="K2062" s="316"/>
      <c r="L2062" s="316"/>
      <c r="M2062" s="316"/>
      <c r="N2062" s="316"/>
    </row>
    <row r="2063" spans="1:16" ht="33" customHeight="1">
      <c r="A2063" s="449" t="s">
        <v>255</v>
      </c>
      <c r="B2063" s="450"/>
      <c r="C2063" s="450"/>
      <c r="D2063" s="450"/>
      <c r="E2063" s="450"/>
      <c r="F2063" s="450"/>
      <c r="G2063" s="450"/>
      <c r="H2063" s="450"/>
      <c r="I2063" s="450"/>
      <c r="J2063" s="450"/>
      <c r="K2063" s="450"/>
      <c r="L2063" s="450"/>
      <c r="M2063" s="450"/>
      <c r="N2063" s="450"/>
    </row>
    <row r="2064" spans="1:16" ht="15" customHeight="1">
      <c r="A2064" s="316"/>
      <c r="B2064" s="316"/>
      <c r="C2064" s="316"/>
      <c r="D2064" s="316"/>
      <c r="E2064" s="316"/>
      <c r="F2064" s="316"/>
      <c r="G2064" s="316"/>
      <c r="H2064" s="316"/>
      <c r="I2064" s="316"/>
      <c r="J2064" s="316"/>
      <c r="K2064" s="316"/>
      <c r="L2064" s="316"/>
      <c r="M2064" s="316"/>
      <c r="N2064" s="316"/>
    </row>
    <row r="2065" spans="1:14" ht="35.1" customHeight="1">
      <c r="A2065" s="451" t="s">
        <v>256</v>
      </c>
      <c r="B2065" s="452"/>
      <c r="C2065" s="452"/>
      <c r="D2065" s="452"/>
      <c r="E2065" s="452"/>
      <c r="F2065" s="452"/>
      <c r="G2065" s="452"/>
      <c r="H2065" s="452"/>
      <c r="I2065" s="452"/>
      <c r="J2065" s="452"/>
      <c r="K2065" s="452"/>
      <c r="L2065" s="452"/>
      <c r="M2065" s="452"/>
      <c r="N2065" s="452"/>
    </row>
    <row r="2066" spans="1:14" ht="15" customHeight="1">
      <c r="A2066" s="317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ht="35.1" customHeight="1">
      <c r="A2067" s="453" t="s">
        <v>279</v>
      </c>
      <c r="B2067" s="453"/>
      <c r="C2067" s="453"/>
      <c r="D2067" s="453"/>
      <c r="E2067" s="453"/>
      <c r="F2067" s="453"/>
      <c r="G2067" s="453"/>
      <c r="H2067" s="453"/>
      <c r="I2067" s="453"/>
      <c r="J2067" s="453"/>
      <c r="K2067" s="453"/>
      <c r="L2067" s="453"/>
      <c r="M2067" s="453"/>
      <c r="N2067" s="453"/>
    </row>
    <row r="2068" spans="1:14" ht="24.95" customHeight="1">
      <c r="A2068" s="454"/>
      <c r="B2068" s="454"/>
      <c r="C2068" s="454"/>
      <c r="D2068" s="454"/>
      <c r="E2068" s="454"/>
      <c r="F2068" s="454"/>
      <c r="G2068" s="454"/>
      <c r="H2068" s="454"/>
      <c r="I2068" s="454"/>
      <c r="J2068" s="454"/>
      <c r="K2068" s="454"/>
      <c r="L2068" s="454"/>
      <c r="M2068" s="454"/>
      <c r="N2068" s="454"/>
    </row>
    <row r="2069" spans="1:14" ht="24.95" customHeight="1">
      <c r="A2069" s="337"/>
      <c r="B2069" s="337"/>
      <c r="C2069" s="337"/>
      <c r="D2069" s="337"/>
      <c r="E2069" s="337"/>
      <c r="F2069" s="337"/>
      <c r="G2069" s="337"/>
      <c r="H2069" s="337"/>
      <c r="I2069" s="337"/>
      <c r="J2069" s="337"/>
      <c r="K2069" s="337"/>
      <c r="L2069" s="337"/>
      <c r="M2069" s="337"/>
      <c r="N2069" s="337"/>
    </row>
    <row r="2070" spans="1:14" ht="24.95" customHeight="1">
      <c r="A2070" s="337"/>
      <c r="B2070" s="337"/>
      <c r="C2070" s="337"/>
      <c r="D2070" s="337"/>
      <c r="E2070" s="337"/>
      <c r="F2070" s="337"/>
      <c r="G2070" s="337"/>
      <c r="H2070" s="337"/>
      <c r="I2070" s="337"/>
      <c r="J2070" s="337"/>
      <c r="K2070" s="337"/>
      <c r="L2070" s="337"/>
      <c r="M2070" s="337"/>
      <c r="N2070" s="337"/>
    </row>
    <row r="2071" spans="1:14" ht="24.95" customHeight="1">
      <c r="A2071" s="337"/>
      <c r="B2071" s="337"/>
      <c r="C2071" s="337"/>
      <c r="D2071" s="337"/>
      <c r="E2071" s="337"/>
      <c r="F2071" s="337"/>
      <c r="G2071" s="337"/>
      <c r="H2071" s="337"/>
      <c r="I2071" s="337"/>
      <c r="J2071" s="337"/>
      <c r="K2071" s="337"/>
      <c r="L2071" s="337"/>
      <c r="M2071" s="337"/>
      <c r="N2071" s="337"/>
    </row>
    <row r="2072" spans="1:14" ht="24.95" customHeight="1">
      <c r="A2072" s="337"/>
      <c r="B2072" s="337"/>
      <c r="C2072" s="337"/>
      <c r="D2072" s="337"/>
      <c r="E2072" s="337"/>
      <c r="F2072" s="337"/>
      <c r="G2072" s="337"/>
      <c r="H2072" s="337"/>
      <c r="I2072" s="337"/>
      <c r="J2072" s="337"/>
      <c r="K2072" s="337"/>
      <c r="L2072" s="337"/>
      <c r="M2072" s="337"/>
      <c r="N2072" s="337"/>
    </row>
    <row r="2073" spans="1:14" ht="24.95" customHeight="1">
      <c r="A2073" s="337"/>
      <c r="B2073" s="337"/>
      <c r="C2073" s="337"/>
      <c r="D2073" s="337"/>
      <c r="E2073" s="337"/>
      <c r="F2073" s="337"/>
      <c r="G2073" s="337"/>
      <c r="H2073" s="337"/>
      <c r="I2073" s="337"/>
      <c r="J2073" s="337"/>
      <c r="K2073" s="337"/>
      <c r="L2073" s="337"/>
      <c r="M2073" s="337"/>
      <c r="N2073" s="337"/>
    </row>
    <row r="2074" spans="1:14" ht="24.95" customHeight="1">
      <c r="A2074" s="319"/>
      <c r="B2074" s="319"/>
      <c r="C2074" s="319"/>
      <c r="D2074" s="319"/>
      <c r="E2074" s="319"/>
      <c r="F2074" s="319"/>
      <c r="G2074" s="319"/>
      <c r="H2074" s="319"/>
      <c r="I2074" s="319"/>
      <c r="J2074" s="319"/>
      <c r="K2074" s="319"/>
      <c r="L2074" s="319"/>
      <c r="M2074" s="319"/>
      <c r="N2074" s="70">
        <v>25</v>
      </c>
    </row>
    <row r="2075" spans="1:14" ht="24.95" customHeight="1">
      <c r="A2075" s="373" t="s">
        <v>317</v>
      </c>
      <c r="B2075" s="374"/>
      <c r="C2075" s="374"/>
      <c r="D2075" s="374"/>
      <c r="E2075" s="374"/>
      <c r="F2075" s="374"/>
      <c r="G2075" s="374"/>
      <c r="H2075" s="374"/>
      <c r="I2075" s="374"/>
      <c r="J2075" s="374"/>
      <c r="K2075" s="374"/>
      <c r="L2075" s="374"/>
      <c r="M2075" s="374"/>
      <c r="N2075" s="374"/>
    </row>
    <row r="2076" spans="1:14" ht="24.95" customHeight="1">
      <c r="A2076" s="89"/>
      <c r="B2076" s="161"/>
      <c r="C2076" s="161"/>
      <c r="D2076" s="161"/>
      <c r="E2076" s="161"/>
      <c r="F2076" s="161"/>
      <c r="G2076" s="161"/>
      <c r="H2076" s="161"/>
      <c r="I2076" s="161"/>
      <c r="J2076" s="161"/>
      <c r="K2076" s="161"/>
      <c r="L2076" s="161"/>
      <c r="M2076" s="161"/>
      <c r="N2076" s="161"/>
    </row>
    <row r="2077" spans="1:14" ht="24.95" customHeight="1">
      <c r="A2077" s="444" t="s">
        <v>249</v>
      </c>
      <c r="B2077" s="444"/>
      <c r="C2077" s="444"/>
      <c r="D2077" s="444"/>
      <c r="E2077" s="444"/>
      <c r="F2077" s="444"/>
      <c r="G2077" s="444"/>
      <c r="H2077" s="444"/>
      <c r="I2077" s="444"/>
      <c r="J2077" s="444"/>
      <c r="K2077" s="444"/>
      <c r="L2077" s="444"/>
      <c r="M2077" s="444"/>
      <c r="N2077" s="444"/>
    </row>
    <row r="2078" spans="1:14" ht="24.95" customHeight="1">
      <c r="A2078" s="162"/>
      <c r="B2078" s="162"/>
      <c r="C2078" s="162"/>
      <c r="D2078" s="162"/>
      <c r="E2078" s="162"/>
      <c r="F2078" s="162"/>
      <c r="G2078" s="162"/>
      <c r="H2078" s="162"/>
      <c r="I2078" s="162"/>
      <c r="J2078" s="162"/>
      <c r="K2078" s="162"/>
      <c r="L2078" s="162"/>
      <c r="M2078" s="162"/>
      <c r="N2078" s="162"/>
    </row>
    <row r="2079" spans="1:14" ht="24.95" customHeight="1">
      <c r="A2079" s="347" t="s">
        <v>228</v>
      </c>
      <c r="B2079" s="347"/>
      <c r="C2079" s="347"/>
      <c r="D2079" s="347"/>
      <c r="E2079" s="347"/>
      <c r="F2079" s="347"/>
      <c r="G2079" s="347"/>
      <c r="H2079" s="163"/>
      <c r="I2079" s="163"/>
      <c r="J2079" s="163"/>
      <c r="K2079" s="163"/>
      <c r="L2079" s="163"/>
      <c r="M2079" s="163"/>
      <c r="N2079" s="163"/>
    </row>
    <row r="2080" spans="1:14" ht="24.95" customHeight="1">
      <c r="A2080" s="222" t="s">
        <v>229</v>
      </c>
      <c r="B2080" s="348" t="s">
        <v>230</v>
      </c>
      <c r="C2080" s="348"/>
      <c r="D2080" s="440" t="s">
        <v>266</v>
      </c>
      <c r="E2080" s="440"/>
      <c r="F2080" s="350" t="s">
        <v>37</v>
      </c>
      <c r="G2080" s="350"/>
      <c r="H2080" s="338"/>
      <c r="I2080" s="2"/>
      <c r="J2080" s="445"/>
      <c r="K2080" s="445"/>
      <c r="L2080" s="445"/>
      <c r="M2080" s="445"/>
      <c r="N2080" s="155"/>
    </row>
    <row r="2081" spans="1:14" ht="24.95" customHeight="1">
      <c r="A2081" s="304" t="s">
        <v>5</v>
      </c>
      <c r="B2081" s="344">
        <v>14</v>
      </c>
      <c r="C2081" s="344"/>
      <c r="D2081" s="344">
        <v>15</v>
      </c>
      <c r="E2081" s="344"/>
      <c r="F2081" s="345">
        <f>(D2081-B2081)/B2081</f>
        <v>7.1428571428571425E-2</v>
      </c>
      <c r="G2081" s="345"/>
      <c r="H2081" s="159"/>
      <c r="I2081" s="338"/>
      <c r="J2081" s="338"/>
      <c r="K2081" s="338"/>
      <c r="L2081" s="338"/>
      <c r="M2081" s="338"/>
      <c r="N2081" s="338"/>
    </row>
    <row r="2082" spans="1:14" ht="24.95" customHeight="1">
      <c r="A2082" s="304" t="s">
        <v>6</v>
      </c>
      <c r="B2082" s="344">
        <v>61</v>
      </c>
      <c r="C2082" s="344"/>
      <c r="D2082" s="344">
        <v>64</v>
      </c>
      <c r="E2082" s="344"/>
      <c r="F2082" s="345">
        <f t="shared" ref="F2082:F2090" si="39">(D2082-B2082)/B2082</f>
        <v>4.9180327868852458E-2</v>
      </c>
      <c r="G2082" s="345"/>
      <c r="H2082" s="159"/>
      <c r="I2082" s="338"/>
      <c r="J2082" s="338"/>
      <c r="K2082" s="338"/>
      <c r="L2082" s="338"/>
      <c r="M2082" s="338"/>
      <c r="N2082" s="338"/>
    </row>
    <row r="2083" spans="1:14" ht="24.95" customHeight="1">
      <c r="A2083" s="304" t="s">
        <v>20</v>
      </c>
      <c r="B2083" s="344">
        <v>91</v>
      </c>
      <c r="C2083" s="344"/>
      <c r="D2083" s="344">
        <v>99</v>
      </c>
      <c r="E2083" s="344"/>
      <c r="F2083" s="345">
        <f t="shared" si="39"/>
        <v>8.7912087912087919E-2</v>
      </c>
      <c r="G2083" s="345"/>
      <c r="H2083" s="159"/>
      <c r="I2083" s="338"/>
      <c r="J2083" s="338"/>
      <c r="K2083" s="338"/>
      <c r="L2083" s="338"/>
      <c r="M2083" s="338"/>
      <c r="N2083" s="338"/>
    </row>
    <row r="2084" spans="1:14" ht="24.95" customHeight="1">
      <c r="A2084" s="304" t="s">
        <v>7</v>
      </c>
      <c r="B2084" s="344">
        <v>30</v>
      </c>
      <c r="C2084" s="344"/>
      <c r="D2084" s="344">
        <v>32</v>
      </c>
      <c r="E2084" s="344"/>
      <c r="F2084" s="345">
        <f t="shared" si="39"/>
        <v>6.6666666666666666E-2</v>
      </c>
      <c r="G2084" s="345"/>
      <c r="H2084" s="159"/>
      <c r="I2084" s="338"/>
      <c r="J2084" s="338"/>
      <c r="K2084" s="338"/>
      <c r="L2084" s="338"/>
      <c r="M2084" s="338"/>
      <c r="N2084" s="338"/>
    </row>
    <row r="2085" spans="1:14" ht="24.95" customHeight="1">
      <c r="A2085" s="304" t="s">
        <v>8</v>
      </c>
      <c r="B2085" s="344">
        <v>18</v>
      </c>
      <c r="C2085" s="344"/>
      <c r="D2085" s="344">
        <v>18</v>
      </c>
      <c r="E2085" s="344"/>
      <c r="F2085" s="345">
        <f t="shared" si="39"/>
        <v>0</v>
      </c>
      <c r="G2085" s="345"/>
      <c r="H2085" s="159"/>
      <c r="I2085" s="338"/>
      <c r="J2085" s="338"/>
      <c r="K2085" s="338"/>
      <c r="L2085" s="338"/>
      <c r="M2085" s="338"/>
      <c r="N2085" s="338"/>
    </row>
    <row r="2086" spans="1:14" ht="24.95" customHeight="1">
      <c r="A2086" s="304" t="s">
        <v>9</v>
      </c>
      <c r="B2086" s="344">
        <v>19</v>
      </c>
      <c r="C2086" s="344"/>
      <c r="D2086" s="344">
        <v>21</v>
      </c>
      <c r="E2086" s="344"/>
      <c r="F2086" s="345">
        <f t="shared" si="39"/>
        <v>0.10526315789473684</v>
      </c>
      <c r="G2086" s="345"/>
      <c r="H2086" s="159"/>
      <c r="I2086" s="338"/>
      <c r="J2086" s="338"/>
      <c r="K2086" s="338"/>
      <c r="L2086" s="338"/>
      <c r="M2086" s="338"/>
      <c r="N2086" s="338"/>
    </row>
    <row r="2087" spans="1:14" ht="24.95" customHeight="1">
      <c r="A2087" s="304" t="s">
        <v>10</v>
      </c>
      <c r="B2087" s="344">
        <v>10</v>
      </c>
      <c r="C2087" s="344"/>
      <c r="D2087" s="344">
        <v>10</v>
      </c>
      <c r="E2087" s="344"/>
      <c r="F2087" s="345">
        <f t="shared" si="39"/>
        <v>0</v>
      </c>
      <c r="G2087" s="345"/>
      <c r="H2087" s="159"/>
      <c r="I2087" s="338"/>
      <c r="J2087" s="338"/>
      <c r="K2087" s="338"/>
      <c r="L2087" s="338"/>
      <c r="M2087" s="338"/>
      <c r="N2087" s="338"/>
    </row>
    <row r="2088" spans="1:14" ht="24.95" customHeight="1">
      <c r="A2088" s="304" t="s">
        <v>11</v>
      </c>
      <c r="B2088" s="344">
        <v>9</v>
      </c>
      <c r="C2088" s="344"/>
      <c r="D2088" s="344">
        <v>13</v>
      </c>
      <c r="E2088" s="344"/>
      <c r="F2088" s="345">
        <f t="shared" si="39"/>
        <v>0.44444444444444442</v>
      </c>
      <c r="G2088" s="345"/>
      <c r="H2088" s="159"/>
      <c r="I2088" s="338"/>
      <c r="J2088" s="338"/>
      <c r="K2088" s="338"/>
      <c r="L2088" s="338"/>
      <c r="M2088" s="338"/>
      <c r="N2088" s="338"/>
    </row>
    <row r="2089" spans="1:14" ht="24.95" customHeight="1">
      <c r="A2089" s="304" t="s">
        <v>12</v>
      </c>
      <c r="B2089" s="344">
        <v>12</v>
      </c>
      <c r="C2089" s="344"/>
      <c r="D2089" s="344">
        <v>11</v>
      </c>
      <c r="E2089" s="344"/>
      <c r="F2089" s="345">
        <f t="shared" si="39"/>
        <v>-8.3333333333333329E-2</v>
      </c>
      <c r="G2089" s="345"/>
      <c r="H2089" s="159"/>
      <c r="I2089" s="338"/>
      <c r="J2089" s="338"/>
      <c r="K2089" s="338"/>
      <c r="L2089" s="338"/>
      <c r="M2089" s="338"/>
      <c r="N2089" s="338"/>
    </row>
    <row r="2090" spans="1:14" ht="24.95" customHeight="1">
      <c r="A2090" s="222" t="s">
        <v>13</v>
      </c>
      <c r="B2090" s="346">
        <f>SUM(B2081:B2089)</f>
        <v>264</v>
      </c>
      <c r="C2090" s="346"/>
      <c r="D2090" s="346">
        <f>SUM(D2081:D2089)</f>
        <v>283</v>
      </c>
      <c r="E2090" s="346"/>
      <c r="F2090" s="345">
        <f t="shared" si="39"/>
        <v>7.1969696969696975E-2</v>
      </c>
      <c r="G2090" s="345"/>
      <c r="H2090" s="159"/>
      <c r="I2090" s="338"/>
      <c r="J2090" s="338"/>
      <c r="K2090" s="338"/>
      <c r="L2090" s="338"/>
      <c r="M2090" s="338"/>
      <c r="N2090" s="338"/>
    </row>
    <row r="2091" spans="1:14" ht="24.95" customHeight="1">
      <c r="A2091" s="155"/>
      <c r="B2091" s="336"/>
      <c r="C2091" s="336"/>
      <c r="D2091" s="336"/>
      <c r="E2091" s="336"/>
      <c r="F2091" s="157"/>
      <c r="G2091" s="157"/>
      <c r="H2091" s="338"/>
      <c r="I2091" s="338"/>
      <c r="J2091" s="338"/>
      <c r="K2091" s="338"/>
      <c r="L2091" s="338"/>
      <c r="M2091" s="338"/>
      <c r="N2091" s="338"/>
    </row>
    <row r="2092" spans="1:14" ht="24.95" customHeight="1">
      <c r="A2092" s="155"/>
      <c r="B2092" s="336"/>
      <c r="C2092" s="336"/>
      <c r="D2092" s="336"/>
      <c r="E2092" s="336"/>
      <c r="F2092" s="157"/>
      <c r="G2092" s="157"/>
      <c r="H2092" s="338"/>
      <c r="I2092" s="338"/>
      <c r="J2092" s="338"/>
      <c r="K2092" s="338"/>
      <c r="L2092" s="338"/>
      <c r="M2092" s="338"/>
      <c r="N2092" s="338"/>
    </row>
    <row r="2093" spans="1:14" ht="24.95" customHeight="1">
      <c r="A2093" s="342" t="s">
        <v>230</v>
      </c>
      <c r="B2093" s="342"/>
      <c r="C2093" s="342"/>
      <c r="D2093" s="342"/>
      <c r="E2093" s="340"/>
      <c r="F2093" s="343" t="s">
        <v>266</v>
      </c>
      <c r="G2093" s="343"/>
      <c r="H2093" s="343"/>
      <c r="I2093" s="341"/>
      <c r="J2093" s="222"/>
      <c r="K2093" s="305"/>
      <c r="L2093" s="15"/>
      <c r="M2093" s="306"/>
      <c r="N2093" s="306"/>
    </row>
    <row r="2094" spans="1:14" ht="24.95" customHeight="1">
      <c r="A2094" s="159"/>
      <c r="B2094" s="159"/>
      <c r="C2094" s="159"/>
      <c r="D2094" s="159"/>
      <c r="E2094" s="159"/>
      <c r="F2094" s="159"/>
      <c r="G2094" s="159"/>
      <c r="H2094" s="159"/>
      <c r="I2094" s="159"/>
      <c r="J2094" s="159"/>
      <c r="K2094" s="159"/>
      <c r="L2094" s="159"/>
      <c r="M2094" s="338"/>
      <c r="N2094" s="338"/>
    </row>
    <row r="2095" spans="1:14" ht="24.95" customHeight="1">
      <c r="A2095" s="155"/>
      <c r="B2095" s="336"/>
      <c r="C2095" s="336"/>
      <c r="D2095" s="336"/>
      <c r="E2095" s="336"/>
      <c r="F2095" s="157"/>
      <c r="G2095" s="157"/>
      <c r="H2095" s="338"/>
      <c r="I2095" s="338"/>
      <c r="J2095" s="338"/>
      <c r="K2095" s="338"/>
      <c r="L2095" s="338"/>
      <c r="M2095" s="338"/>
      <c r="N2095" s="338"/>
    </row>
    <row r="2096" spans="1:14" ht="24.95" customHeight="1">
      <c r="A2096" s="155"/>
      <c r="B2096" s="336"/>
      <c r="C2096" s="336"/>
      <c r="D2096" s="336"/>
      <c r="E2096" s="336"/>
      <c r="F2096" s="157"/>
      <c r="G2096" s="157"/>
      <c r="H2096" s="338"/>
      <c r="I2096" s="338"/>
      <c r="J2096" s="338"/>
      <c r="K2096" s="338"/>
      <c r="L2096" s="338"/>
      <c r="M2096" s="338"/>
      <c r="N2096" s="338"/>
    </row>
    <row r="2097" spans="1:14" ht="24.95" customHeight="1">
      <c r="A2097" s="155"/>
      <c r="B2097" s="336"/>
      <c r="C2097" s="336"/>
      <c r="D2097" s="336"/>
      <c r="E2097" s="336"/>
      <c r="F2097" s="157"/>
      <c r="G2097" s="157"/>
      <c r="H2097" s="338"/>
      <c r="I2097" s="338"/>
      <c r="J2097" s="338"/>
      <c r="K2097" s="338"/>
      <c r="L2097" s="338"/>
      <c r="M2097" s="338"/>
      <c r="N2097" s="338"/>
    </row>
    <row r="2098" spans="1:14" ht="24.95" customHeight="1">
      <c r="A2098" s="155"/>
      <c r="B2098" s="336"/>
      <c r="C2098" s="336"/>
      <c r="D2098" s="336"/>
      <c r="E2098" s="336"/>
      <c r="F2098" s="157"/>
      <c r="G2098" s="157"/>
      <c r="H2098" s="338"/>
      <c r="I2098" s="338"/>
      <c r="J2098" s="338"/>
      <c r="K2098" s="338"/>
      <c r="L2098" s="338"/>
      <c r="M2098" s="338"/>
      <c r="N2098" s="338"/>
    </row>
    <row r="2099" spans="1:14" ht="24.95" customHeight="1">
      <c r="A2099" s="155"/>
      <c r="B2099" s="336"/>
      <c r="C2099" s="336"/>
      <c r="D2099" s="336"/>
      <c r="E2099" s="336"/>
      <c r="F2099" s="157"/>
      <c r="G2099" s="157"/>
      <c r="H2099" s="338"/>
      <c r="I2099" s="338"/>
      <c r="J2099" s="338"/>
      <c r="K2099" s="338"/>
      <c r="L2099" s="338"/>
      <c r="M2099" s="338"/>
      <c r="N2099" s="338"/>
    </row>
    <row r="2100" spans="1:14" ht="24.95" customHeight="1">
      <c r="A2100" s="155"/>
      <c r="B2100" s="336"/>
      <c r="C2100" s="336"/>
      <c r="D2100" s="336"/>
      <c r="E2100" s="336"/>
      <c r="F2100" s="157"/>
      <c r="G2100" s="157"/>
      <c r="H2100" s="338"/>
      <c r="I2100" s="338"/>
      <c r="J2100" s="338"/>
      <c r="K2100" s="338"/>
      <c r="L2100" s="338"/>
      <c r="M2100" s="338"/>
      <c r="N2100" s="338"/>
    </row>
    <row r="2101" spans="1:14" ht="24.95" customHeight="1">
      <c r="A2101" s="155"/>
      <c r="B2101" s="336"/>
      <c r="C2101" s="336"/>
      <c r="D2101" s="336"/>
      <c r="E2101" s="336"/>
      <c r="F2101" s="157"/>
      <c r="G2101" s="157"/>
      <c r="H2101" s="338"/>
      <c r="I2101" s="338"/>
      <c r="J2101" s="338"/>
      <c r="K2101" s="338"/>
      <c r="L2101" s="338"/>
      <c r="M2101" s="338"/>
      <c r="N2101" s="338"/>
    </row>
    <row r="2102" spans="1:14" ht="24.95" customHeight="1">
      <c r="A2102" s="155"/>
      <c r="B2102" s="336"/>
      <c r="C2102" s="336"/>
      <c r="D2102" s="336"/>
      <c r="E2102" s="336"/>
      <c r="F2102" s="157"/>
      <c r="G2102" s="157"/>
      <c r="H2102" s="338"/>
      <c r="I2102" s="338"/>
      <c r="J2102" s="338"/>
      <c r="K2102" s="338"/>
      <c r="L2102" s="338"/>
      <c r="M2102" s="338"/>
      <c r="N2102" s="338"/>
    </row>
    <row r="2103" spans="1:14" ht="24.95" customHeight="1">
      <c r="A2103" s="155"/>
      <c r="B2103" s="336"/>
      <c r="C2103" s="336"/>
      <c r="D2103" s="336"/>
      <c r="E2103" s="336"/>
      <c r="F2103" s="157"/>
      <c r="G2103" s="157"/>
      <c r="H2103" s="338"/>
      <c r="I2103" s="338"/>
      <c r="J2103" s="338"/>
      <c r="K2103" s="338"/>
      <c r="L2103" s="338"/>
      <c r="M2103" s="338"/>
      <c r="N2103" s="338"/>
    </row>
    <row r="2104" spans="1:14" ht="24.95" customHeight="1">
      <c r="A2104" s="164"/>
      <c r="B2104" s="336"/>
      <c r="C2104" s="336"/>
      <c r="D2104" s="336"/>
      <c r="E2104" s="336"/>
      <c r="F2104" s="157"/>
      <c r="G2104" s="157"/>
      <c r="H2104" s="338"/>
      <c r="I2104" s="159"/>
      <c r="J2104" s="159"/>
      <c r="K2104" s="159"/>
      <c r="L2104" s="159"/>
      <c r="M2104" s="159"/>
      <c r="N2104" s="159"/>
    </row>
    <row r="2105" spans="1:14" ht="24.95" customHeight="1">
      <c r="A2105" s="347" t="s">
        <v>231</v>
      </c>
      <c r="B2105" s="347"/>
      <c r="C2105" s="347"/>
      <c r="D2105" s="347"/>
      <c r="E2105" s="347"/>
      <c r="F2105" s="347"/>
      <c r="G2105" s="347"/>
      <c r="H2105" s="163"/>
      <c r="I2105" s="163"/>
      <c r="J2105" s="163"/>
      <c r="K2105" s="163"/>
      <c r="L2105" s="163"/>
      <c r="M2105" s="163"/>
      <c r="N2105" s="163"/>
    </row>
    <row r="2106" spans="1:14" ht="24.95" customHeight="1">
      <c r="A2106" s="222" t="s">
        <v>229</v>
      </c>
      <c r="B2106" s="348" t="s">
        <v>230</v>
      </c>
      <c r="C2106" s="348"/>
      <c r="D2106" s="348" t="s">
        <v>266</v>
      </c>
      <c r="E2106" s="348"/>
      <c r="F2106" s="350" t="s">
        <v>37</v>
      </c>
      <c r="G2106" s="350"/>
      <c r="H2106" s="159"/>
      <c r="I2106" s="159"/>
      <c r="J2106" s="159"/>
      <c r="K2106" s="159"/>
      <c r="L2106" s="159"/>
      <c r="M2106" s="159"/>
      <c r="N2106" s="159"/>
    </row>
    <row r="2107" spans="1:14" ht="24.95" customHeight="1">
      <c r="A2107" s="304" t="s">
        <v>5</v>
      </c>
      <c r="B2107" s="344">
        <v>791</v>
      </c>
      <c r="C2107" s="344"/>
      <c r="D2107" s="344">
        <v>799</v>
      </c>
      <c r="E2107" s="344"/>
      <c r="F2107" s="345">
        <f>(D2107-B2107)/B2107</f>
        <v>1.0113780025284451E-2</v>
      </c>
      <c r="G2107" s="345"/>
      <c r="H2107" s="159"/>
      <c r="I2107" s="159"/>
      <c r="J2107" s="159"/>
      <c r="K2107" s="159"/>
      <c r="L2107" s="159"/>
      <c r="M2107" s="159"/>
      <c r="N2107" s="159"/>
    </row>
    <row r="2108" spans="1:14" ht="24.95" customHeight="1">
      <c r="A2108" s="304" t="s">
        <v>6</v>
      </c>
      <c r="B2108" s="344">
        <v>2542</v>
      </c>
      <c r="C2108" s="344"/>
      <c r="D2108" s="344">
        <v>2719</v>
      </c>
      <c r="E2108" s="344"/>
      <c r="F2108" s="345">
        <f t="shared" ref="F2108:F2116" si="40">(D2108-B2108)/B2108</f>
        <v>6.9630212431156566E-2</v>
      </c>
      <c r="G2108" s="345"/>
      <c r="H2108" s="159"/>
      <c r="I2108" s="159"/>
      <c r="J2108" s="159"/>
      <c r="K2108" s="159"/>
      <c r="L2108" s="159"/>
      <c r="M2108" s="159"/>
      <c r="N2108" s="159"/>
    </row>
    <row r="2109" spans="1:14" ht="24.95" customHeight="1">
      <c r="A2109" s="304" t="s">
        <v>20</v>
      </c>
      <c r="B2109" s="344">
        <v>3314</v>
      </c>
      <c r="C2109" s="344"/>
      <c r="D2109" s="344">
        <v>3829</v>
      </c>
      <c r="E2109" s="344"/>
      <c r="F2109" s="345">
        <f t="shared" si="40"/>
        <v>0.15540132770066384</v>
      </c>
      <c r="G2109" s="345"/>
      <c r="H2109" s="159"/>
      <c r="I2109" s="159"/>
      <c r="J2109" s="159"/>
      <c r="K2109" s="159"/>
      <c r="L2109" s="159"/>
      <c r="M2109" s="159"/>
      <c r="N2109" s="159"/>
    </row>
    <row r="2110" spans="1:14" ht="24.95" customHeight="1">
      <c r="A2110" s="304" t="s">
        <v>7</v>
      </c>
      <c r="B2110" s="344">
        <v>1199</v>
      </c>
      <c r="C2110" s="344"/>
      <c r="D2110" s="344">
        <v>1225</v>
      </c>
      <c r="E2110" s="344"/>
      <c r="F2110" s="345">
        <f t="shared" si="40"/>
        <v>2.1684737281067557E-2</v>
      </c>
      <c r="G2110" s="345"/>
      <c r="H2110" s="159"/>
      <c r="I2110" s="159"/>
      <c r="J2110" s="159"/>
      <c r="K2110" s="159"/>
      <c r="L2110" s="159"/>
      <c r="M2110" s="159"/>
      <c r="N2110" s="159"/>
    </row>
    <row r="2111" spans="1:14" ht="24.95" customHeight="1">
      <c r="A2111" s="304" t="s">
        <v>8</v>
      </c>
      <c r="B2111" s="344">
        <v>577</v>
      </c>
      <c r="C2111" s="344"/>
      <c r="D2111" s="344">
        <v>569</v>
      </c>
      <c r="E2111" s="344"/>
      <c r="F2111" s="345">
        <f t="shared" si="40"/>
        <v>-1.3864818024263431E-2</v>
      </c>
      <c r="G2111" s="345"/>
      <c r="H2111" s="159"/>
      <c r="I2111" s="159"/>
      <c r="J2111" s="159"/>
      <c r="K2111" s="159"/>
      <c r="L2111" s="159"/>
      <c r="M2111" s="159"/>
      <c r="N2111" s="159"/>
    </row>
    <row r="2112" spans="1:14" ht="24.95" customHeight="1">
      <c r="A2112" s="304" t="s">
        <v>9</v>
      </c>
      <c r="B2112" s="344">
        <v>1535</v>
      </c>
      <c r="C2112" s="344"/>
      <c r="D2112" s="344">
        <v>1567</v>
      </c>
      <c r="E2112" s="344"/>
      <c r="F2112" s="345">
        <f t="shared" si="40"/>
        <v>2.0846905537459284E-2</v>
      </c>
      <c r="G2112" s="345"/>
      <c r="H2112" s="159"/>
      <c r="I2112" s="159"/>
      <c r="J2112" s="159"/>
      <c r="K2112" s="159"/>
      <c r="L2112" s="159"/>
      <c r="M2112" s="159"/>
      <c r="N2112" s="159"/>
    </row>
    <row r="2113" spans="1:14" ht="24.95" customHeight="1">
      <c r="A2113" s="304" t="s">
        <v>10</v>
      </c>
      <c r="B2113" s="344">
        <v>348</v>
      </c>
      <c r="C2113" s="344"/>
      <c r="D2113" s="344">
        <v>373</v>
      </c>
      <c r="E2113" s="344"/>
      <c r="F2113" s="345">
        <f t="shared" si="40"/>
        <v>7.183908045977011E-2</v>
      </c>
      <c r="G2113" s="345"/>
      <c r="H2113" s="159"/>
      <c r="I2113" s="159"/>
      <c r="J2113" s="159"/>
      <c r="K2113" s="159"/>
      <c r="L2113" s="159"/>
      <c r="M2113" s="159"/>
      <c r="N2113" s="159"/>
    </row>
    <row r="2114" spans="1:14" ht="24.95" customHeight="1">
      <c r="A2114" s="304" t="s">
        <v>11</v>
      </c>
      <c r="B2114" s="344">
        <v>401</v>
      </c>
      <c r="C2114" s="344"/>
      <c r="D2114" s="344">
        <v>576</v>
      </c>
      <c r="E2114" s="344"/>
      <c r="F2114" s="345">
        <f t="shared" si="40"/>
        <v>0.43640897755610975</v>
      </c>
      <c r="G2114" s="345"/>
      <c r="H2114" s="159"/>
      <c r="I2114" s="159"/>
      <c r="J2114" s="159"/>
      <c r="K2114" s="159"/>
      <c r="L2114" s="159"/>
      <c r="M2114" s="159"/>
      <c r="N2114" s="159"/>
    </row>
    <row r="2115" spans="1:14" ht="24.95" customHeight="1">
      <c r="A2115" s="304" t="s">
        <v>12</v>
      </c>
      <c r="B2115" s="344">
        <v>301</v>
      </c>
      <c r="C2115" s="344"/>
      <c r="D2115" s="344">
        <v>200</v>
      </c>
      <c r="E2115" s="344"/>
      <c r="F2115" s="345">
        <f t="shared" si="40"/>
        <v>-0.33554817275747506</v>
      </c>
      <c r="G2115" s="345"/>
      <c r="H2115" s="159"/>
      <c r="I2115" s="159"/>
      <c r="J2115" s="159"/>
      <c r="K2115" s="159"/>
      <c r="L2115" s="159"/>
      <c r="M2115" s="159"/>
      <c r="N2115" s="159"/>
    </row>
    <row r="2116" spans="1:14" ht="24.95" customHeight="1">
      <c r="A2116" s="222" t="s">
        <v>13</v>
      </c>
      <c r="B2116" s="346">
        <f>SUM(B2107:B2115)</f>
        <v>11008</v>
      </c>
      <c r="C2116" s="346"/>
      <c r="D2116" s="346">
        <f>SUM(D2107:D2115)</f>
        <v>11857</v>
      </c>
      <c r="E2116" s="346"/>
      <c r="F2116" s="345">
        <f t="shared" si="40"/>
        <v>7.7125726744186052E-2</v>
      </c>
      <c r="G2116" s="345"/>
      <c r="H2116" s="159"/>
      <c r="I2116" s="159"/>
      <c r="J2116" s="159"/>
      <c r="K2116" s="159"/>
      <c r="L2116" s="159"/>
      <c r="M2116" s="159"/>
      <c r="N2116" s="159"/>
    </row>
    <row r="2117" spans="1:14" ht="24.95" customHeight="1">
      <c r="A2117" s="155"/>
      <c r="B2117" s="336"/>
      <c r="C2117" s="336"/>
      <c r="D2117" s="336"/>
      <c r="E2117" s="336"/>
      <c r="F2117" s="157"/>
      <c r="G2117" s="157"/>
      <c r="H2117" s="338"/>
      <c r="I2117" s="338"/>
      <c r="J2117" s="338"/>
      <c r="K2117" s="338"/>
      <c r="L2117" s="338"/>
      <c r="M2117" s="338"/>
      <c r="N2117" s="338"/>
    </row>
    <row r="2118" spans="1:14" ht="24.95" customHeight="1">
      <c r="A2118" s="155"/>
      <c r="B2118" s="336"/>
      <c r="C2118" s="336"/>
      <c r="D2118" s="336"/>
      <c r="E2118" s="336"/>
      <c r="F2118" s="157"/>
      <c r="G2118" s="157"/>
      <c r="H2118" s="338"/>
      <c r="I2118" s="338"/>
      <c r="J2118" s="338"/>
      <c r="K2118" s="338"/>
      <c r="L2118" s="338"/>
      <c r="M2118" s="338"/>
      <c r="N2118" s="338"/>
    </row>
    <row r="2119" spans="1:14" ht="24.95" customHeight="1">
      <c r="A2119" s="342" t="s">
        <v>230</v>
      </c>
      <c r="B2119" s="342"/>
      <c r="C2119" s="342"/>
      <c r="D2119" s="342"/>
      <c r="E2119" s="340"/>
      <c r="F2119" s="343" t="s">
        <v>266</v>
      </c>
      <c r="G2119" s="343"/>
      <c r="H2119" s="343"/>
      <c r="I2119" s="341"/>
      <c r="J2119" s="222"/>
      <c r="K2119" s="338"/>
      <c r="L2119" s="338"/>
      <c r="M2119" s="338"/>
      <c r="N2119" s="338"/>
    </row>
    <row r="2120" spans="1:14" ht="24.95" customHeight="1">
      <c r="A2120" s="337"/>
      <c r="B2120" s="337"/>
      <c r="C2120" s="337"/>
      <c r="D2120" s="337"/>
      <c r="E2120" s="337"/>
      <c r="F2120" s="337"/>
      <c r="G2120" s="337"/>
      <c r="H2120" s="337"/>
      <c r="I2120" s="337"/>
      <c r="J2120" s="337"/>
      <c r="K2120" s="337"/>
      <c r="L2120" s="337"/>
      <c r="M2120" s="337"/>
      <c r="N2120" s="337"/>
    </row>
    <row r="2121" spans="1:14" ht="24.95" customHeight="1">
      <c r="A2121" s="337"/>
      <c r="B2121" s="337"/>
      <c r="C2121" s="337"/>
      <c r="D2121" s="337"/>
      <c r="E2121" s="337"/>
      <c r="F2121" s="337"/>
      <c r="G2121" s="337"/>
      <c r="H2121" s="337"/>
      <c r="I2121" s="337"/>
      <c r="J2121" s="337"/>
      <c r="K2121" s="337"/>
      <c r="L2121" s="337"/>
      <c r="M2121" s="337"/>
      <c r="N2121" s="337"/>
    </row>
    <row r="2122" spans="1:14" ht="24.95" customHeight="1">
      <c r="A2122" s="337"/>
      <c r="B2122" s="337"/>
      <c r="C2122" s="337"/>
      <c r="D2122" s="337"/>
      <c r="E2122" s="337"/>
      <c r="F2122" s="337"/>
      <c r="G2122" s="337"/>
      <c r="H2122" s="337"/>
      <c r="I2122" s="337"/>
      <c r="J2122" s="337"/>
      <c r="K2122" s="337"/>
      <c r="L2122" s="337"/>
      <c r="M2122" s="337"/>
      <c r="N2122" s="337"/>
    </row>
    <row r="2123" spans="1:14" ht="24.95" customHeight="1">
      <c r="A2123" s="337"/>
      <c r="B2123" s="337"/>
      <c r="C2123" s="337"/>
      <c r="D2123" s="337"/>
      <c r="E2123" s="337"/>
      <c r="F2123" s="337"/>
      <c r="G2123" s="337"/>
      <c r="H2123" s="337"/>
      <c r="I2123" s="337"/>
      <c r="J2123" s="337"/>
      <c r="K2123" s="337"/>
      <c r="L2123" s="337"/>
      <c r="M2123" s="337"/>
      <c r="N2123" s="337"/>
    </row>
    <row r="2124" spans="1:14" ht="24.95" customHeight="1">
      <c r="A2124" s="337"/>
      <c r="B2124" s="337"/>
      <c r="C2124" s="337"/>
      <c r="D2124" s="337"/>
      <c r="E2124" s="337"/>
      <c r="F2124" s="337"/>
      <c r="G2124" s="337"/>
      <c r="H2124" s="337"/>
      <c r="I2124" s="337"/>
      <c r="J2124" s="337"/>
      <c r="K2124" s="337"/>
      <c r="L2124" s="337"/>
      <c r="M2124" s="337"/>
      <c r="N2124" s="337"/>
    </row>
    <row r="2125" spans="1:14" ht="24.95" customHeight="1">
      <c r="A2125" s="337"/>
      <c r="B2125" s="337"/>
      <c r="C2125" s="337"/>
      <c r="D2125" s="337"/>
      <c r="E2125" s="337"/>
      <c r="F2125" s="337"/>
      <c r="G2125" s="337"/>
      <c r="H2125" s="337"/>
      <c r="I2125" s="337"/>
      <c r="J2125" s="337"/>
      <c r="K2125" s="337"/>
      <c r="L2125" s="337"/>
      <c r="M2125" s="337"/>
      <c r="N2125" s="337"/>
    </row>
    <row r="2126" spans="1:14" ht="24.95" customHeight="1">
      <c r="A2126" s="337"/>
      <c r="B2126" s="337"/>
      <c r="C2126" s="337"/>
      <c r="D2126" s="337"/>
      <c r="E2126" s="337"/>
      <c r="F2126" s="337"/>
      <c r="G2126" s="337"/>
      <c r="H2126" s="337"/>
      <c r="I2126" s="337"/>
      <c r="J2126" s="337"/>
      <c r="K2126" s="337"/>
      <c r="L2126" s="337"/>
      <c r="M2126" s="337"/>
      <c r="N2126" s="337"/>
    </row>
    <row r="2127" spans="1:14" ht="24.95" customHeight="1">
      <c r="A2127" s="337"/>
      <c r="B2127" s="337"/>
      <c r="C2127" s="337"/>
      <c r="D2127" s="337"/>
      <c r="E2127" s="337"/>
      <c r="F2127" s="337"/>
      <c r="G2127" s="337"/>
      <c r="H2127" s="337"/>
      <c r="I2127" s="337"/>
      <c r="J2127" s="337"/>
      <c r="K2127" s="337"/>
      <c r="L2127" s="337"/>
      <c r="M2127" s="337"/>
      <c r="N2127" s="337"/>
    </row>
    <row r="2128" spans="1:14" ht="24.95" customHeight="1">
      <c r="A2128" s="337"/>
      <c r="B2128" s="337"/>
      <c r="C2128" s="337"/>
      <c r="D2128" s="337"/>
      <c r="E2128" s="337"/>
      <c r="F2128" s="337"/>
      <c r="G2128" s="337"/>
      <c r="H2128" s="337"/>
      <c r="I2128" s="337"/>
      <c r="J2128" s="337"/>
      <c r="K2128" s="337"/>
      <c r="L2128" s="337"/>
      <c r="M2128" s="337"/>
      <c r="N2128" s="337"/>
    </row>
    <row r="2129" spans="1:14" ht="24.95" customHeight="1">
      <c r="A2129" s="337"/>
      <c r="B2129" s="337"/>
      <c r="C2129" s="337"/>
      <c r="D2129" s="337"/>
      <c r="E2129" s="337"/>
      <c r="F2129" s="337"/>
      <c r="G2129" s="337"/>
      <c r="H2129" s="337"/>
      <c r="I2129" s="337"/>
      <c r="J2129" s="337"/>
      <c r="K2129" s="337"/>
      <c r="L2129" s="337"/>
      <c r="M2129" s="337"/>
      <c r="N2129" s="337"/>
    </row>
    <row r="2130" spans="1:14" ht="24.95" customHeight="1">
      <c r="A2130" s="337"/>
      <c r="B2130" s="337"/>
      <c r="C2130" s="337"/>
      <c r="D2130" s="337"/>
      <c r="E2130" s="337"/>
      <c r="F2130" s="337"/>
      <c r="G2130" s="337"/>
      <c r="H2130" s="337"/>
      <c r="I2130" s="337"/>
      <c r="J2130" s="337"/>
      <c r="K2130" s="337"/>
      <c r="L2130" s="337"/>
      <c r="M2130" s="337"/>
      <c r="N2130" s="337"/>
    </row>
    <row r="2131" spans="1:14" ht="24.95" customHeight="1">
      <c r="A2131" s="337"/>
      <c r="B2131" s="337"/>
      <c r="C2131" s="337"/>
      <c r="D2131" s="337"/>
      <c r="E2131" s="337"/>
      <c r="F2131" s="337"/>
      <c r="G2131" s="337"/>
      <c r="H2131" s="337"/>
      <c r="I2131" s="337"/>
      <c r="J2131" s="337"/>
      <c r="K2131" s="337"/>
      <c r="L2131" s="337"/>
      <c r="M2131" s="337"/>
      <c r="N2131" s="337"/>
    </row>
    <row r="2132" spans="1:14" ht="24.95" customHeight="1">
      <c r="A2132" s="337"/>
      <c r="B2132" s="337"/>
      <c r="C2132" s="337"/>
      <c r="D2132" s="337"/>
      <c r="E2132" s="337"/>
      <c r="F2132" s="337"/>
      <c r="G2132" s="337"/>
      <c r="H2132" s="337"/>
      <c r="I2132" s="337"/>
      <c r="J2132" s="337"/>
      <c r="K2132" s="337"/>
      <c r="L2132" s="337"/>
      <c r="M2132" s="337"/>
      <c r="N2132" s="337"/>
    </row>
    <row r="2133" spans="1:14" ht="24.95" customHeight="1">
      <c r="A2133" s="337"/>
      <c r="B2133" s="337"/>
      <c r="C2133" s="337"/>
      <c r="D2133" s="337"/>
      <c r="E2133" s="337"/>
      <c r="F2133" s="337"/>
      <c r="G2133" s="337"/>
      <c r="H2133" s="337"/>
      <c r="I2133" s="337"/>
      <c r="J2133" s="337"/>
      <c r="K2133" s="337"/>
      <c r="L2133" s="337"/>
      <c r="M2133" s="337"/>
      <c r="N2133" s="337"/>
    </row>
    <row r="2134" spans="1:14" ht="24.95" customHeight="1">
      <c r="A2134" s="337"/>
      <c r="B2134" s="337"/>
      <c r="C2134" s="337"/>
      <c r="D2134" s="337"/>
      <c r="E2134" s="337"/>
      <c r="F2134" s="337"/>
      <c r="G2134" s="337"/>
      <c r="H2134" s="337"/>
      <c r="I2134" s="337"/>
      <c r="J2134" s="337"/>
      <c r="K2134" s="337"/>
      <c r="L2134" s="337"/>
      <c r="M2134" s="337"/>
      <c r="N2134" s="337"/>
    </row>
    <row r="2135" spans="1:14" ht="24.95" customHeight="1">
      <c r="A2135" s="337"/>
      <c r="B2135" s="337"/>
      <c r="C2135" s="337"/>
      <c r="D2135" s="337"/>
      <c r="E2135" s="337"/>
      <c r="F2135" s="337"/>
      <c r="G2135" s="337"/>
      <c r="H2135" s="337"/>
      <c r="I2135" s="337"/>
      <c r="J2135" s="337"/>
      <c r="K2135" s="337"/>
      <c r="L2135" s="337"/>
      <c r="M2135" s="337"/>
      <c r="N2135" s="337"/>
    </row>
    <row r="2136" spans="1:14" ht="24.95" customHeight="1">
      <c r="A2136" s="337"/>
      <c r="B2136" s="337"/>
      <c r="C2136" s="337"/>
      <c r="D2136" s="337"/>
      <c r="E2136" s="337"/>
      <c r="F2136" s="337"/>
      <c r="G2136" s="337"/>
      <c r="H2136" s="337"/>
      <c r="I2136" s="337"/>
      <c r="J2136" s="337"/>
      <c r="K2136" s="337"/>
      <c r="L2136" s="337"/>
      <c r="M2136" s="337"/>
      <c r="N2136" s="337"/>
    </row>
    <row r="2137" spans="1:14" ht="24.95" customHeight="1">
      <c r="A2137" s="337"/>
      <c r="B2137" s="337"/>
      <c r="C2137" s="337"/>
      <c r="D2137" s="337"/>
      <c r="E2137" s="337"/>
      <c r="F2137" s="337"/>
      <c r="G2137" s="337"/>
      <c r="H2137" s="337"/>
      <c r="I2137" s="337"/>
      <c r="J2137" s="337"/>
      <c r="K2137" s="337"/>
      <c r="L2137" s="337"/>
      <c r="M2137" s="337"/>
      <c r="N2137" s="337"/>
    </row>
    <row r="2138" spans="1:14" ht="24.95" customHeight="1">
      <c r="A2138" s="337"/>
      <c r="B2138" s="337"/>
      <c r="C2138" s="337"/>
      <c r="D2138" s="337"/>
      <c r="E2138" s="337"/>
      <c r="F2138" s="337"/>
      <c r="G2138" s="337"/>
      <c r="H2138" s="337"/>
      <c r="I2138" s="337"/>
      <c r="J2138" s="337"/>
      <c r="K2138" s="337"/>
      <c r="L2138" s="337"/>
      <c r="M2138" s="337"/>
      <c r="N2138" s="337"/>
    </row>
    <row r="2139" spans="1:14" ht="24.95" customHeight="1">
      <c r="A2139" s="337"/>
      <c r="B2139" s="337"/>
      <c r="C2139" s="337"/>
      <c r="D2139" s="337"/>
      <c r="E2139" s="337"/>
      <c r="F2139" s="337"/>
      <c r="G2139" s="337"/>
      <c r="H2139" s="337"/>
      <c r="I2139" s="337"/>
      <c r="J2139" s="337"/>
      <c r="K2139" s="337"/>
      <c r="L2139" s="337"/>
      <c r="M2139" s="337"/>
      <c r="N2139" s="337"/>
    </row>
    <row r="2140" spans="1:14" ht="24.95" customHeight="1">
      <c r="A2140" s="337"/>
      <c r="B2140" s="337"/>
      <c r="C2140" s="337"/>
      <c r="D2140" s="337"/>
      <c r="E2140" s="337"/>
      <c r="F2140" s="337"/>
      <c r="G2140" s="337"/>
      <c r="H2140" s="337"/>
      <c r="I2140" s="337"/>
      <c r="J2140" s="337"/>
      <c r="K2140" s="337"/>
      <c r="L2140" s="337"/>
      <c r="M2140" s="337"/>
      <c r="N2140" s="337"/>
    </row>
    <row r="2141" spans="1:14" ht="24.95" customHeight="1">
      <c r="A2141" s="337"/>
      <c r="B2141" s="337"/>
      <c r="C2141" s="337"/>
      <c r="D2141" s="337"/>
      <c r="E2141" s="337"/>
      <c r="F2141" s="337"/>
      <c r="G2141" s="337"/>
      <c r="H2141" s="337"/>
      <c r="I2141" s="337"/>
      <c r="J2141" s="337"/>
      <c r="K2141" s="337"/>
      <c r="L2141" s="337"/>
      <c r="M2141" s="337"/>
      <c r="N2141" s="337"/>
    </row>
    <row r="2142" spans="1:14" ht="24.95" customHeight="1">
      <c r="A2142" s="337"/>
      <c r="B2142" s="337"/>
      <c r="C2142" s="337"/>
      <c r="D2142" s="337"/>
      <c r="E2142" s="337"/>
      <c r="F2142" s="337"/>
      <c r="G2142" s="337"/>
      <c r="H2142" s="337"/>
      <c r="I2142" s="337"/>
      <c r="J2142" s="337"/>
      <c r="K2142" s="337"/>
      <c r="L2142" s="337"/>
      <c r="M2142" s="337"/>
      <c r="N2142" s="337"/>
    </row>
    <row r="2143" spans="1:14" ht="24.95" customHeight="1">
      <c r="A2143" s="337"/>
      <c r="B2143" s="337"/>
      <c r="C2143" s="337"/>
      <c r="D2143" s="337"/>
      <c r="E2143" s="337"/>
      <c r="F2143" s="337"/>
      <c r="G2143" s="337"/>
      <c r="H2143" s="337"/>
      <c r="I2143" s="337"/>
      <c r="J2143" s="337"/>
      <c r="K2143" s="337"/>
      <c r="L2143" s="337"/>
      <c r="M2143" s="337"/>
      <c r="N2143" s="337"/>
    </row>
    <row r="2144" spans="1:14" ht="24.95" customHeight="1">
      <c r="A2144" s="337"/>
      <c r="B2144" s="337"/>
      <c r="C2144" s="337"/>
      <c r="D2144" s="337"/>
      <c r="E2144" s="337"/>
      <c r="F2144" s="337"/>
      <c r="G2144" s="337"/>
      <c r="H2144" s="337"/>
      <c r="I2144" s="337"/>
      <c r="J2144" s="337"/>
      <c r="K2144" s="337"/>
      <c r="L2144" s="337"/>
      <c r="M2144" s="337"/>
      <c r="N2144" s="70">
        <v>26</v>
      </c>
    </row>
    <row r="2145" spans="1:14" ht="39.950000000000003" customHeight="1">
      <c r="A2145" s="455" t="s">
        <v>257</v>
      </c>
      <c r="B2145" s="455"/>
      <c r="C2145" s="455"/>
      <c r="D2145" s="455"/>
      <c r="E2145" s="455"/>
      <c r="F2145" s="455"/>
      <c r="G2145" s="455"/>
      <c r="H2145" s="455"/>
      <c r="I2145" s="455"/>
      <c r="J2145" s="455"/>
      <c r="K2145" s="455"/>
      <c r="L2145" s="455"/>
      <c r="M2145" s="455"/>
      <c r="N2145" s="455"/>
    </row>
    <row r="2146" spans="1:14" ht="24.95" customHeight="1">
      <c r="A2146" s="159"/>
      <c r="B2146" s="159"/>
      <c r="C2146" s="159"/>
      <c r="D2146" s="159"/>
      <c r="E2146" s="159"/>
      <c r="F2146" s="159"/>
      <c r="G2146" s="159"/>
      <c r="H2146" s="159"/>
      <c r="I2146" s="159"/>
      <c r="J2146" s="159"/>
      <c r="K2146" s="159"/>
      <c r="L2146" s="159"/>
      <c r="M2146" s="159"/>
      <c r="N2146" s="159"/>
    </row>
    <row r="2147" spans="1:14" ht="24.95" customHeight="1">
      <c r="A2147" s="347" t="s">
        <v>228</v>
      </c>
      <c r="B2147" s="347"/>
      <c r="C2147" s="347"/>
      <c r="D2147" s="347"/>
      <c r="E2147" s="347"/>
      <c r="F2147" s="347"/>
      <c r="G2147" s="347"/>
      <c r="H2147" s="163"/>
      <c r="I2147" s="163"/>
      <c r="J2147" s="163"/>
      <c r="K2147" s="163"/>
      <c r="L2147" s="163"/>
      <c r="M2147" s="163"/>
      <c r="N2147" s="163"/>
    </row>
    <row r="2148" spans="1:14" ht="24.95" customHeight="1">
      <c r="A2148" s="222" t="s">
        <v>229</v>
      </c>
      <c r="B2148" s="348" t="s">
        <v>230</v>
      </c>
      <c r="C2148" s="348"/>
      <c r="D2148" s="440" t="s">
        <v>266</v>
      </c>
      <c r="E2148" s="440"/>
      <c r="F2148" s="350" t="s">
        <v>37</v>
      </c>
      <c r="G2148" s="350"/>
      <c r="H2148" s="159"/>
      <c r="I2148" s="159"/>
      <c r="J2148" s="159"/>
      <c r="K2148" s="159"/>
      <c r="L2148" s="159"/>
      <c r="M2148" s="159"/>
      <c r="N2148" s="159"/>
    </row>
    <row r="2149" spans="1:14" ht="24.95" customHeight="1">
      <c r="A2149" s="304" t="s">
        <v>5</v>
      </c>
      <c r="B2149" s="344">
        <v>584</v>
      </c>
      <c r="C2149" s="344"/>
      <c r="D2149" s="344">
        <v>596</v>
      </c>
      <c r="E2149" s="344">
        <v>596</v>
      </c>
      <c r="F2149" s="345">
        <f>(D2149-B2149)/B2149</f>
        <v>2.0547945205479451E-2</v>
      </c>
      <c r="G2149" s="345"/>
      <c r="H2149" s="159"/>
      <c r="I2149" s="159"/>
      <c r="J2149" s="159"/>
      <c r="K2149" s="159"/>
      <c r="L2149" s="159"/>
      <c r="M2149" s="159"/>
      <c r="N2149" s="159"/>
    </row>
    <row r="2150" spans="1:14" ht="24.95" customHeight="1">
      <c r="A2150" s="304" t="s">
        <v>6</v>
      </c>
      <c r="B2150" s="344">
        <v>819</v>
      </c>
      <c r="C2150" s="344"/>
      <c r="D2150" s="344">
        <v>834</v>
      </c>
      <c r="E2150" s="344">
        <v>834</v>
      </c>
      <c r="F2150" s="345">
        <f t="shared" ref="F2150:F2158" si="41">(D2150-B2150)/B2150</f>
        <v>1.8315018315018316E-2</v>
      </c>
      <c r="G2150" s="345"/>
      <c r="H2150" s="159"/>
      <c r="I2150" s="159"/>
      <c r="J2150" s="159"/>
      <c r="K2150" s="159"/>
      <c r="L2150" s="159"/>
      <c r="M2150" s="159"/>
      <c r="N2150" s="159"/>
    </row>
    <row r="2151" spans="1:14" ht="24.95" customHeight="1">
      <c r="A2151" s="304" t="s">
        <v>20</v>
      </c>
      <c r="B2151" s="344">
        <v>1198</v>
      </c>
      <c r="C2151" s="344"/>
      <c r="D2151" s="344">
        <v>1221</v>
      </c>
      <c r="E2151" s="344">
        <v>1221</v>
      </c>
      <c r="F2151" s="345">
        <f t="shared" si="41"/>
        <v>1.9198664440734557E-2</v>
      </c>
      <c r="G2151" s="345"/>
      <c r="H2151" s="159"/>
      <c r="I2151" s="159"/>
      <c r="J2151" s="159"/>
      <c r="K2151" s="159"/>
      <c r="L2151" s="159"/>
      <c r="M2151" s="159"/>
      <c r="N2151" s="159"/>
    </row>
    <row r="2152" spans="1:14" ht="24.95" customHeight="1">
      <c r="A2152" s="304" t="s">
        <v>7</v>
      </c>
      <c r="B2152" s="344">
        <v>339</v>
      </c>
      <c r="C2152" s="344"/>
      <c r="D2152" s="344">
        <v>352</v>
      </c>
      <c r="E2152" s="344">
        <v>352</v>
      </c>
      <c r="F2152" s="345">
        <f t="shared" si="41"/>
        <v>3.8348082595870206E-2</v>
      </c>
      <c r="G2152" s="345"/>
      <c r="H2152" s="159"/>
      <c r="I2152" s="159"/>
      <c r="J2152" s="159"/>
      <c r="K2152" s="159"/>
      <c r="L2152" s="159"/>
      <c r="M2152" s="159"/>
      <c r="N2152" s="159"/>
    </row>
    <row r="2153" spans="1:14" ht="24.95" customHeight="1">
      <c r="A2153" s="304" t="s">
        <v>8</v>
      </c>
      <c r="B2153" s="344">
        <v>653</v>
      </c>
      <c r="C2153" s="344"/>
      <c r="D2153" s="344">
        <v>675</v>
      </c>
      <c r="E2153" s="344">
        <v>675</v>
      </c>
      <c r="F2153" s="345">
        <f t="shared" si="41"/>
        <v>3.3690658499234305E-2</v>
      </c>
      <c r="G2153" s="345"/>
      <c r="H2153" s="159"/>
      <c r="I2153" s="159"/>
      <c r="J2153" s="159"/>
      <c r="K2153" s="159"/>
      <c r="L2153" s="159"/>
      <c r="M2153" s="159"/>
      <c r="N2153" s="159"/>
    </row>
    <row r="2154" spans="1:14" ht="24.95" customHeight="1">
      <c r="A2154" s="304" t="s">
        <v>9</v>
      </c>
      <c r="B2154" s="344">
        <v>512</v>
      </c>
      <c r="C2154" s="344"/>
      <c r="D2154" s="344">
        <v>521</v>
      </c>
      <c r="E2154" s="344">
        <v>521</v>
      </c>
      <c r="F2154" s="345">
        <f t="shared" si="41"/>
        <v>1.7578125E-2</v>
      </c>
      <c r="G2154" s="345"/>
      <c r="H2154" s="159"/>
      <c r="I2154" s="159"/>
      <c r="J2154" s="159"/>
      <c r="K2154" s="159"/>
      <c r="L2154" s="159"/>
      <c r="M2154" s="159"/>
      <c r="N2154" s="159"/>
    </row>
    <row r="2155" spans="1:14" ht="24.95" customHeight="1">
      <c r="A2155" s="304" t="s">
        <v>10</v>
      </c>
      <c r="B2155" s="344">
        <v>318</v>
      </c>
      <c r="C2155" s="344"/>
      <c r="D2155" s="344">
        <v>320</v>
      </c>
      <c r="E2155" s="344">
        <v>320</v>
      </c>
      <c r="F2155" s="345">
        <f t="shared" si="41"/>
        <v>6.2893081761006293E-3</v>
      </c>
      <c r="G2155" s="345"/>
      <c r="H2155" s="159"/>
      <c r="I2155" s="159"/>
      <c r="J2155" s="159"/>
      <c r="K2155" s="159"/>
      <c r="L2155" s="159"/>
      <c r="M2155" s="159"/>
      <c r="N2155" s="159"/>
    </row>
    <row r="2156" spans="1:14" ht="24.95" customHeight="1">
      <c r="A2156" s="304" t="s">
        <v>11</v>
      </c>
      <c r="B2156" s="344">
        <v>847</v>
      </c>
      <c r="C2156" s="344"/>
      <c r="D2156" s="344">
        <v>841</v>
      </c>
      <c r="E2156" s="344">
        <v>841</v>
      </c>
      <c r="F2156" s="345">
        <f t="shared" si="41"/>
        <v>-7.0838252656434475E-3</v>
      </c>
      <c r="G2156" s="345"/>
      <c r="H2156" s="159"/>
      <c r="I2156" s="159"/>
      <c r="J2156" s="159"/>
      <c r="K2156" s="159"/>
      <c r="L2156" s="159"/>
      <c r="M2156" s="159"/>
      <c r="N2156" s="159"/>
    </row>
    <row r="2157" spans="1:14" ht="24.95" customHeight="1">
      <c r="A2157" s="304" t="s">
        <v>12</v>
      </c>
      <c r="B2157" s="344">
        <v>407</v>
      </c>
      <c r="C2157" s="344"/>
      <c r="D2157" s="344">
        <v>422</v>
      </c>
      <c r="E2157" s="344">
        <v>422</v>
      </c>
      <c r="F2157" s="345">
        <f t="shared" si="41"/>
        <v>3.6855036855036855E-2</v>
      </c>
      <c r="G2157" s="345"/>
      <c r="H2157" s="159"/>
      <c r="I2157" s="159"/>
      <c r="J2157" s="159"/>
      <c r="K2157" s="159"/>
      <c r="L2157" s="159"/>
      <c r="M2157" s="159"/>
      <c r="N2157" s="159"/>
    </row>
    <row r="2158" spans="1:14" ht="24.95" customHeight="1">
      <c r="A2158" s="222" t="s">
        <v>13</v>
      </c>
      <c r="B2158" s="346">
        <f>SUM(B2149:B2157)</f>
        <v>5677</v>
      </c>
      <c r="C2158" s="346"/>
      <c r="D2158" s="346">
        <f>SUM(D2149:D2157)</f>
        <v>5782</v>
      </c>
      <c r="E2158" s="346"/>
      <c r="F2158" s="345">
        <f t="shared" si="41"/>
        <v>1.8495684340320593E-2</v>
      </c>
      <c r="G2158" s="345"/>
      <c r="H2158" s="159"/>
      <c r="I2158" s="159"/>
      <c r="J2158" s="159"/>
      <c r="K2158" s="159"/>
      <c r="L2158" s="159"/>
      <c r="M2158" s="159"/>
      <c r="N2158" s="159"/>
    </row>
    <row r="2159" spans="1:14" ht="24.95" customHeight="1">
      <c r="A2159" s="159"/>
      <c r="B2159" s="159"/>
      <c r="C2159" s="159"/>
      <c r="D2159" s="159"/>
      <c r="E2159" s="159"/>
      <c r="F2159" s="159"/>
      <c r="G2159" s="159"/>
      <c r="H2159" s="159"/>
      <c r="I2159" s="159"/>
      <c r="J2159" s="159"/>
      <c r="K2159" s="159"/>
      <c r="L2159" s="159"/>
      <c r="M2159" s="159"/>
      <c r="N2159" s="159"/>
    </row>
    <row r="2160" spans="1:14" ht="24.95" customHeight="1">
      <c r="A2160" s="159"/>
      <c r="B2160" s="159"/>
      <c r="C2160" s="159"/>
      <c r="D2160" s="159"/>
      <c r="E2160" s="159"/>
      <c r="F2160" s="159"/>
      <c r="G2160" s="159"/>
      <c r="H2160" s="159"/>
      <c r="I2160" s="159"/>
      <c r="J2160" s="159"/>
      <c r="K2160" s="159"/>
      <c r="L2160" s="159"/>
      <c r="M2160" s="159"/>
      <c r="N2160" s="159"/>
    </row>
    <row r="2161" spans="1:14" ht="24.95" customHeight="1">
      <c r="A2161" s="220"/>
      <c r="B2161" s="220"/>
      <c r="C2161" s="225"/>
      <c r="D2161" s="458" t="s">
        <v>230</v>
      </c>
      <c r="E2161" s="458"/>
      <c r="F2161" s="222"/>
      <c r="G2161" s="459" t="s">
        <v>266</v>
      </c>
      <c r="H2161" s="459"/>
      <c r="I2161" s="459"/>
      <c r="J2161" s="222"/>
      <c r="K2161" s="222"/>
      <c r="L2161" s="220"/>
      <c r="M2161" s="306"/>
      <c r="N2161" s="306"/>
    </row>
    <row r="2162" spans="1:14" ht="24.95" customHeight="1">
      <c r="A2162" s="159"/>
      <c r="B2162" s="159"/>
      <c r="C2162" s="159"/>
      <c r="D2162" s="159"/>
      <c r="E2162" s="159"/>
      <c r="F2162" s="159"/>
      <c r="G2162" s="159"/>
      <c r="H2162" s="159"/>
      <c r="I2162" s="159"/>
      <c r="J2162" s="159"/>
      <c r="K2162" s="159"/>
      <c r="L2162" s="159"/>
      <c r="M2162" s="159"/>
      <c r="N2162" s="159"/>
    </row>
    <row r="2163" spans="1:14" ht="24.95" customHeight="1">
      <c r="A2163" s="159"/>
      <c r="B2163" s="159"/>
      <c r="C2163" s="159"/>
      <c r="D2163" s="159"/>
      <c r="E2163" s="159"/>
      <c r="F2163" s="159"/>
      <c r="G2163" s="159"/>
      <c r="H2163" s="159"/>
      <c r="I2163" s="159"/>
      <c r="J2163" s="159"/>
      <c r="K2163" s="159"/>
      <c r="L2163" s="159"/>
      <c r="M2163" s="159"/>
      <c r="N2163" s="159"/>
    </row>
    <row r="2164" spans="1:14" ht="24.95" customHeight="1">
      <c r="A2164" s="159"/>
      <c r="B2164" s="159"/>
      <c r="C2164" s="159"/>
      <c r="D2164" s="159"/>
      <c r="E2164" s="159"/>
      <c r="F2164" s="159"/>
      <c r="G2164" s="159"/>
      <c r="H2164" s="159"/>
      <c r="I2164" s="159"/>
      <c r="J2164" s="159"/>
      <c r="K2164" s="159"/>
      <c r="L2164" s="159"/>
      <c r="M2164" s="159"/>
      <c r="N2164" s="159"/>
    </row>
    <row r="2165" spans="1:14" ht="24.95" customHeight="1">
      <c r="A2165" s="159"/>
      <c r="B2165" s="159"/>
      <c r="C2165" s="159"/>
      <c r="D2165" s="159"/>
      <c r="E2165" s="159"/>
      <c r="F2165" s="159"/>
      <c r="G2165" s="159"/>
      <c r="H2165" s="159"/>
      <c r="I2165" s="159"/>
      <c r="J2165" s="159"/>
      <c r="K2165" s="159"/>
      <c r="L2165" s="159"/>
      <c r="M2165" s="159"/>
      <c r="N2165" s="159"/>
    </row>
    <row r="2166" spans="1:14" ht="24.95" customHeight="1">
      <c r="A2166" s="159"/>
      <c r="B2166" s="159"/>
      <c r="C2166" s="159"/>
      <c r="D2166" s="159"/>
      <c r="E2166" s="159"/>
      <c r="F2166" s="159"/>
      <c r="G2166" s="159"/>
      <c r="H2166" s="159"/>
      <c r="I2166" s="159"/>
      <c r="J2166" s="159"/>
      <c r="K2166" s="159"/>
      <c r="L2166" s="159"/>
      <c r="M2166" s="159"/>
      <c r="N2166" s="159"/>
    </row>
    <row r="2167" spans="1:14" ht="24.95" customHeight="1">
      <c r="A2167" s="159"/>
      <c r="B2167" s="159"/>
      <c r="C2167" s="159"/>
      <c r="D2167" s="159"/>
      <c r="E2167" s="159"/>
      <c r="F2167" s="159"/>
      <c r="G2167" s="159"/>
      <c r="H2167" s="159"/>
      <c r="I2167" s="159"/>
      <c r="J2167" s="159"/>
      <c r="K2167" s="159"/>
      <c r="L2167" s="159"/>
      <c r="M2167" s="159"/>
      <c r="N2167" s="159"/>
    </row>
    <row r="2168" spans="1:14" ht="24.95" customHeight="1">
      <c r="A2168" s="159"/>
      <c r="B2168" s="159"/>
      <c r="C2168" s="159"/>
      <c r="D2168" s="159"/>
      <c r="E2168" s="159"/>
      <c r="F2168" s="159"/>
      <c r="G2168" s="159"/>
      <c r="H2168" s="159"/>
      <c r="I2168" s="159"/>
      <c r="J2168" s="159"/>
      <c r="K2168" s="159"/>
      <c r="L2168" s="159"/>
      <c r="M2168" s="159"/>
      <c r="N2168" s="159"/>
    </row>
    <row r="2169" spans="1:14" ht="24.95" customHeight="1">
      <c r="A2169" s="159"/>
      <c r="B2169" s="159"/>
      <c r="C2169" s="159"/>
      <c r="D2169" s="159"/>
      <c r="E2169" s="159"/>
      <c r="F2169" s="159"/>
      <c r="G2169" s="159"/>
      <c r="H2169" s="159"/>
      <c r="I2169" s="159"/>
      <c r="J2169" s="159"/>
      <c r="K2169" s="159"/>
      <c r="L2169" s="159"/>
      <c r="M2169" s="159"/>
      <c r="N2169" s="159"/>
    </row>
    <row r="2170" spans="1:14" ht="24.95" customHeight="1">
      <c r="A2170" s="159"/>
      <c r="B2170" s="159"/>
      <c r="C2170" s="159"/>
      <c r="D2170" s="159"/>
      <c r="E2170" s="159"/>
      <c r="F2170" s="159"/>
      <c r="G2170" s="159"/>
      <c r="H2170" s="159"/>
      <c r="I2170" s="159"/>
      <c r="J2170" s="159"/>
      <c r="K2170" s="159"/>
      <c r="L2170" s="159"/>
      <c r="M2170" s="159"/>
      <c r="N2170" s="159"/>
    </row>
    <row r="2171" spans="1:14" ht="24.95" customHeight="1">
      <c r="A2171" s="159"/>
      <c r="B2171" s="159"/>
      <c r="C2171" s="159"/>
      <c r="D2171" s="159"/>
      <c r="E2171" s="159"/>
      <c r="F2171" s="159"/>
      <c r="G2171" s="159"/>
      <c r="H2171" s="159"/>
      <c r="I2171" s="159"/>
      <c r="J2171" s="159"/>
      <c r="K2171" s="159"/>
      <c r="L2171" s="159"/>
      <c r="M2171" s="159"/>
      <c r="N2171" s="159"/>
    </row>
    <row r="2172" spans="1:14" ht="24.95" customHeight="1">
      <c r="A2172" s="159"/>
      <c r="B2172" s="159"/>
      <c r="C2172" s="159"/>
      <c r="D2172" s="159"/>
      <c r="E2172" s="159"/>
      <c r="F2172" s="159"/>
      <c r="G2172" s="159"/>
      <c r="H2172" s="159"/>
      <c r="I2172" s="159"/>
      <c r="J2172" s="159"/>
      <c r="K2172" s="159"/>
      <c r="L2172" s="159"/>
      <c r="M2172" s="159"/>
      <c r="N2172" s="159"/>
    </row>
    <row r="2173" spans="1:14" ht="24.95" customHeight="1">
      <c r="A2173" s="347" t="s">
        <v>231</v>
      </c>
      <c r="B2173" s="347"/>
      <c r="C2173" s="347"/>
      <c r="D2173" s="347"/>
      <c r="E2173" s="347"/>
      <c r="F2173" s="347"/>
      <c r="G2173" s="347"/>
      <c r="H2173" s="163"/>
      <c r="I2173" s="163"/>
      <c r="J2173" s="163"/>
      <c r="K2173" s="163"/>
      <c r="L2173" s="163"/>
      <c r="M2173" s="163"/>
      <c r="N2173" s="163"/>
    </row>
    <row r="2174" spans="1:14" ht="24.95" customHeight="1">
      <c r="A2174" s="222" t="s">
        <v>229</v>
      </c>
      <c r="B2174" s="348" t="s">
        <v>230</v>
      </c>
      <c r="C2174" s="348"/>
      <c r="D2174" s="348" t="s">
        <v>266</v>
      </c>
      <c r="E2174" s="348"/>
      <c r="F2174" s="350" t="s">
        <v>37</v>
      </c>
      <c r="G2174" s="350"/>
      <c r="H2174" s="159"/>
      <c r="I2174" s="159"/>
      <c r="J2174" s="159"/>
      <c r="K2174" s="159"/>
      <c r="L2174" s="159"/>
      <c r="M2174" s="159"/>
      <c r="N2174" s="159"/>
    </row>
    <row r="2175" spans="1:14" ht="24.95" customHeight="1">
      <c r="A2175" s="304" t="s">
        <v>5</v>
      </c>
      <c r="B2175" s="344">
        <v>57104</v>
      </c>
      <c r="C2175" s="344"/>
      <c r="D2175" s="344">
        <v>57517</v>
      </c>
      <c r="E2175" s="344">
        <v>57517</v>
      </c>
      <c r="F2175" s="345">
        <f>(D2175-B2175)/B2175</f>
        <v>7.2324180442701041E-3</v>
      </c>
      <c r="G2175" s="345"/>
      <c r="H2175" s="159"/>
      <c r="I2175" s="159"/>
      <c r="J2175" s="159"/>
      <c r="K2175" s="159"/>
      <c r="L2175" s="159"/>
      <c r="M2175" s="159"/>
      <c r="N2175" s="159"/>
    </row>
    <row r="2176" spans="1:14" ht="24.95" customHeight="1">
      <c r="A2176" s="304" t="s">
        <v>6</v>
      </c>
      <c r="B2176" s="344">
        <v>68972</v>
      </c>
      <c r="C2176" s="344"/>
      <c r="D2176" s="344">
        <v>70371</v>
      </c>
      <c r="E2176" s="344">
        <v>70371</v>
      </c>
      <c r="F2176" s="345">
        <f t="shared" ref="F2176:F2184" si="42">(D2176-B2176)/B2176</f>
        <v>2.028359334222583E-2</v>
      </c>
      <c r="G2176" s="345"/>
      <c r="H2176" s="159"/>
      <c r="I2176" s="159"/>
      <c r="J2176" s="159"/>
      <c r="K2176" s="159"/>
      <c r="L2176" s="159"/>
      <c r="M2176" s="159"/>
      <c r="N2176" s="159"/>
    </row>
    <row r="2177" spans="1:14" ht="24.95" customHeight="1">
      <c r="A2177" s="304" t="s">
        <v>20</v>
      </c>
      <c r="B2177" s="344">
        <v>74099</v>
      </c>
      <c r="C2177" s="344"/>
      <c r="D2177" s="344">
        <v>75819</v>
      </c>
      <c r="E2177" s="344">
        <v>75819</v>
      </c>
      <c r="F2177" s="345">
        <f t="shared" si="42"/>
        <v>2.3212189098368398E-2</v>
      </c>
      <c r="G2177" s="345"/>
      <c r="H2177" s="159"/>
      <c r="I2177" s="159"/>
      <c r="J2177" s="159"/>
      <c r="K2177" s="159"/>
      <c r="L2177" s="159"/>
      <c r="M2177" s="159"/>
      <c r="N2177" s="159"/>
    </row>
    <row r="2178" spans="1:14" ht="24.95" customHeight="1">
      <c r="A2178" s="304" t="s">
        <v>7</v>
      </c>
      <c r="B2178" s="344">
        <v>32315</v>
      </c>
      <c r="C2178" s="344"/>
      <c r="D2178" s="344">
        <v>32419</v>
      </c>
      <c r="E2178" s="344">
        <v>32419</v>
      </c>
      <c r="F2178" s="345">
        <f t="shared" si="42"/>
        <v>3.218319665789881E-3</v>
      </c>
      <c r="G2178" s="345"/>
      <c r="H2178" s="159"/>
      <c r="I2178" s="159"/>
      <c r="J2178" s="159"/>
      <c r="K2178" s="159"/>
      <c r="L2178" s="159"/>
      <c r="M2178" s="159"/>
      <c r="N2178" s="159"/>
    </row>
    <row r="2179" spans="1:14" ht="24.95" customHeight="1">
      <c r="A2179" s="304" t="s">
        <v>8</v>
      </c>
      <c r="B2179" s="344">
        <v>50157</v>
      </c>
      <c r="C2179" s="344"/>
      <c r="D2179" s="344">
        <v>51606</v>
      </c>
      <c r="E2179" s="344">
        <v>51606</v>
      </c>
      <c r="F2179" s="345">
        <f t="shared" si="42"/>
        <v>2.8889287636820384E-2</v>
      </c>
      <c r="G2179" s="345"/>
      <c r="H2179" s="159"/>
      <c r="I2179" s="159"/>
      <c r="J2179" s="159"/>
      <c r="K2179" s="159"/>
      <c r="L2179" s="159"/>
      <c r="M2179" s="159"/>
      <c r="N2179" s="159"/>
    </row>
    <row r="2180" spans="1:14" ht="24.95" customHeight="1">
      <c r="A2180" s="304" t="s">
        <v>9</v>
      </c>
      <c r="B2180" s="344">
        <v>57471</v>
      </c>
      <c r="C2180" s="344"/>
      <c r="D2180" s="344">
        <v>57741</v>
      </c>
      <c r="E2180" s="344">
        <v>57741</v>
      </c>
      <c r="F2180" s="345">
        <f t="shared" si="42"/>
        <v>4.6980216108994102E-3</v>
      </c>
      <c r="G2180" s="345"/>
      <c r="H2180" s="159"/>
      <c r="I2180" s="159"/>
      <c r="J2180" s="159"/>
      <c r="K2180" s="159"/>
      <c r="L2180" s="159"/>
      <c r="M2180" s="159"/>
      <c r="N2180" s="159"/>
    </row>
    <row r="2181" spans="1:14" ht="24.95" customHeight="1">
      <c r="A2181" s="304" t="s">
        <v>10</v>
      </c>
      <c r="B2181" s="344">
        <v>26701</v>
      </c>
      <c r="C2181" s="344"/>
      <c r="D2181" s="344">
        <v>27007</v>
      </c>
      <c r="E2181" s="344">
        <v>27007</v>
      </c>
      <c r="F2181" s="345">
        <f t="shared" si="42"/>
        <v>1.1460244934646643E-2</v>
      </c>
      <c r="G2181" s="345"/>
      <c r="H2181" s="159"/>
      <c r="I2181" s="159"/>
      <c r="J2181" s="159"/>
      <c r="K2181" s="159"/>
      <c r="L2181" s="159"/>
      <c r="M2181" s="159"/>
      <c r="N2181" s="159"/>
    </row>
    <row r="2182" spans="1:14" ht="24.95" customHeight="1">
      <c r="A2182" s="304" t="s">
        <v>11</v>
      </c>
      <c r="B2182" s="344">
        <v>90374</v>
      </c>
      <c r="C2182" s="344"/>
      <c r="D2182" s="344">
        <v>89796</v>
      </c>
      <c r="E2182" s="344">
        <v>89796</v>
      </c>
      <c r="F2182" s="345">
        <f t="shared" si="42"/>
        <v>-6.3956447650873041E-3</v>
      </c>
      <c r="G2182" s="345"/>
      <c r="H2182" s="159"/>
      <c r="I2182" s="159"/>
      <c r="J2182" s="159"/>
      <c r="K2182" s="159"/>
      <c r="L2182" s="159"/>
      <c r="M2182" s="159"/>
      <c r="N2182" s="159"/>
    </row>
    <row r="2183" spans="1:14" ht="24.95" customHeight="1">
      <c r="A2183" s="304" t="s">
        <v>12</v>
      </c>
      <c r="B2183" s="344">
        <v>35471</v>
      </c>
      <c r="C2183" s="344"/>
      <c r="D2183" s="344">
        <v>37005</v>
      </c>
      <c r="E2183" s="344">
        <v>37005</v>
      </c>
      <c r="F2183" s="345">
        <f t="shared" si="42"/>
        <v>4.3246595810662231E-2</v>
      </c>
      <c r="G2183" s="345"/>
      <c r="H2183" s="159"/>
      <c r="I2183" s="159"/>
      <c r="J2183" s="159"/>
      <c r="K2183" s="159"/>
      <c r="L2183" s="171"/>
      <c r="M2183" s="159"/>
      <c r="N2183" s="159"/>
    </row>
    <row r="2184" spans="1:14" ht="24.95" customHeight="1">
      <c r="A2184" s="222" t="s">
        <v>13</v>
      </c>
      <c r="B2184" s="346">
        <f>SUM(B2175:B2183)</f>
        <v>492664</v>
      </c>
      <c r="C2184" s="346"/>
      <c r="D2184" s="346">
        <f>SUM(D2175:D2183)</f>
        <v>499281</v>
      </c>
      <c r="E2184" s="346"/>
      <c r="F2184" s="345">
        <f t="shared" si="42"/>
        <v>1.3431060519948686E-2</v>
      </c>
      <c r="G2184" s="345"/>
      <c r="H2184" s="159"/>
      <c r="I2184" s="159"/>
      <c r="J2184" s="159"/>
      <c r="K2184" s="159"/>
      <c r="L2184" s="171"/>
      <c r="M2184" s="159"/>
      <c r="N2184" s="159"/>
    </row>
    <row r="2185" spans="1:14" ht="24.95" customHeight="1">
      <c r="A2185" s="159"/>
      <c r="B2185" s="159"/>
      <c r="C2185" s="159"/>
      <c r="D2185" s="159"/>
      <c r="E2185" s="159"/>
      <c r="F2185" s="159"/>
      <c r="G2185" s="159"/>
      <c r="H2185" s="159"/>
      <c r="I2185" s="159"/>
      <c r="J2185" s="159"/>
      <c r="K2185" s="159"/>
      <c r="L2185" s="171"/>
      <c r="M2185" s="159"/>
      <c r="N2185" s="159"/>
    </row>
    <row r="2186" spans="1:14" ht="24.95" customHeight="1">
      <c r="A2186" s="159"/>
      <c r="B2186" s="159"/>
      <c r="C2186" s="159"/>
      <c r="D2186" s="159"/>
      <c r="E2186" s="159"/>
      <c r="F2186" s="159"/>
      <c r="G2186" s="159"/>
      <c r="H2186" s="159"/>
      <c r="I2186" s="159"/>
      <c r="J2186" s="159"/>
      <c r="K2186" s="159"/>
      <c r="L2186" s="171"/>
      <c r="M2186" s="159"/>
      <c r="N2186" s="159"/>
    </row>
    <row r="2187" spans="1:14" ht="24.95" customHeight="1">
      <c r="A2187" s="159"/>
      <c r="B2187" s="159"/>
      <c r="C2187" s="159"/>
      <c r="D2187" s="159"/>
      <c r="E2187" s="159"/>
      <c r="F2187" s="159"/>
      <c r="G2187" s="159"/>
      <c r="H2187" s="159"/>
      <c r="I2187" s="159"/>
      <c r="J2187" s="159"/>
      <c r="K2187" s="159"/>
      <c r="L2187" s="171"/>
      <c r="M2187" s="159"/>
      <c r="N2187" s="159"/>
    </row>
    <row r="2188" spans="1:14" ht="24.95" customHeight="1">
      <c r="A2188" s="159"/>
      <c r="B2188" s="159"/>
      <c r="C2188" s="159"/>
      <c r="D2188" s="159"/>
      <c r="E2188" s="159"/>
      <c r="F2188" s="159"/>
      <c r="G2188" s="159"/>
      <c r="H2188" s="159"/>
      <c r="I2188" s="159"/>
      <c r="J2188" s="159"/>
      <c r="K2188" s="159"/>
      <c r="L2188" s="171"/>
      <c r="M2188" s="159"/>
      <c r="N2188" s="159"/>
    </row>
    <row r="2189" spans="1:14" ht="24.95" customHeight="1">
      <c r="A2189" s="159"/>
      <c r="B2189" s="159"/>
      <c r="C2189" s="159"/>
      <c r="D2189" s="159"/>
      <c r="E2189" s="159"/>
      <c r="F2189" s="159"/>
      <c r="G2189" s="159"/>
      <c r="H2189" s="159"/>
      <c r="I2189" s="159"/>
      <c r="J2189" s="159"/>
      <c r="K2189" s="159"/>
      <c r="L2189" s="171"/>
      <c r="M2189" s="159"/>
      <c r="N2189" s="159"/>
    </row>
    <row r="2190" spans="1:14" ht="24.95" customHeight="1">
      <c r="A2190" s="159"/>
      <c r="B2190" s="159"/>
      <c r="C2190" s="159"/>
      <c r="D2190" s="159"/>
      <c r="E2190" s="159"/>
      <c r="F2190" s="159"/>
      <c r="G2190" s="159"/>
      <c r="H2190" s="159"/>
      <c r="I2190" s="159"/>
      <c r="J2190" s="159"/>
      <c r="K2190" s="159"/>
      <c r="L2190" s="171"/>
      <c r="M2190" s="159"/>
      <c r="N2190" s="159"/>
    </row>
    <row r="2191" spans="1:14" ht="24.95" customHeight="1">
      <c r="A2191" s="159"/>
      <c r="B2191" s="159"/>
      <c r="C2191" s="159"/>
      <c r="D2191" s="159"/>
      <c r="E2191" s="159"/>
      <c r="F2191" s="159"/>
      <c r="G2191" s="159"/>
      <c r="H2191" s="159"/>
      <c r="I2191" s="159"/>
      <c r="J2191" s="159"/>
      <c r="K2191" s="159"/>
      <c r="L2191" s="171"/>
      <c r="M2191" s="159"/>
      <c r="N2191" s="159"/>
    </row>
    <row r="2192" spans="1:14" ht="24.95" customHeight="1">
      <c r="A2192" s="159"/>
      <c r="B2192" s="159"/>
      <c r="C2192" s="159"/>
      <c r="D2192" s="159"/>
      <c r="E2192" s="159"/>
      <c r="F2192" s="159"/>
      <c r="G2192" s="159"/>
      <c r="H2192" s="159"/>
      <c r="I2192" s="159"/>
      <c r="J2192" s="159"/>
      <c r="K2192" s="159"/>
      <c r="L2192" s="171"/>
      <c r="M2192" s="159"/>
      <c r="N2192" s="159"/>
    </row>
    <row r="2193" spans="1:14" ht="24.95" customHeight="1">
      <c r="A2193" s="159"/>
      <c r="B2193" s="159"/>
      <c r="C2193" s="159"/>
      <c r="D2193" s="159"/>
      <c r="E2193" s="159"/>
      <c r="F2193" s="159"/>
      <c r="G2193" s="159"/>
      <c r="H2193" s="159"/>
      <c r="I2193" s="159"/>
      <c r="J2193" s="159"/>
      <c r="K2193" s="159"/>
      <c r="L2193" s="171"/>
      <c r="M2193" s="159"/>
      <c r="N2193" s="159"/>
    </row>
    <row r="2194" spans="1:14" ht="24.95" customHeight="1">
      <c r="A2194" s="159"/>
      <c r="B2194" s="159"/>
      <c r="C2194" s="159"/>
      <c r="D2194" s="159"/>
      <c r="E2194" s="159"/>
      <c r="F2194" s="159"/>
      <c r="G2194" s="159"/>
      <c r="H2194" s="159"/>
      <c r="I2194" s="159"/>
      <c r="J2194" s="159"/>
      <c r="K2194" s="159"/>
      <c r="L2194" s="171"/>
      <c r="M2194" s="159"/>
      <c r="N2194" s="159"/>
    </row>
    <row r="2195" spans="1:14" ht="24.95" customHeight="1">
      <c r="A2195" s="159"/>
      <c r="B2195" s="159"/>
      <c r="C2195" s="159"/>
      <c r="D2195" s="159"/>
      <c r="E2195" s="159"/>
      <c r="F2195" s="159"/>
      <c r="G2195" s="159"/>
      <c r="H2195" s="159"/>
      <c r="I2195" s="159"/>
      <c r="J2195" s="159"/>
      <c r="K2195" s="159"/>
      <c r="L2195" s="159"/>
      <c r="M2195" s="159"/>
      <c r="N2195" s="159"/>
    </row>
    <row r="2196" spans="1:14" ht="24.95" customHeight="1">
      <c r="A2196" s="159"/>
      <c r="B2196" s="159"/>
      <c r="C2196" s="159"/>
      <c r="D2196" s="159"/>
      <c r="E2196" s="159"/>
      <c r="F2196" s="159"/>
      <c r="G2196" s="159"/>
      <c r="H2196" s="159"/>
      <c r="I2196" s="159"/>
      <c r="J2196" s="159"/>
      <c r="K2196" s="159"/>
      <c r="L2196" s="159"/>
      <c r="M2196" s="159"/>
      <c r="N2196" s="159"/>
    </row>
    <row r="2197" spans="1:14" ht="24.95" customHeight="1">
      <c r="A2197" s="159"/>
      <c r="B2197" s="159"/>
      <c r="C2197" s="159"/>
      <c r="D2197" s="159"/>
      <c r="E2197" s="159"/>
      <c r="F2197" s="159"/>
      <c r="G2197" s="159"/>
      <c r="H2197" s="159"/>
      <c r="I2197" s="159"/>
      <c r="J2197" s="159"/>
      <c r="K2197" s="159"/>
      <c r="L2197" s="159"/>
      <c r="M2197" s="159"/>
      <c r="N2197" s="159"/>
    </row>
    <row r="2198" spans="1:14" ht="24.95" customHeight="1">
      <c r="A2198" s="159"/>
      <c r="B2198" s="159"/>
      <c r="C2198" s="159"/>
      <c r="D2198" s="159"/>
      <c r="E2198" s="159"/>
      <c r="F2198" s="159"/>
      <c r="G2198" s="159"/>
      <c r="H2198" s="159"/>
      <c r="I2198" s="159"/>
      <c r="J2198" s="159"/>
      <c r="K2198" s="159"/>
      <c r="L2198" s="159"/>
      <c r="M2198" s="159"/>
      <c r="N2198" s="159"/>
    </row>
    <row r="2199" spans="1:14" ht="24.95" customHeight="1">
      <c r="A2199" s="159"/>
      <c r="B2199" s="159"/>
      <c r="C2199" s="159"/>
      <c r="D2199" s="159"/>
      <c r="E2199" s="159"/>
      <c r="F2199" s="159"/>
      <c r="G2199" s="159"/>
      <c r="H2199" s="159"/>
      <c r="I2199" s="159"/>
      <c r="J2199" s="159"/>
      <c r="K2199" s="159"/>
      <c r="L2199" s="159"/>
      <c r="M2199" s="159"/>
      <c r="N2199" s="159"/>
    </row>
    <row r="2200" spans="1:14" ht="24.95" customHeight="1">
      <c r="A2200" s="159"/>
      <c r="B2200" s="159"/>
      <c r="C2200" s="159"/>
      <c r="D2200" s="159"/>
      <c r="E2200" s="159"/>
      <c r="F2200" s="159"/>
      <c r="G2200" s="159"/>
      <c r="H2200" s="159"/>
      <c r="I2200" s="159"/>
      <c r="J2200" s="159"/>
      <c r="K2200" s="159"/>
      <c r="L2200" s="159"/>
      <c r="M2200" s="159"/>
      <c r="N2200" s="159"/>
    </row>
    <row r="2201" spans="1:14" ht="24.95" customHeight="1">
      <c r="A2201" s="159"/>
      <c r="B2201" s="159"/>
      <c r="C2201" s="159"/>
      <c r="D2201" s="159"/>
      <c r="E2201" s="159"/>
      <c r="F2201" s="159"/>
      <c r="G2201" s="159"/>
      <c r="H2201" s="159"/>
      <c r="I2201" s="159"/>
      <c r="J2201" s="159"/>
      <c r="K2201" s="159"/>
      <c r="L2201" s="159"/>
      <c r="M2201" s="159"/>
      <c r="N2201" s="159"/>
    </row>
    <row r="2202" spans="1:14" ht="24.95" customHeight="1">
      <c r="A2202" s="159"/>
      <c r="B2202" s="159"/>
      <c r="C2202" s="159"/>
      <c r="D2202" s="159"/>
      <c r="E2202" s="159"/>
      <c r="F2202" s="159"/>
      <c r="G2202" s="159"/>
      <c r="H2202" s="159"/>
      <c r="I2202" s="159"/>
      <c r="J2202" s="159"/>
      <c r="K2202" s="159"/>
      <c r="L2202" s="159"/>
      <c r="M2202" s="159"/>
      <c r="N2202" s="159"/>
    </row>
    <row r="2203" spans="1:14" ht="24.95" customHeight="1">
      <c r="A2203" s="159"/>
      <c r="B2203" s="159"/>
      <c r="C2203" s="159"/>
      <c r="D2203" s="159"/>
      <c r="E2203" s="159"/>
      <c r="F2203" s="159"/>
      <c r="G2203" s="159"/>
      <c r="H2203" s="159"/>
      <c r="I2203" s="159"/>
      <c r="J2203" s="159"/>
      <c r="K2203" s="159"/>
      <c r="L2203" s="159"/>
      <c r="M2203" s="159"/>
      <c r="N2203" s="159"/>
    </row>
    <row r="2204" spans="1:14" ht="24.95" customHeight="1">
      <c r="A2204" s="159"/>
      <c r="B2204" s="159"/>
      <c r="C2204" s="159"/>
      <c r="D2204" s="159"/>
      <c r="E2204" s="159"/>
      <c r="F2204" s="159"/>
      <c r="G2204" s="159"/>
      <c r="H2204" s="159"/>
      <c r="I2204" s="159"/>
      <c r="J2204" s="159"/>
      <c r="K2204" s="159"/>
      <c r="L2204" s="159"/>
      <c r="M2204" s="159"/>
      <c r="N2204" s="159"/>
    </row>
    <row r="2205" spans="1:14" ht="24.95" customHeight="1">
      <c r="A2205" s="159"/>
      <c r="B2205" s="159"/>
      <c r="C2205" s="159"/>
      <c r="D2205" s="159"/>
      <c r="E2205" s="159"/>
      <c r="F2205" s="159"/>
      <c r="G2205" s="159"/>
      <c r="H2205" s="159"/>
      <c r="I2205" s="159"/>
      <c r="J2205" s="159"/>
      <c r="K2205" s="159"/>
      <c r="L2205" s="159"/>
      <c r="M2205" s="159"/>
      <c r="N2205" s="159"/>
    </row>
    <row r="2206" spans="1:14" ht="24.95" customHeight="1">
      <c r="A2206" s="159"/>
      <c r="B2206" s="159"/>
      <c r="C2206" s="159"/>
      <c r="D2206" s="159"/>
      <c r="E2206" s="159"/>
      <c r="F2206" s="159"/>
      <c r="G2206" s="159"/>
      <c r="H2206" s="159"/>
      <c r="I2206" s="159"/>
      <c r="J2206" s="159"/>
      <c r="K2206" s="159"/>
      <c r="L2206" s="159"/>
      <c r="M2206" s="159"/>
      <c r="N2206" s="159"/>
    </row>
    <row r="2207" spans="1:14" ht="24.95" customHeight="1">
      <c r="A2207" s="159"/>
      <c r="B2207" s="159"/>
      <c r="C2207" s="159"/>
      <c r="D2207" s="159"/>
      <c r="E2207" s="159"/>
      <c r="F2207" s="159"/>
      <c r="G2207" s="159"/>
      <c r="H2207" s="159"/>
      <c r="I2207" s="159"/>
      <c r="J2207" s="159"/>
      <c r="K2207" s="159"/>
      <c r="L2207" s="159"/>
      <c r="M2207" s="159"/>
      <c r="N2207" s="159"/>
    </row>
    <row r="2208" spans="1:14" ht="24.95" customHeight="1">
      <c r="A2208" s="159"/>
      <c r="B2208" s="159"/>
      <c r="C2208" s="159"/>
      <c r="D2208" s="159"/>
      <c r="E2208" s="159"/>
      <c r="F2208" s="159"/>
      <c r="G2208" s="159"/>
      <c r="H2208" s="159"/>
      <c r="I2208" s="159"/>
      <c r="J2208" s="159"/>
      <c r="K2208" s="159"/>
      <c r="L2208" s="159"/>
      <c r="M2208" s="159"/>
      <c r="N2208" s="159"/>
    </row>
    <row r="2209" spans="1:14" ht="24.95" customHeight="1">
      <c r="A2209" s="159"/>
      <c r="B2209" s="159"/>
      <c r="C2209" s="159"/>
      <c r="D2209" s="159"/>
      <c r="E2209" s="159"/>
      <c r="F2209" s="159"/>
      <c r="G2209" s="159"/>
      <c r="H2209" s="159"/>
      <c r="I2209" s="159"/>
      <c r="J2209" s="159"/>
      <c r="K2209" s="159"/>
      <c r="L2209" s="159"/>
      <c r="M2209" s="159"/>
      <c r="N2209" s="159"/>
    </row>
    <row r="2210" spans="1:14" ht="24.95" customHeight="1">
      <c r="A2210" s="159"/>
      <c r="B2210" s="159"/>
      <c r="C2210" s="159"/>
      <c r="D2210" s="159"/>
      <c r="E2210" s="159"/>
      <c r="F2210" s="159"/>
      <c r="G2210" s="159"/>
      <c r="H2210" s="159"/>
      <c r="I2210" s="159"/>
      <c r="J2210" s="159"/>
      <c r="K2210" s="159"/>
      <c r="L2210" s="159"/>
      <c r="M2210" s="159"/>
      <c r="N2210" s="159"/>
    </row>
    <row r="2211" spans="1:14" ht="24.95" customHeight="1">
      <c r="A2211" s="159"/>
      <c r="B2211" s="159"/>
      <c r="C2211" s="159"/>
      <c r="D2211" s="159"/>
      <c r="E2211" s="159"/>
      <c r="F2211" s="159"/>
      <c r="G2211" s="159"/>
      <c r="H2211" s="159"/>
      <c r="I2211" s="159"/>
      <c r="J2211" s="159"/>
      <c r="K2211" s="159"/>
      <c r="L2211" s="159"/>
      <c r="M2211" s="159"/>
      <c r="N2211" s="159"/>
    </row>
    <row r="2212" spans="1:14" ht="24.95" customHeight="1">
      <c r="A2212" s="159"/>
      <c r="B2212" s="159"/>
      <c r="C2212" s="159"/>
      <c r="D2212" s="159"/>
      <c r="E2212" s="159"/>
      <c r="F2212" s="159"/>
      <c r="G2212" s="159"/>
      <c r="H2212" s="159"/>
      <c r="I2212" s="159"/>
      <c r="J2212" s="159"/>
      <c r="K2212" s="159"/>
      <c r="L2212" s="159"/>
      <c r="M2212" s="159"/>
      <c r="N2212" s="159"/>
    </row>
    <row r="2213" spans="1:14" ht="24.95" customHeight="1">
      <c r="A2213" s="159"/>
      <c r="B2213" s="159"/>
      <c r="C2213" s="159"/>
      <c r="D2213" s="159"/>
      <c r="E2213" s="159"/>
      <c r="F2213" s="159"/>
      <c r="G2213" s="159"/>
      <c r="H2213" s="159"/>
      <c r="I2213" s="159"/>
      <c r="J2213" s="159"/>
      <c r="K2213" s="159"/>
      <c r="L2213" s="159"/>
      <c r="M2213" s="159"/>
      <c r="N2213" s="159"/>
    </row>
    <row r="2214" spans="1:14" ht="24.95" customHeight="1">
      <c r="A2214" s="159"/>
      <c r="B2214" s="159"/>
      <c r="C2214" s="159"/>
      <c r="D2214" s="159"/>
      <c r="E2214" s="159"/>
      <c r="F2214" s="159"/>
      <c r="G2214" s="159"/>
      <c r="H2214" s="159"/>
      <c r="I2214" s="159"/>
      <c r="J2214" s="159"/>
      <c r="K2214" s="159"/>
      <c r="L2214" s="159"/>
      <c r="M2214" s="159"/>
      <c r="N2214" s="70">
        <v>27</v>
      </c>
    </row>
    <row r="2215" spans="1:14" ht="80.099999999999994" customHeight="1">
      <c r="A2215" s="475" t="s">
        <v>262</v>
      </c>
      <c r="B2215" s="476"/>
      <c r="C2215" s="476"/>
      <c r="D2215" s="476"/>
      <c r="E2215" s="476"/>
      <c r="F2215" s="476"/>
      <c r="G2215" s="476"/>
      <c r="H2215" s="476"/>
      <c r="I2215" s="476"/>
      <c r="J2215" s="476"/>
      <c r="K2215" s="476"/>
      <c r="L2215" s="476"/>
      <c r="M2215" s="476"/>
      <c r="N2215" s="476"/>
    </row>
    <row r="2216" spans="1:14" ht="24.95" customHeight="1">
      <c r="A2216" s="159"/>
      <c r="B2216" s="159"/>
      <c r="C2216" s="159"/>
      <c r="D2216" s="159"/>
      <c r="E2216" s="159"/>
      <c r="F2216" s="159"/>
      <c r="G2216" s="159"/>
      <c r="H2216" s="159"/>
      <c r="I2216" s="159"/>
      <c r="J2216" s="159"/>
      <c r="K2216" s="159"/>
      <c r="L2216" s="159"/>
      <c r="M2216" s="159"/>
      <c r="N2216" s="159"/>
    </row>
    <row r="2217" spans="1:14" ht="39.950000000000003" customHeight="1">
      <c r="A2217" s="477" t="s">
        <v>281</v>
      </c>
      <c r="B2217" s="477"/>
      <c r="C2217" s="477"/>
      <c r="D2217" s="477"/>
      <c r="E2217" s="477"/>
      <c r="F2217" s="477"/>
      <c r="G2217" s="477"/>
      <c r="H2217" s="477"/>
      <c r="I2217" s="477"/>
      <c r="J2217" s="477"/>
      <c r="K2217" s="477"/>
      <c r="L2217" s="477"/>
      <c r="M2217" s="477"/>
      <c r="N2217" s="477"/>
    </row>
    <row r="2218" spans="1:14" ht="24.95" customHeight="1">
      <c r="A2218" s="159"/>
      <c r="B2218" s="159"/>
      <c r="C2218" s="159"/>
      <c r="D2218" s="159"/>
      <c r="E2218" s="159"/>
      <c r="F2218" s="159"/>
      <c r="G2218" s="159"/>
      <c r="H2218" s="159"/>
      <c r="I2218" s="159"/>
      <c r="J2218" s="159"/>
      <c r="K2218" s="159"/>
      <c r="L2218" s="159"/>
      <c r="M2218" s="159"/>
      <c r="N2218" s="159"/>
    </row>
    <row r="2219" spans="1:14" ht="24.95" customHeight="1">
      <c r="A2219" s="159"/>
      <c r="B2219" s="159"/>
      <c r="C2219" s="159"/>
      <c r="D2219" s="159"/>
      <c r="E2219" s="159"/>
      <c r="F2219" s="159"/>
      <c r="G2219" s="159"/>
      <c r="H2219" s="159"/>
      <c r="I2219" s="159"/>
      <c r="J2219" s="159"/>
      <c r="K2219" s="159"/>
      <c r="L2219" s="159"/>
      <c r="M2219" s="159"/>
      <c r="N2219" s="159"/>
    </row>
    <row r="2220" spans="1:14" ht="24.95" customHeight="1">
      <c r="A2220" s="159"/>
      <c r="B2220" s="159"/>
      <c r="C2220" s="159"/>
      <c r="D2220" s="159"/>
      <c r="E2220" s="159"/>
      <c r="F2220" s="159"/>
      <c r="G2220" s="159"/>
      <c r="H2220" s="159"/>
      <c r="I2220" s="159"/>
      <c r="J2220" s="159"/>
      <c r="K2220" s="159"/>
      <c r="L2220" s="159"/>
      <c r="M2220" s="159"/>
      <c r="N2220" s="159"/>
    </row>
    <row r="2221" spans="1:14" ht="24.95" customHeight="1">
      <c r="A2221" s="159"/>
      <c r="B2221" s="159"/>
      <c r="C2221" s="159"/>
      <c r="D2221" s="159"/>
      <c r="E2221" s="159"/>
      <c r="F2221" s="159"/>
      <c r="G2221" s="159"/>
      <c r="H2221" s="159"/>
      <c r="I2221" s="159"/>
      <c r="J2221" s="159"/>
      <c r="K2221" s="159"/>
      <c r="L2221" s="159"/>
      <c r="M2221" s="159"/>
      <c r="N2221" s="159"/>
    </row>
    <row r="2222" spans="1:14" ht="24.95" customHeight="1">
      <c r="A2222" s="159"/>
      <c r="B2222" s="159"/>
      <c r="C2222" s="159"/>
      <c r="D2222" s="159"/>
      <c r="E2222" s="159"/>
      <c r="F2222" s="159"/>
      <c r="G2222" s="159"/>
      <c r="H2222" s="159"/>
      <c r="I2222" s="159"/>
      <c r="J2222" s="159"/>
      <c r="K2222" s="159"/>
      <c r="L2222" s="159"/>
      <c r="M2222" s="159"/>
      <c r="N2222" s="159"/>
    </row>
    <row r="2223" spans="1:14" ht="24.95" customHeight="1">
      <c r="A2223" s="159"/>
      <c r="B2223" s="159"/>
      <c r="C2223" s="159"/>
      <c r="D2223" s="159"/>
      <c r="E2223" s="159"/>
      <c r="F2223" s="159"/>
      <c r="G2223" s="159"/>
      <c r="H2223" s="159"/>
      <c r="I2223" s="159"/>
      <c r="J2223" s="159"/>
      <c r="K2223" s="159"/>
      <c r="L2223" s="159"/>
      <c r="M2223" s="159"/>
      <c r="N2223" s="159"/>
    </row>
    <row r="2224" spans="1:14" ht="24.95" customHeight="1">
      <c r="A2224" s="159"/>
      <c r="B2224" s="159"/>
      <c r="C2224" s="159"/>
      <c r="D2224" s="159"/>
      <c r="E2224" s="159"/>
      <c r="F2224" s="159"/>
      <c r="G2224" s="159"/>
      <c r="H2224" s="159"/>
      <c r="I2224" s="159"/>
      <c r="J2224" s="159"/>
      <c r="K2224" s="159"/>
      <c r="L2224" s="159"/>
      <c r="M2224" s="159"/>
      <c r="N2224" s="159"/>
    </row>
    <row r="2225" spans="1:14" ht="24.95" customHeight="1">
      <c r="A2225" s="159"/>
      <c r="B2225" s="159"/>
      <c r="C2225" s="159"/>
      <c r="D2225" s="159"/>
      <c r="E2225" s="159"/>
      <c r="F2225" s="159"/>
      <c r="G2225" s="159"/>
      <c r="H2225" s="159"/>
      <c r="I2225" s="159"/>
      <c r="J2225" s="159"/>
      <c r="K2225" s="159"/>
      <c r="L2225" s="159"/>
      <c r="M2225" s="159"/>
      <c r="N2225" s="159"/>
    </row>
    <row r="2226" spans="1:14" ht="24.95" customHeight="1">
      <c r="A2226" s="159"/>
      <c r="B2226" s="159"/>
      <c r="C2226" s="159"/>
      <c r="D2226" s="159"/>
      <c r="E2226" s="159"/>
      <c r="F2226" s="159"/>
      <c r="G2226" s="159"/>
      <c r="H2226" s="159"/>
      <c r="I2226" s="159"/>
      <c r="J2226" s="159"/>
      <c r="K2226" s="159"/>
      <c r="L2226" s="159"/>
      <c r="M2226" s="159"/>
      <c r="N2226" s="159"/>
    </row>
    <row r="2227" spans="1:14" ht="24.95" customHeight="1">
      <c r="A2227" s="159"/>
      <c r="B2227" s="159"/>
      <c r="C2227" s="159"/>
      <c r="D2227" s="159"/>
      <c r="E2227" s="159"/>
      <c r="F2227" s="159"/>
      <c r="G2227" s="159"/>
      <c r="H2227" s="159"/>
      <c r="I2227" s="159"/>
      <c r="J2227" s="159"/>
      <c r="K2227" s="159"/>
      <c r="L2227" s="159"/>
      <c r="M2227" s="159"/>
      <c r="N2227" s="159"/>
    </row>
    <row r="2228" spans="1:14" ht="24.95" customHeight="1">
      <c r="A2228" s="159"/>
      <c r="B2228" s="159"/>
      <c r="C2228" s="159"/>
      <c r="D2228" s="159"/>
      <c r="E2228" s="159"/>
      <c r="F2228" s="159"/>
      <c r="G2228" s="159"/>
      <c r="H2228" s="159"/>
      <c r="I2228" s="159"/>
      <c r="J2228" s="159"/>
      <c r="K2228" s="159"/>
      <c r="L2228" s="159"/>
      <c r="M2228" s="159"/>
      <c r="N2228" s="159"/>
    </row>
    <row r="2229" spans="1:14" ht="24.95" customHeight="1">
      <c r="A2229" s="159"/>
      <c r="B2229" s="159"/>
      <c r="C2229" s="159"/>
      <c r="D2229" s="159"/>
      <c r="E2229" s="159"/>
      <c r="F2229" s="159"/>
      <c r="G2229" s="159"/>
      <c r="H2229" s="159"/>
      <c r="I2229" s="159"/>
      <c r="J2229" s="159"/>
      <c r="K2229" s="159"/>
      <c r="L2229" s="159"/>
      <c r="M2229" s="159"/>
      <c r="N2229" s="159"/>
    </row>
    <row r="2230" spans="1:14" ht="24.95" customHeight="1">
      <c r="A2230" s="159"/>
      <c r="B2230" s="159"/>
      <c r="C2230" s="159"/>
      <c r="D2230" s="159"/>
      <c r="E2230" s="159"/>
      <c r="F2230" s="159"/>
      <c r="G2230" s="159"/>
      <c r="H2230" s="159"/>
      <c r="I2230" s="159"/>
      <c r="J2230" s="159"/>
      <c r="K2230" s="159"/>
      <c r="L2230" s="159"/>
      <c r="M2230" s="159"/>
      <c r="N2230" s="159"/>
    </row>
    <row r="2231" spans="1:14" ht="24.95" customHeight="1">
      <c r="A2231" s="159"/>
      <c r="B2231" s="159"/>
      <c r="C2231" s="159"/>
      <c r="D2231" s="159"/>
      <c r="E2231" s="159"/>
      <c r="F2231" s="159"/>
      <c r="G2231" s="159"/>
      <c r="H2231" s="159"/>
      <c r="I2231" s="159"/>
      <c r="J2231" s="159"/>
      <c r="K2231" s="159"/>
      <c r="L2231" s="159"/>
      <c r="M2231" s="159"/>
      <c r="N2231" s="159"/>
    </row>
    <row r="2232" spans="1:14" ht="24.95" customHeight="1">
      <c r="A2232" s="159"/>
      <c r="B2232" s="159"/>
      <c r="C2232" s="159"/>
      <c r="D2232" s="159"/>
      <c r="E2232" s="159"/>
      <c r="F2232" s="159"/>
      <c r="G2232" s="159"/>
      <c r="H2232" s="159"/>
      <c r="I2232" s="159"/>
      <c r="J2232" s="159"/>
      <c r="K2232" s="159"/>
      <c r="L2232" s="159"/>
      <c r="M2232" s="159"/>
      <c r="N2232" s="159"/>
    </row>
    <row r="2233" spans="1:14" ht="24.95" customHeight="1">
      <c r="A2233" s="159"/>
      <c r="B2233" s="159"/>
      <c r="C2233" s="159"/>
      <c r="D2233" s="159"/>
      <c r="E2233" s="159"/>
      <c r="F2233" s="159"/>
      <c r="G2233" s="159"/>
      <c r="H2233" s="159"/>
      <c r="I2233" s="159"/>
      <c r="J2233" s="159"/>
      <c r="K2233" s="159"/>
      <c r="L2233" s="159"/>
      <c r="M2233" s="159"/>
      <c r="N2233" s="159"/>
    </row>
    <row r="2234" spans="1:14" ht="24.95" customHeight="1">
      <c r="A2234" s="159"/>
      <c r="B2234" s="159"/>
      <c r="C2234" s="159"/>
      <c r="D2234" s="159"/>
      <c r="E2234" s="159"/>
      <c r="F2234" s="159"/>
      <c r="G2234" s="159"/>
      <c r="H2234" s="159"/>
      <c r="I2234" s="159"/>
      <c r="J2234" s="159"/>
      <c r="K2234" s="159"/>
      <c r="L2234" s="159"/>
      <c r="M2234" s="159"/>
      <c r="N2234" s="159"/>
    </row>
    <row r="2235" spans="1:14" ht="24.95" customHeight="1">
      <c r="A2235" s="159"/>
      <c r="B2235" s="159"/>
      <c r="C2235" s="159"/>
      <c r="D2235" s="159"/>
      <c r="E2235" s="159"/>
      <c r="F2235" s="159"/>
      <c r="G2235" s="159"/>
      <c r="H2235" s="159"/>
      <c r="I2235" s="159"/>
      <c r="J2235" s="159"/>
      <c r="K2235" s="159"/>
      <c r="L2235" s="159"/>
      <c r="M2235" s="159"/>
      <c r="N2235" s="159"/>
    </row>
    <row r="2236" spans="1:14" ht="24.95" customHeight="1">
      <c r="A2236" s="159"/>
      <c r="B2236" s="159"/>
      <c r="C2236" s="159"/>
      <c r="D2236" s="159"/>
      <c r="E2236" s="159"/>
      <c r="F2236" s="159"/>
      <c r="G2236" s="159"/>
      <c r="H2236" s="159"/>
      <c r="I2236" s="159"/>
      <c r="J2236" s="159"/>
      <c r="K2236" s="159"/>
      <c r="L2236" s="159"/>
      <c r="M2236" s="159"/>
      <c r="N2236" s="159"/>
    </row>
    <row r="2237" spans="1:14" ht="24.95" customHeight="1">
      <c r="A2237" s="159"/>
      <c r="B2237" s="159"/>
      <c r="C2237" s="159"/>
      <c r="D2237" s="159"/>
      <c r="E2237" s="159"/>
      <c r="F2237" s="159"/>
      <c r="G2237" s="159"/>
      <c r="H2237" s="159"/>
      <c r="I2237" s="159"/>
      <c r="J2237" s="159"/>
      <c r="K2237" s="159"/>
      <c r="L2237" s="159"/>
      <c r="M2237" s="159"/>
      <c r="N2237" s="159"/>
    </row>
    <row r="2238" spans="1:14" ht="24.95" customHeight="1">
      <c r="A2238" s="159"/>
      <c r="B2238" s="159"/>
      <c r="C2238" s="159"/>
      <c r="D2238" s="159"/>
      <c r="E2238" s="159"/>
      <c r="F2238" s="159"/>
      <c r="G2238" s="159"/>
      <c r="H2238" s="159"/>
      <c r="I2238" s="159"/>
      <c r="J2238" s="159"/>
      <c r="K2238" s="159"/>
      <c r="L2238" s="159"/>
      <c r="M2238" s="159"/>
      <c r="N2238" s="159"/>
    </row>
    <row r="2239" spans="1:14" ht="24.95" customHeight="1">
      <c r="A2239" s="159"/>
      <c r="B2239" s="159"/>
      <c r="C2239" s="159"/>
      <c r="D2239" s="159"/>
      <c r="E2239" s="159"/>
      <c r="F2239" s="159"/>
      <c r="G2239" s="159"/>
      <c r="H2239" s="159"/>
      <c r="I2239" s="159"/>
      <c r="J2239" s="159"/>
      <c r="K2239" s="159"/>
      <c r="L2239" s="159"/>
      <c r="M2239" s="159"/>
      <c r="N2239" s="159"/>
    </row>
    <row r="2240" spans="1:14" ht="24.95" customHeight="1">
      <c r="A2240" s="159"/>
      <c r="B2240" s="159"/>
      <c r="C2240" s="159"/>
      <c r="D2240" s="159"/>
      <c r="E2240" s="159"/>
      <c r="F2240" s="159"/>
      <c r="G2240" s="159"/>
      <c r="H2240" s="159"/>
      <c r="I2240" s="159"/>
      <c r="J2240" s="159"/>
      <c r="K2240" s="159"/>
      <c r="L2240" s="159"/>
      <c r="M2240" s="159"/>
      <c r="N2240" s="159"/>
    </row>
    <row r="2241" spans="1:14" ht="24.95" customHeight="1">
      <c r="A2241" s="159"/>
      <c r="B2241" s="159"/>
      <c r="C2241" s="159"/>
      <c r="D2241" s="159"/>
      <c r="E2241" s="159"/>
      <c r="F2241" s="159"/>
      <c r="G2241" s="159"/>
      <c r="H2241" s="159"/>
      <c r="I2241" s="159"/>
      <c r="J2241" s="159"/>
      <c r="K2241" s="159"/>
      <c r="L2241" s="159"/>
      <c r="M2241" s="159"/>
      <c r="N2241" s="159"/>
    </row>
    <row r="2242" spans="1:14" ht="24.95" customHeight="1">
      <c r="A2242" s="159"/>
      <c r="B2242" s="159"/>
      <c r="C2242" s="159"/>
      <c r="D2242" s="159"/>
      <c r="E2242" s="159"/>
      <c r="F2242" s="159"/>
      <c r="G2242" s="159"/>
      <c r="H2242" s="159"/>
      <c r="I2242" s="159"/>
      <c r="J2242" s="159"/>
      <c r="K2242" s="159"/>
      <c r="L2242" s="159"/>
      <c r="M2242" s="159"/>
      <c r="N2242" s="159"/>
    </row>
    <row r="2243" spans="1:14" ht="24.95" customHeight="1">
      <c r="A2243" s="159"/>
      <c r="B2243" s="159"/>
      <c r="C2243" s="159"/>
      <c r="D2243" s="159"/>
      <c r="E2243" s="159"/>
      <c r="F2243" s="159"/>
      <c r="G2243" s="159"/>
      <c r="H2243" s="159"/>
      <c r="I2243" s="159"/>
      <c r="J2243" s="159"/>
      <c r="K2243" s="159"/>
      <c r="L2243" s="159"/>
      <c r="M2243" s="159"/>
      <c r="N2243" s="159"/>
    </row>
    <row r="2244" spans="1:14" ht="24.95" customHeight="1">
      <c r="A2244" s="159"/>
      <c r="B2244" s="159"/>
      <c r="C2244" s="159"/>
      <c r="D2244" s="159"/>
      <c r="E2244" s="159"/>
      <c r="F2244" s="159"/>
      <c r="G2244" s="159"/>
      <c r="H2244" s="159"/>
      <c r="I2244" s="159"/>
      <c r="J2244" s="159"/>
      <c r="K2244" s="159"/>
      <c r="L2244" s="159"/>
      <c r="M2244" s="159"/>
      <c r="N2244" s="159"/>
    </row>
    <row r="2245" spans="1:14" ht="24.95" customHeight="1">
      <c r="A2245" s="159"/>
      <c r="B2245" s="159"/>
      <c r="C2245" s="159"/>
      <c r="D2245" s="159"/>
      <c r="E2245" s="159"/>
      <c r="F2245" s="159"/>
      <c r="G2245" s="159"/>
      <c r="H2245" s="159"/>
      <c r="I2245" s="159"/>
      <c r="J2245" s="159"/>
      <c r="K2245" s="159"/>
      <c r="L2245" s="159"/>
      <c r="M2245" s="159"/>
      <c r="N2245" s="159"/>
    </row>
    <row r="2246" spans="1:14" ht="24.95" customHeight="1">
      <c r="A2246" s="159"/>
      <c r="B2246" s="159"/>
      <c r="C2246" s="159"/>
      <c r="D2246" s="159"/>
      <c r="E2246" s="159"/>
      <c r="F2246" s="159"/>
      <c r="G2246" s="159"/>
      <c r="H2246" s="159"/>
      <c r="I2246" s="159"/>
      <c r="J2246" s="159"/>
      <c r="K2246" s="159"/>
      <c r="L2246" s="159"/>
      <c r="M2246" s="159"/>
      <c r="N2246" s="159"/>
    </row>
    <row r="2247" spans="1:14" ht="24.95" customHeight="1">
      <c r="A2247" s="159"/>
      <c r="B2247" s="159"/>
      <c r="C2247" s="159"/>
      <c r="D2247" s="159"/>
      <c r="E2247" s="159"/>
      <c r="F2247" s="159"/>
      <c r="G2247" s="159"/>
      <c r="H2247" s="159"/>
      <c r="I2247" s="159"/>
      <c r="J2247" s="159"/>
      <c r="K2247" s="159"/>
      <c r="L2247" s="159"/>
      <c r="M2247" s="159"/>
      <c r="N2247" s="159"/>
    </row>
    <row r="2248" spans="1:14" ht="24.95" customHeight="1">
      <c r="A2248" s="159"/>
      <c r="B2248" s="159"/>
      <c r="C2248" s="159"/>
      <c r="D2248" s="159"/>
      <c r="E2248" s="159"/>
      <c r="F2248" s="159"/>
      <c r="G2248" s="159"/>
      <c r="H2248" s="159"/>
      <c r="I2248" s="159"/>
      <c r="J2248" s="159"/>
      <c r="K2248" s="159"/>
      <c r="L2248" s="159"/>
      <c r="M2248" s="159"/>
      <c r="N2248" s="159"/>
    </row>
    <row r="2249" spans="1:14" ht="24.95" customHeight="1">
      <c r="A2249" s="159"/>
      <c r="B2249" s="159"/>
      <c r="C2249" s="159"/>
      <c r="D2249" s="159"/>
      <c r="E2249" s="159"/>
      <c r="F2249" s="159"/>
      <c r="G2249" s="159"/>
      <c r="H2249" s="159"/>
      <c r="I2249" s="159"/>
      <c r="J2249" s="159"/>
      <c r="K2249" s="159"/>
      <c r="L2249" s="159"/>
      <c r="M2249" s="159"/>
      <c r="N2249" s="159"/>
    </row>
    <row r="2250" spans="1:14" ht="24.95" customHeight="1">
      <c r="A2250" s="159"/>
      <c r="B2250" s="159"/>
      <c r="C2250" s="159"/>
      <c r="D2250" s="159"/>
      <c r="E2250" s="159"/>
      <c r="F2250" s="159"/>
      <c r="G2250" s="159"/>
      <c r="H2250" s="159"/>
      <c r="I2250" s="159"/>
      <c r="J2250" s="159"/>
      <c r="K2250" s="159"/>
      <c r="L2250" s="159"/>
      <c r="M2250" s="159"/>
      <c r="N2250" s="159"/>
    </row>
    <row r="2251" spans="1:14" ht="24.95" customHeight="1">
      <c r="A2251" s="159"/>
      <c r="B2251" s="159"/>
      <c r="C2251" s="159"/>
      <c r="D2251" s="159"/>
      <c r="E2251" s="159"/>
      <c r="F2251" s="159"/>
      <c r="G2251" s="159"/>
      <c r="H2251" s="159"/>
      <c r="I2251" s="159"/>
      <c r="J2251" s="159"/>
      <c r="K2251" s="159"/>
      <c r="L2251" s="159"/>
      <c r="M2251" s="159"/>
      <c r="N2251" s="159"/>
    </row>
    <row r="2252" spans="1:14" ht="24.95" customHeight="1">
      <c r="A2252" s="159"/>
      <c r="B2252" s="159"/>
      <c r="C2252" s="159"/>
      <c r="D2252" s="159"/>
      <c r="E2252" s="159"/>
      <c r="F2252" s="159"/>
      <c r="G2252" s="159"/>
      <c r="H2252" s="159"/>
      <c r="I2252" s="159"/>
      <c r="J2252" s="159"/>
      <c r="K2252" s="159"/>
      <c r="L2252" s="159"/>
      <c r="M2252" s="159"/>
      <c r="N2252" s="159"/>
    </row>
    <row r="2253" spans="1:14" ht="24.95" customHeight="1">
      <c r="A2253" s="159"/>
      <c r="B2253" s="159"/>
      <c r="C2253" s="159"/>
      <c r="D2253" s="159"/>
      <c r="E2253" s="159"/>
      <c r="F2253" s="159"/>
      <c r="G2253" s="159"/>
      <c r="H2253" s="159"/>
      <c r="I2253" s="159"/>
      <c r="J2253" s="159"/>
      <c r="K2253" s="159"/>
      <c r="L2253" s="159"/>
      <c r="M2253" s="159"/>
      <c r="N2253" s="159"/>
    </row>
    <row r="2254" spans="1:14" ht="24.95" customHeight="1">
      <c r="A2254" s="159"/>
      <c r="B2254" s="159"/>
      <c r="C2254" s="159"/>
      <c r="D2254" s="159"/>
      <c r="E2254" s="159"/>
      <c r="F2254" s="159"/>
      <c r="G2254" s="159"/>
      <c r="H2254" s="159"/>
      <c r="I2254" s="159"/>
      <c r="J2254" s="159"/>
      <c r="K2254" s="159"/>
      <c r="L2254" s="159"/>
      <c r="M2254" s="159"/>
      <c r="N2254" s="159"/>
    </row>
    <row r="2255" spans="1:14" ht="24.95" customHeight="1">
      <c r="A2255" s="159"/>
      <c r="B2255" s="159"/>
      <c r="C2255" s="159"/>
      <c r="D2255" s="159"/>
      <c r="E2255" s="159"/>
      <c r="F2255" s="159"/>
      <c r="G2255" s="159"/>
      <c r="H2255" s="159"/>
      <c r="I2255" s="159"/>
      <c r="J2255" s="159"/>
      <c r="K2255" s="159"/>
      <c r="L2255" s="159"/>
      <c r="M2255" s="159"/>
      <c r="N2255" s="159"/>
    </row>
    <row r="2256" spans="1:14" ht="24.95" customHeight="1">
      <c r="A2256" s="159"/>
      <c r="B2256" s="159"/>
      <c r="C2256" s="159"/>
      <c r="D2256" s="159"/>
      <c r="E2256" s="159"/>
      <c r="F2256" s="159"/>
      <c r="G2256" s="159"/>
      <c r="H2256" s="159"/>
      <c r="I2256" s="159"/>
      <c r="J2256" s="159"/>
      <c r="K2256" s="159"/>
      <c r="L2256" s="159"/>
      <c r="M2256" s="159"/>
      <c r="N2256" s="159"/>
    </row>
    <row r="2257" spans="1:14" ht="24.95" customHeight="1">
      <c r="A2257" s="159"/>
      <c r="B2257" s="159"/>
      <c r="C2257" s="159"/>
      <c r="D2257" s="159"/>
      <c r="E2257" s="159"/>
      <c r="F2257" s="159"/>
      <c r="G2257" s="159"/>
      <c r="H2257" s="159"/>
      <c r="I2257" s="159"/>
      <c r="J2257" s="159"/>
      <c r="K2257" s="159"/>
      <c r="L2257" s="159"/>
      <c r="M2257" s="159"/>
      <c r="N2257" s="159"/>
    </row>
    <row r="2258" spans="1:14" ht="24.95" customHeight="1">
      <c r="A2258" s="159"/>
      <c r="B2258" s="159"/>
      <c r="C2258" s="159"/>
      <c r="D2258" s="159"/>
      <c r="E2258" s="159"/>
      <c r="F2258" s="159"/>
      <c r="G2258" s="159"/>
      <c r="H2258" s="159"/>
      <c r="I2258" s="159"/>
      <c r="J2258" s="159"/>
      <c r="K2258" s="159"/>
      <c r="L2258" s="159"/>
      <c r="M2258" s="159"/>
      <c r="N2258" s="159"/>
    </row>
    <row r="2259" spans="1:14" ht="24.95" customHeight="1">
      <c r="A2259" s="159"/>
      <c r="B2259" s="159"/>
      <c r="C2259" s="159"/>
      <c r="D2259" s="159"/>
      <c r="E2259" s="159"/>
      <c r="F2259" s="159"/>
      <c r="G2259" s="159"/>
      <c r="H2259" s="159"/>
      <c r="I2259" s="159"/>
      <c r="J2259" s="159"/>
      <c r="K2259" s="159"/>
      <c r="L2259" s="159"/>
      <c r="M2259" s="159"/>
      <c r="N2259" s="159"/>
    </row>
    <row r="2260" spans="1:14" ht="24.95" customHeight="1">
      <c r="A2260" s="159"/>
      <c r="B2260" s="159"/>
      <c r="C2260" s="159"/>
      <c r="D2260" s="159"/>
      <c r="E2260" s="159"/>
      <c r="F2260" s="159"/>
      <c r="G2260" s="159"/>
      <c r="H2260" s="159"/>
      <c r="I2260" s="159"/>
      <c r="J2260" s="159"/>
      <c r="K2260" s="159"/>
      <c r="L2260" s="159"/>
      <c r="M2260" s="159"/>
      <c r="N2260" s="159"/>
    </row>
    <row r="2261" spans="1:14" ht="24.95" customHeight="1">
      <c r="A2261" s="159"/>
      <c r="B2261" s="159"/>
      <c r="C2261" s="159"/>
      <c r="D2261" s="159"/>
      <c r="E2261" s="159"/>
      <c r="F2261" s="159"/>
      <c r="G2261" s="159"/>
      <c r="H2261" s="159"/>
      <c r="I2261" s="159"/>
      <c r="J2261" s="159"/>
      <c r="K2261" s="159"/>
      <c r="L2261" s="159"/>
      <c r="M2261" s="159"/>
      <c r="N2261" s="159"/>
    </row>
    <row r="2262" spans="1:14" ht="24.95" customHeight="1">
      <c r="A2262" s="159"/>
      <c r="B2262" s="159"/>
      <c r="C2262" s="159"/>
      <c r="D2262" s="159"/>
      <c r="E2262" s="159"/>
      <c r="F2262" s="159"/>
      <c r="G2262" s="159"/>
      <c r="H2262" s="159"/>
      <c r="I2262" s="159"/>
      <c r="J2262" s="159"/>
      <c r="K2262" s="159"/>
      <c r="L2262" s="159"/>
      <c r="M2262" s="159"/>
      <c r="N2262" s="159"/>
    </row>
    <row r="2263" spans="1:14" ht="24.95" customHeight="1">
      <c r="A2263" s="159"/>
      <c r="B2263" s="159"/>
      <c r="C2263" s="159"/>
      <c r="D2263" s="159"/>
      <c r="E2263" s="159"/>
      <c r="F2263" s="159"/>
      <c r="G2263" s="159"/>
      <c r="H2263" s="159"/>
      <c r="I2263" s="159"/>
      <c r="J2263" s="159"/>
      <c r="K2263" s="159"/>
      <c r="L2263" s="159"/>
      <c r="M2263" s="159"/>
      <c r="N2263" s="159"/>
    </row>
    <row r="2264" spans="1:14" ht="24.95" customHeight="1">
      <c r="A2264" s="159"/>
      <c r="B2264" s="159"/>
      <c r="C2264" s="159"/>
      <c r="D2264" s="159"/>
      <c r="E2264" s="159"/>
      <c r="F2264" s="159"/>
      <c r="G2264" s="159"/>
      <c r="H2264" s="159"/>
      <c r="I2264" s="159"/>
      <c r="J2264" s="159"/>
      <c r="K2264" s="159"/>
      <c r="L2264" s="159"/>
      <c r="M2264" s="159"/>
      <c r="N2264" s="159"/>
    </row>
    <row r="2265" spans="1:14" ht="24.95" customHeight="1">
      <c r="A2265" s="159"/>
      <c r="B2265" s="159"/>
      <c r="C2265" s="159"/>
      <c r="D2265" s="159"/>
      <c r="E2265" s="159"/>
      <c r="F2265" s="159"/>
      <c r="G2265" s="159"/>
      <c r="H2265" s="159"/>
      <c r="I2265" s="159"/>
      <c r="J2265" s="159"/>
      <c r="K2265" s="159"/>
      <c r="L2265" s="159"/>
      <c r="M2265" s="159"/>
      <c r="N2265" s="159"/>
    </row>
    <row r="2266" spans="1:14" ht="24.95" customHeight="1">
      <c r="A2266" s="159"/>
      <c r="B2266" s="159"/>
      <c r="C2266" s="159"/>
      <c r="D2266" s="159"/>
      <c r="E2266" s="159"/>
      <c r="F2266" s="159"/>
      <c r="G2266" s="159"/>
      <c r="H2266" s="159"/>
      <c r="I2266" s="159"/>
      <c r="J2266" s="159"/>
      <c r="K2266" s="159"/>
      <c r="L2266" s="159"/>
      <c r="M2266" s="159"/>
      <c r="N2266" s="159"/>
    </row>
    <row r="2267" spans="1:14" ht="24.95" customHeight="1">
      <c r="A2267" s="159"/>
      <c r="B2267" s="159"/>
      <c r="C2267" s="159"/>
      <c r="D2267" s="159"/>
      <c r="E2267" s="159"/>
      <c r="F2267" s="159"/>
      <c r="G2267" s="159"/>
      <c r="H2267" s="159"/>
      <c r="I2267" s="159"/>
      <c r="J2267" s="159"/>
      <c r="K2267" s="159"/>
      <c r="L2267" s="159"/>
      <c r="M2267" s="159"/>
      <c r="N2267" s="159"/>
    </row>
    <row r="2268" spans="1:14" ht="24.95" customHeight="1">
      <c r="A2268" s="159"/>
      <c r="B2268" s="159"/>
      <c r="C2268" s="159"/>
      <c r="D2268" s="159"/>
      <c r="E2268" s="159"/>
      <c r="F2268" s="159"/>
      <c r="G2268" s="159"/>
      <c r="H2268" s="159"/>
      <c r="I2268" s="159"/>
      <c r="J2268" s="159"/>
      <c r="K2268" s="159"/>
      <c r="L2268" s="159"/>
      <c r="M2268" s="159"/>
      <c r="N2268" s="159"/>
    </row>
    <row r="2269" spans="1:14" ht="24.95" customHeight="1">
      <c r="A2269" s="159"/>
      <c r="B2269" s="159"/>
      <c r="C2269" s="159"/>
      <c r="D2269" s="159"/>
      <c r="E2269" s="159"/>
      <c r="F2269" s="159"/>
      <c r="G2269" s="159"/>
      <c r="H2269" s="159"/>
      <c r="I2269" s="159"/>
      <c r="J2269" s="159"/>
      <c r="K2269" s="159"/>
      <c r="L2269" s="159"/>
      <c r="M2269" s="159"/>
      <c r="N2269" s="159"/>
    </row>
    <row r="2270" spans="1:14" ht="24.95" customHeight="1">
      <c r="A2270" s="159"/>
      <c r="B2270" s="159"/>
      <c r="C2270" s="159"/>
      <c r="D2270" s="159"/>
      <c r="E2270" s="159"/>
      <c r="F2270" s="159"/>
      <c r="G2270" s="159"/>
      <c r="H2270" s="159"/>
      <c r="I2270" s="159"/>
      <c r="J2270" s="159"/>
      <c r="K2270" s="159"/>
      <c r="L2270" s="159"/>
      <c r="M2270" s="159"/>
      <c r="N2270" s="159"/>
    </row>
    <row r="2271" spans="1:14" ht="24.95" customHeight="1">
      <c r="A2271" s="159"/>
      <c r="B2271" s="159"/>
      <c r="C2271" s="159"/>
      <c r="D2271" s="159"/>
      <c r="E2271" s="159"/>
      <c r="F2271" s="159"/>
      <c r="G2271" s="159"/>
      <c r="H2271" s="159"/>
      <c r="I2271" s="159"/>
      <c r="J2271" s="159"/>
      <c r="K2271" s="159"/>
      <c r="L2271" s="159"/>
      <c r="M2271" s="159"/>
      <c r="N2271" s="159"/>
    </row>
    <row r="2272" spans="1:14" ht="24.95" customHeight="1">
      <c r="A2272" s="159"/>
      <c r="B2272" s="159"/>
      <c r="C2272" s="159"/>
      <c r="D2272" s="159"/>
      <c r="E2272" s="159"/>
      <c r="F2272" s="159"/>
      <c r="G2272" s="159"/>
      <c r="H2272" s="159"/>
      <c r="I2272" s="159"/>
      <c r="J2272" s="159"/>
      <c r="K2272" s="159"/>
      <c r="L2272" s="159"/>
      <c r="M2272" s="159"/>
      <c r="N2272" s="159"/>
    </row>
    <row r="2273" spans="1:14" ht="24.95" customHeight="1">
      <c r="A2273" s="159"/>
      <c r="B2273" s="159"/>
      <c r="C2273" s="159"/>
      <c r="D2273" s="159"/>
      <c r="E2273" s="159"/>
      <c r="F2273" s="159"/>
      <c r="G2273" s="159"/>
      <c r="H2273" s="159"/>
      <c r="I2273" s="159"/>
      <c r="J2273" s="159"/>
      <c r="K2273" s="159"/>
      <c r="L2273" s="159"/>
      <c r="M2273" s="159"/>
      <c r="N2273" s="159"/>
    </row>
    <row r="2274" spans="1:14" ht="24.95" customHeight="1">
      <c r="A2274" s="159"/>
      <c r="B2274" s="159"/>
      <c r="C2274" s="159"/>
      <c r="D2274" s="159"/>
      <c r="E2274" s="159"/>
      <c r="F2274" s="159"/>
      <c r="G2274" s="159"/>
      <c r="H2274" s="159"/>
      <c r="I2274" s="159"/>
      <c r="J2274" s="159"/>
      <c r="K2274" s="159"/>
      <c r="L2274" s="159"/>
      <c r="M2274" s="159"/>
      <c r="N2274" s="159"/>
    </row>
    <row r="2275" spans="1:14" ht="24.95" customHeight="1">
      <c r="A2275" s="159"/>
      <c r="B2275" s="159"/>
      <c r="C2275" s="159"/>
      <c r="D2275" s="159"/>
      <c r="E2275" s="159"/>
      <c r="F2275" s="159"/>
      <c r="G2275" s="159"/>
      <c r="H2275" s="159"/>
      <c r="I2275" s="159"/>
      <c r="J2275" s="159"/>
      <c r="K2275" s="159"/>
      <c r="L2275" s="159"/>
      <c r="M2275" s="159"/>
      <c r="N2275" s="159"/>
    </row>
    <row r="2276" spans="1:14" ht="24.95" customHeight="1">
      <c r="A2276" s="159"/>
      <c r="B2276" s="159"/>
      <c r="C2276" s="159"/>
      <c r="D2276" s="159"/>
      <c r="E2276" s="159"/>
      <c r="F2276" s="159"/>
      <c r="G2276" s="159"/>
      <c r="H2276" s="159"/>
      <c r="I2276" s="159"/>
      <c r="J2276" s="159"/>
      <c r="K2276" s="159"/>
      <c r="L2276" s="159"/>
      <c r="M2276" s="159"/>
      <c r="N2276" s="159"/>
    </row>
    <row r="2277" spans="1:14" ht="24.95" customHeight="1">
      <c r="A2277" s="159"/>
      <c r="B2277" s="159"/>
      <c r="C2277" s="159"/>
      <c r="D2277" s="159"/>
      <c r="E2277" s="159"/>
      <c r="F2277" s="159"/>
      <c r="G2277" s="159"/>
      <c r="H2277" s="159"/>
      <c r="I2277" s="159"/>
      <c r="J2277" s="159"/>
      <c r="K2277" s="159"/>
      <c r="L2277" s="159"/>
      <c r="M2277" s="159"/>
      <c r="N2277" s="159"/>
    </row>
    <row r="2278" spans="1:14" ht="24.95" customHeight="1">
      <c r="A2278" s="159"/>
      <c r="B2278" s="159"/>
      <c r="C2278" s="159"/>
      <c r="D2278" s="159"/>
      <c r="E2278" s="159"/>
      <c r="F2278" s="159"/>
      <c r="G2278" s="159"/>
      <c r="H2278" s="159"/>
      <c r="I2278" s="159"/>
      <c r="J2278" s="159"/>
      <c r="K2278" s="159"/>
      <c r="L2278" s="159"/>
      <c r="M2278" s="159"/>
      <c r="N2278" s="159"/>
    </row>
    <row r="2279" spans="1:14" ht="24.95" customHeight="1">
      <c r="A2279" s="159"/>
      <c r="B2279" s="159"/>
      <c r="C2279" s="159"/>
      <c r="D2279" s="159"/>
      <c r="E2279" s="159"/>
      <c r="F2279" s="159"/>
      <c r="G2279" s="159"/>
      <c r="H2279" s="159"/>
      <c r="I2279" s="159"/>
      <c r="J2279" s="159"/>
      <c r="K2279" s="159"/>
      <c r="L2279" s="159"/>
      <c r="M2279" s="159"/>
      <c r="N2279" s="159"/>
    </row>
    <row r="2280" spans="1:14" ht="24.95" customHeight="1">
      <c r="A2280" s="159"/>
      <c r="B2280" s="159"/>
      <c r="C2280" s="159"/>
      <c r="D2280" s="159"/>
      <c r="E2280" s="159"/>
      <c r="F2280" s="159"/>
      <c r="G2280" s="159"/>
      <c r="H2280" s="159"/>
      <c r="I2280" s="159"/>
      <c r="J2280" s="159"/>
      <c r="K2280" s="159"/>
      <c r="L2280" s="159"/>
      <c r="M2280" s="159"/>
      <c r="N2280" s="159"/>
    </row>
    <row r="2281" spans="1:14" ht="24.95" customHeight="1">
      <c r="A2281" s="159"/>
      <c r="B2281" s="159"/>
      <c r="C2281" s="159"/>
      <c r="D2281" s="159"/>
      <c r="E2281" s="159"/>
      <c r="F2281" s="159"/>
      <c r="G2281" s="159"/>
      <c r="H2281" s="159"/>
      <c r="I2281" s="159"/>
      <c r="J2281" s="159"/>
      <c r="K2281" s="159"/>
      <c r="L2281" s="159"/>
      <c r="M2281" s="159"/>
      <c r="N2281" s="159"/>
    </row>
    <row r="2282" spans="1:14" ht="24.95" customHeight="1">
      <c r="A2282" s="159"/>
      <c r="B2282" s="159"/>
      <c r="C2282" s="159"/>
      <c r="D2282" s="159"/>
      <c r="E2282" s="159"/>
      <c r="F2282" s="159"/>
      <c r="G2282" s="159"/>
      <c r="H2282" s="159"/>
      <c r="I2282" s="159"/>
      <c r="J2282" s="159"/>
      <c r="K2282" s="159"/>
      <c r="L2282" s="159"/>
      <c r="M2282" s="159"/>
      <c r="N2282" s="70">
        <v>28</v>
      </c>
    </row>
    <row r="2283" spans="1:14" ht="39.950000000000003" customHeight="1">
      <c r="A2283" s="477" t="s">
        <v>282</v>
      </c>
      <c r="B2283" s="477"/>
      <c r="C2283" s="477"/>
      <c r="D2283" s="477"/>
      <c r="E2283" s="477"/>
      <c r="F2283" s="477"/>
      <c r="G2283" s="477"/>
      <c r="H2283" s="477"/>
      <c r="I2283" s="477"/>
      <c r="J2283" s="477"/>
      <c r="K2283" s="477"/>
      <c r="L2283" s="477"/>
      <c r="M2283" s="477"/>
      <c r="N2283" s="477"/>
    </row>
    <row r="2284" spans="1:14" ht="24.95" customHeight="1">
      <c r="A2284" s="159"/>
      <c r="B2284" s="159"/>
      <c r="C2284" s="159"/>
      <c r="D2284" s="159"/>
      <c r="E2284" s="159"/>
      <c r="F2284" s="159"/>
      <c r="G2284" s="159"/>
      <c r="H2284" s="159"/>
      <c r="I2284" s="159"/>
      <c r="J2284" s="159"/>
      <c r="K2284" s="159"/>
      <c r="L2284" s="159"/>
      <c r="M2284" s="159"/>
      <c r="N2284" s="159"/>
    </row>
    <row r="2285" spans="1:14" ht="30" customHeight="1">
      <c r="A2285" s="455" t="s">
        <v>258</v>
      </c>
      <c r="B2285" s="472"/>
      <c r="C2285" s="472"/>
      <c r="D2285" s="472"/>
      <c r="E2285" s="472"/>
      <c r="F2285" s="472"/>
      <c r="G2285" s="472"/>
      <c r="H2285" s="472"/>
      <c r="I2285" s="472"/>
      <c r="J2285" s="472"/>
      <c r="K2285" s="472"/>
      <c r="L2285" s="472"/>
      <c r="M2285" s="472"/>
      <c r="N2285" s="472"/>
    </row>
    <row r="2286" spans="1:14" ht="24.95" customHeight="1">
      <c r="A2286" s="159"/>
      <c r="B2286" s="159"/>
      <c r="C2286" s="159"/>
      <c r="D2286" s="159"/>
      <c r="E2286" s="159"/>
      <c r="F2286" s="159"/>
      <c r="G2286" s="159"/>
      <c r="H2286" s="159"/>
      <c r="I2286" s="159"/>
      <c r="J2286" s="159"/>
      <c r="K2286" s="159"/>
      <c r="L2286" s="159"/>
      <c r="M2286" s="159"/>
      <c r="N2286" s="159"/>
    </row>
    <row r="2287" spans="1:14" ht="24.95" customHeight="1">
      <c r="A2287" s="159"/>
      <c r="B2287" s="159"/>
      <c r="C2287" s="159"/>
      <c r="D2287" s="159"/>
      <c r="E2287" s="159"/>
      <c r="F2287" s="159"/>
      <c r="G2287" s="159"/>
      <c r="H2287" s="159"/>
      <c r="I2287" s="159"/>
      <c r="J2287" s="159"/>
      <c r="K2287" s="159"/>
      <c r="L2287" s="159"/>
      <c r="M2287" s="159"/>
      <c r="N2287" s="159"/>
    </row>
    <row r="2288" spans="1:14" ht="24.95" customHeight="1">
      <c r="A2288" s="159"/>
      <c r="B2288" s="159"/>
      <c r="C2288" s="159"/>
      <c r="D2288" s="159"/>
      <c r="E2288" s="159"/>
      <c r="F2288" s="159"/>
      <c r="G2288" s="159"/>
      <c r="H2288" s="159"/>
      <c r="I2288" s="159"/>
      <c r="J2288" s="159"/>
      <c r="K2288" s="159"/>
      <c r="L2288" s="159"/>
      <c r="M2288" s="159"/>
      <c r="N2288" s="159"/>
    </row>
    <row r="2289" spans="1:14" ht="24.95" customHeight="1">
      <c r="A2289" s="159"/>
      <c r="B2289" s="159"/>
      <c r="C2289" s="159"/>
      <c r="D2289" s="159"/>
      <c r="E2289" s="159"/>
      <c r="F2289" s="159"/>
      <c r="G2289" s="159"/>
      <c r="H2289" s="159"/>
      <c r="I2289" s="159"/>
      <c r="J2289" s="159"/>
      <c r="K2289" s="159"/>
      <c r="L2289" s="159"/>
      <c r="M2289" s="159"/>
      <c r="N2289" s="159"/>
    </row>
    <row r="2290" spans="1:14" ht="24.95" customHeight="1">
      <c r="A2290" s="159"/>
      <c r="B2290" s="159"/>
      <c r="C2290" s="159"/>
      <c r="D2290" s="159"/>
      <c r="E2290" s="159"/>
      <c r="F2290" s="159"/>
      <c r="G2290" s="159"/>
      <c r="H2290" s="159"/>
      <c r="I2290" s="159"/>
      <c r="J2290" s="159"/>
      <c r="K2290" s="159"/>
      <c r="L2290" s="159"/>
      <c r="M2290" s="159"/>
      <c r="N2290" s="159"/>
    </row>
    <row r="2291" spans="1:14" ht="24.95" customHeight="1">
      <c r="A2291" s="159"/>
      <c r="B2291" s="159"/>
      <c r="C2291" s="159"/>
      <c r="D2291" s="159"/>
      <c r="E2291" s="159"/>
      <c r="F2291" s="159"/>
      <c r="G2291" s="159"/>
      <c r="H2291" s="159"/>
      <c r="I2291" s="159"/>
      <c r="J2291" s="159"/>
      <c r="K2291" s="159"/>
      <c r="L2291" s="159"/>
      <c r="M2291" s="159"/>
      <c r="N2291" s="159"/>
    </row>
    <row r="2292" spans="1:14" ht="24.95" customHeight="1">
      <c r="A2292" s="159"/>
      <c r="B2292" s="159"/>
      <c r="C2292" s="159"/>
      <c r="D2292" s="159"/>
      <c r="E2292" s="159"/>
      <c r="F2292" s="159"/>
      <c r="G2292" s="159"/>
      <c r="H2292" s="159"/>
      <c r="I2292" s="159"/>
      <c r="J2292" s="159"/>
      <c r="K2292" s="159"/>
      <c r="L2292" s="159"/>
      <c r="M2292" s="159"/>
      <c r="N2292" s="159"/>
    </row>
    <row r="2293" spans="1:14" ht="24.95" customHeight="1">
      <c r="A2293" s="159"/>
      <c r="B2293" s="159"/>
      <c r="C2293" s="159"/>
      <c r="D2293" s="159"/>
      <c r="E2293" s="159"/>
      <c r="F2293" s="159"/>
      <c r="G2293" s="159"/>
      <c r="H2293" s="159"/>
      <c r="I2293" s="159"/>
      <c r="J2293" s="159"/>
      <c r="K2293" s="159"/>
      <c r="L2293" s="159"/>
      <c r="M2293" s="159"/>
      <c r="N2293" s="159"/>
    </row>
    <row r="2294" spans="1:14" ht="24.95" customHeight="1">
      <c r="A2294" s="159"/>
      <c r="B2294" s="159"/>
      <c r="C2294" s="159"/>
      <c r="D2294" s="159"/>
      <c r="E2294" s="159"/>
      <c r="F2294" s="159"/>
      <c r="G2294" s="159"/>
      <c r="H2294" s="159"/>
      <c r="I2294" s="159"/>
      <c r="J2294" s="159"/>
      <c r="K2294" s="159"/>
      <c r="L2294" s="159"/>
      <c r="M2294" s="159"/>
      <c r="N2294" s="159"/>
    </row>
    <row r="2295" spans="1:14" ht="24.95" customHeight="1">
      <c r="A2295" s="159"/>
      <c r="B2295" s="159"/>
      <c r="C2295" s="159"/>
      <c r="D2295" s="159"/>
      <c r="E2295" s="159"/>
      <c r="F2295" s="159"/>
      <c r="G2295" s="159"/>
      <c r="H2295" s="159"/>
      <c r="I2295" s="159"/>
      <c r="J2295" s="159"/>
      <c r="K2295" s="159"/>
      <c r="L2295" s="159"/>
      <c r="M2295" s="159"/>
      <c r="N2295" s="159"/>
    </row>
    <row r="2296" spans="1:14" ht="24.95" customHeight="1">
      <c r="A2296" s="159"/>
      <c r="B2296" s="159"/>
      <c r="C2296" s="159"/>
      <c r="D2296" s="159"/>
      <c r="E2296" s="159"/>
      <c r="F2296" s="159"/>
      <c r="G2296" s="159"/>
      <c r="H2296" s="159"/>
      <c r="I2296" s="159"/>
      <c r="J2296" s="159"/>
      <c r="K2296" s="159"/>
      <c r="L2296" s="159"/>
      <c r="M2296" s="159"/>
      <c r="N2296" s="159"/>
    </row>
    <row r="2297" spans="1:14" ht="24.95" customHeight="1">
      <c r="A2297" s="159"/>
      <c r="B2297" s="159"/>
      <c r="C2297" s="159"/>
      <c r="D2297" s="159"/>
      <c r="E2297" s="159"/>
      <c r="F2297" s="159"/>
      <c r="G2297" s="159"/>
      <c r="H2297" s="159"/>
      <c r="I2297" s="159"/>
      <c r="J2297" s="159"/>
      <c r="K2297" s="159"/>
      <c r="L2297" s="159"/>
      <c r="M2297" s="159"/>
      <c r="N2297" s="159"/>
    </row>
    <row r="2298" spans="1:14" ht="24.95" customHeight="1">
      <c r="A2298" s="159"/>
      <c r="B2298" s="159"/>
      <c r="C2298" s="159"/>
      <c r="D2298" s="159"/>
      <c r="E2298" s="159"/>
      <c r="F2298" s="159"/>
      <c r="G2298" s="159"/>
      <c r="H2298" s="159"/>
      <c r="I2298" s="159"/>
      <c r="J2298" s="159"/>
      <c r="K2298" s="159"/>
      <c r="L2298" s="159"/>
      <c r="M2298" s="159"/>
      <c r="N2298" s="159"/>
    </row>
    <row r="2299" spans="1:14" ht="24.95" customHeight="1">
      <c r="A2299" s="159"/>
      <c r="B2299" s="159"/>
      <c r="C2299" s="159"/>
      <c r="D2299" s="159"/>
      <c r="E2299" s="159"/>
      <c r="F2299" s="159"/>
      <c r="G2299" s="159"/>
      <c r="H2299" s="159"/>
      <c r="I2299" s="159"/>
      <c r="J2299" s="159"/>
      <c r="K2299" s="159"/>
      <c r="L2299" s="159"/>
      <c r="M2299" s="159"/>
      <c r="N2299" s="159"/>
    </row>
    <row r="2300" spans="1:14" ht="24.95" customHeight="1">
      <c r="A2300" s="159"/>
      <c r="B2300" s="159"/>
      <c r="C2300" s="159"/>
      <c r="D2300" s="159"/>
      <c r="E2300" s="159"/>
      <c r="F2300" s="159"/>
      <c r="G2300" s="159"/>
      <c r="H2300" s="159"/>
      <c r="I2300" s="159"/>
      <c r="J2300" s="159"/>
      <c r="K2300" s="159"/>
      <c r="L2300" s="159"/>
      <c r="M2300" s="159"/>
      <c r="N2300" s="159"/>
    </row>
    <row r="2301" spans="1:14" ht="24.95" customHeight="1">
      <c r="A2301" s="159"/>
      <c r="B2301" s="159"/>
      <c r="C2301" s="159"/>
      <c r="D2301" s="159"/>
      <c r="E2301" s="159"/>
      <c r="F2301" s="159"/>
      <c r="G2301" s="159"/>
      <c r="H2301" s="159"/>
      <c r="I2301" s="159"/>
      <c r="J2301" s="159"/>
      <c r="K2301" s="159"/>
      <c r="L2301" s="159"/>
      <c r="M2301" s="159"/>
      <c r="N2301" s="159"/>
    </row>
    <row r="2302" spans="1:14" ht="24.95" customHeight="1">
      <c r="A2302" s="159"/>
      <c r="B2302" s="159"/>
      <c r="C2302" s="159"/>
      <c r="D2302" s="159"/>
      <c r="E2302" s="159"/>
      <c r="F2302" s="159"/>
      <c r="G2302" s="159"/>
      <c r="H2302" s="159"/>
      <c r="I2302" s="159"/>
      <c r="J2302" s="159"/>
      <c r="K2302" s="159"/>
      <c r="L2302" s="159"/>
      <c r="M2302" s="159"/>
      <c r="N2302" s="159"/>
    </row>
    <row r="2303" spans="1:14" ht="24.95" customHeight="1">
      <c r="A2303" s="159"/>
      <c r="B2303" s="159"/>
      <c r="C2303" s="159"/>
      <c r="D2303" s="159"/>
      <c r="E2303" s="159"/>
      <c r="F2303" s="159"/>
      <c r="G2303" s="159"/>
      <c r="H2303" s="159"/>
      <c r="I2303" s="159"/>
      <c r="J2303" s="159"/>
      <c r="K2303" s="159"/>
      <c r="L2303" s="159"/>
      <c r="M2303" s="159"/>
      <c r="N2303" s="159"/>
    </row>
    <row r="2304" spans="1:14" ht="24.95" customHeight="1">
      <c r="A2304" s="159"/>
      <c r="B2304" s="159"/>
      <c r="C2304" s="159"/>
      <c r="D2304" s="159"/>
      <c r="E2304" s="159"/>
      <c r="F2304" s="159"/>
      <c r="G2304" s="159"/>
      <c r="H2304" s="159"/>
      <c r="I2304" s="159"/>
      <c r="J2304" s="159"/>
      <c r="K2304" s="159"/>
      <c r="L2304" s="159"/>
      <c r="M2304" s="159"/>
      <c r="N2304" s="159"/>
    </row>
    <row r="2305" spans="1:14" ht="24.95" customHeight="1">
      <c r="A2305" s="159"/>
      <c r="B2305" s="159"/>
      <c r="C2305" s="159"/>
      <c r="D2305" s="159"/>
      <c r="E2305" s="159"/>
      <c r="F2305" s="159"/>
      <c r="G2305" s="159"/>
      <c r="H2305" s="159"/>
      <c r="I2305" s="159"/>
      <c r="J2305" s="159"/>
      <c r="K2305" s="159"/>
      <c r="L2305" s="159"/>
      <c r="M2305" s="159"/>
      <c r="N2305" s="159"/>
    </row>
    <row r="2306" spans="1:14" ht="24.95" customHeight="1">
      <c r="A2306" s="159"/>
      <c r="B2306" s="159"/>
      <c r="C2306" s="159"/>
      <c r="D2306" s="159"/>
      <c r="E2306" s="159"/>
      <c r="F2306" s="159"/>
      <c r="G2306" s="159"/>
      <c r="H2306" s="159"/>
      <c r="I2306" s="159"/>
      <c r="J2306" s="159"/>
      <c r="K2306" s="159"/>
      <c r="L2306" s="159"/>
      <c r="M2306" s="159"/>
      <c r="N2306" s="159"/>
    </row>
    <row r="2307" spans="1:14" ht="24.95" customHeight="1">
      <c r="A2307" s="159"/>
      <c r="B2307" s="159"/>
      <c r="C2307" s="159"/>
      <c r="D2307" s="159"/>
      <c r="E2307" s="159"/>
      <c r="F2307" s="159"/>
      <c r="G2307" s="159"/>
      <c r="H2307" s="159"/>
      <c r="I2307" s="159"/>
      <c r="J2307" s="159"/>
      <c r="K2307" s="159"/>
      <c r="L2307" s="159"/>
      <c r="M2307" s="159"/>
      <c r="N2307" s="159"/>
    </row>
    <row r="2308" spans="1:14" ht="24.95" customHeight="1">
      <c r="A2308" s="159"/>
      <c r="B2308" s="159"/>
      <c r="C2308" s="159"/>
      <c r="D2308" s="159"/>
      <c r="E2308" s="159"/>
      <c r="F2308" s="159"/>
      <c r="G2308" s="159"/>
      <c r="H2308" s="159"/>
      <c r="I2308" s="159"/>
      <c r="J2308" s="159"/>
      <c r="K2308" s="159"/>
      <c r="L2308" s="159"/>
      <c r="M2308" s="159"/>
      <c r="N2308" s="159"/>
    </row>
    <row r="2309" spans="1:14" ht="24.95" customHeight="1">
      <c r="A2309" s="159"/>
      <c r="B2309" s="159"/>
      <c r="C2309" s="159"/>
      <c r="D2309" s="159"/>
      <c r="E2309" s="159"/>
      <c r="F2309" s="159"/>
      <c r="G2309" s="159"/>
      <c r="H2309" s="159"/>
      <c r="I2309" s="159"/>
      <c r="J2309" s="159"/>
      <c r="K2309" s="159"/>
      <c r="L2309" s="159"/>
      <c r="M2309" s="159"/>
      <c r="N2309" s="159"/>
    </row>
    <row r="2310" spans="1:14" ht="24.95" customHeight="1">
      <c r="A2310" s="159"/>
      <c r="B2310" s="159"/>
      <c r="C2310" s="159"/>
      <c r="D2310" s="159"/>
      <c r="E2310" s="159"/>
      <c r="F2310" s="159"/>
      <c r="G2310" s="159"/>
      <c r="H2310" s="159"/>
      <c r="I2310" s="159"/>
      <c r="J2310" s="159"/>
      <c r="K2310" s="159"/>
      <c r="L2310" s="159"/>
      <c r="M2310" s="159"/>
      <c r="N2310" s="159"/>
    </row>
    <row r="2311" spans="1:14" ht="24.95" customHeight="1">
      <c r="A2311" s="159"/>
      <c r="B2311" s="159"/>
      <c r="C2311" s="159"/>
      <c r="D2311" s="159"/>
      <c r="E2311" s="159"/>
      <c r="F2311" s="159"/>
      <c r="G2311" s="159"/>
      <c r="H2311" s="159"/>
      <c r="I2311" s="159"/>
      <c r="J2311" s="159"/>
      <c r="K2311" s="159"/>
      <c r="L2311" s="159"/>
      <c r="M2311" s="159"/>
      <c r="N2311" s="159"/>
    </row>
    <row r="2312" spans="1:14" ht="24.95" customHeight="1">
      <c r="A2312" s="159"/>
      <c r="B2312" s="159"/>
      <c r="C2312" s="159"/>
      <c r="D2312" s="159"/>
      <c r="E2312" s="159"/>
      <c r="F2312" s="159"/>
      <c r="G2312" s="159"/>
      <c r="H2312" s="159"/>
      <c r="I2312" s="159"/>
      <c r="J2312" s="159"/>
      <c r="K2312" s="159"/>
      <c r="L2312" s="159"/>
      <c r="M2312" s="159"/>
      <c r="N2312" s="159"/>
    </row>
    <row r="2313" spans="1:14" ht="24.95" customHeight="1">
      <c r="A2313" s="159"/>
      <c r="B2313" s="159"/>
      <c r="C2313" s="159"/>
      <c r="D2313" s="159"/>
      <c r="E2313" s="159"/>
      <c r="F2313" s="159"/>
      <c r="G2313" s="159"/>
      <c r="H2313" s="159"/>
      <c r="I2313" s="159"/>
      <c r="J2313" s="159"/>
      <c r="K2313" s="159"/>
      <c r="L2313" s="159"/>
      <c r="M2313" s="159"/>
      <c r="N2313" s="159"/>
    </row>
    <row r="2314" spans="1:14" ht="24.95" customHeight="1">
      <c r="A2314" s="159"/>
      <c r="B2314" s="159"/>
      <c r="C2314" s="159"/>
      <c r="D2314" s="159"/>
      <c r="E2314" s="159"/>
      <c r="F2314" s="159"/>
      <c r="G2314" s="159"/>
      <c r="H2314" s="159"/>
      <c r="I2314" s="159"/>
      <c r="J2314" s="159"/>
      <c r="K2314" s="159"/>
      <c r="L2314" s="159"/>
      <c r="M2314" s="159"/>
      <c r="N2314" s="159"/>
    </row>
    <row r="2315" spans="1:14" ht="24.95" customHeight="1">
      <c r="A2315" s="159"/>
      <c r="B2315" s="159"/>
      <c r="C2315" s="159"/>
      <c r="D2315" s="159"/>
      <c r="E2315" s="159"/>
      <c r="F2315" s="159"/>
      <c r="G2315" s="159"/>
      <c r="H2315" s="159"/>
      <c r="I2315" s="159"/>
      <c r="J2315" s="159"/>
      <c r="K2315" s="159"/>
      <c r="L2315" s="159"/>
      <c r="M2315" s="159"/>
      <c r="N2315" s="159"/>
    </row>
    <row r="2316" spans="1:14" ht="24.95" customHeight="1">
      <c r="A2316" s="159"/>
      <c r="B2316" s="159"/>
      <c r="C2316" s="159"/>
      <c r="D2316" s="159"/>
      <c r="E2316" s="159"/>
      <c r="F2316" s="159"/>
      <c r="G2316" s="159"/>
      <c r="H2316" s="159"/>
      <c r="I2316" s="159"/>
      <c r="J2316" s="159"/>
      <c r="K2316" s="159"/>
      <c r="L2316" s="159"/>
      <c r="M2316" s="159"/>
      <c r="N2316" s="159"/>
    </row>
    <row r="2317" spans="1:14" ht="24.95" customHeight="1">
      <c r="A2317" s="159"/>
      <c r="B2317" s="159"/>
      <c r="C2317" s="159"/>
      <c r="D2317" s="159"/>
      <c r="E2317" s="159"/>
      <c r="F2317" s="159"/>
      <c r="G2317" s="159"/>
      <c r="H2317" s="159"/>
      <c r="I2317" s="159"/>
      <c r="J2317" s="159"/>
      <c r="K2317" s="159"/>
      <c r="L2317" s="159"/>
      <c r="M2317" s="159"/>
      <c r="N2317" s="159"/>
    </row>
    <row r="2318" spans="1:14" ht="24.95" customHeight="1">
      <c r="A2318" s="159"/>
      <c r="B2318" s="159"/>
      <c r="C2318" s="159"/>
      <c r="D2318" s="159"/>
      <c r="E2318" s="159"/>
      <c r="F2318" s="159"/>
      <c r="G2318" s="159"/>
      <c r="H2318" s="159"/>
      <c r="I2318" s="159"/>
      <c r="J2318" s="159"/>
      <c r="K2318" s="159"/>
      <c r="L2318" s="159"/>
      <c r="M2318" s="159"/>
      <c r="N2318" s="159"/>
    </row>
    <row r="2319" spans="1:14" ht="24.95" customHeight="1">
      <c r="A2319" s="159"/>
      <c r="B2319" s="159"/>
      <c r="C2319" s="159"/>
      <c r="D2319" s="159"/>
      <c r="E2319" s="159"/>
      <c r="F2319" s="159"/>
      <c r="G2319" s="159"/>
      <c r="H2319" s="159"/>
      <c r="I2319" s="159"/>
      <c r="J2319" s="159"/>
      <c r="K2319" s="159"/>
      <c r="L2319" s="159"/>
      <c r="M2319" s="159"/>
      <c r="N2319" s="159"/>
    </row>
    <row r="2320" spans="1:14" ht="24.95" customHeight="1">
      <c r="A2320" s="159"/>
      <c r="B2320" s="159"/>
      <c r="C2320" s="159"/>
      <c r="D2320" s="159"/>
      <c r="E2320" s="159"/>
      <c r="F2320" s="159"/>
      <c r="G2320" s="159"/>
      <c r="H2320" s="159"/>
      <c r="I2320" s="159"/>
      <c r="J2320" s="159"/>
      <c r="K2320" s="159"/>
      <c r="L2320" s="159"/>
      <c r="M2320" s="159"/>
      <c r="N2320" s="159"/>
    </row>
    <row r="2321" spans="1:14" ht="24.95" customHeight="1">
      <c r="A2321" s="159"/>
      <c r="B2321" s="159"/>
      <c r="C2321" s="159"/>
      <c r="D2321" s="159"/>
      <c r="E2321" s="159"/>
      <c r="F2321" s="159"/>
      <c r="G2321" s="159"/>
      <c r="H2321" s="159"/>
      <c r="I2321" s="159"/>
      <c r="J2321" s="159"/>
      <c r="K2321" s="159"/>
      <c r="L2321" s="159"/>
      <c r="M2321" s="159"/>
      <c r="N2321" s="159"/>
    </row>
    <row r="2322" spans="1:14" ht="24.95" customHeight="1">
      <c r="A2322" s="159"/>
      <c r="B2322" s="159"/>
      <c r="C2322" s="159"/>
      <c r="D2322" s="159"/>
      <c r="E2322" s="159"/>
      <c r="F2322" s="159"/>
      <c r="G2322" s="159"/>
      <c r="H2322" s="159"/>
      <c r="I2322" s="159"/>
      <c r="J2322" s="159"/>
      <c r="K2322" s="159"/>
      <c r="L2322" s="159"/>
      <c r="M2322" s="159"/>
      <c r="N2322" s="159"/>
    </row>
    <row r="2323" spans="1:14" ht="24.95" customHeight="1">
      <c r="A2323" s="159"/>
      <c r="B2323" s="159"/>
      <c r="C2323" s="159"/>
      <c r="D2323" s="159"/>
      <c r="E2323" s="159"/>
      <c r="F2323" s="159"/>
      <c r="G2323" s="159"/>
      <c r="H2323" s="159"/>
      <c r="I2323" s="159"/>
      <c r="J2323" s="159"/>
      <c r="K2323" s="159"/>
      <c r="L2323" s="159"/>
      <c r="M2323" s="159"/>
      <c r="N2323" s="159"/>
    </row>
    <row r="2324" spans="1:14" ht="24.95" customHeight="1">
      <c r="A2324" s="159"/>
      <c r="B2324" s="159"/>
      <c r="C2324" s="159"/>
      <c r="D2324" s="159"/>
      <c r="E2324" s="159"/>
      <c r="F2324" s="159"/>
      <c r="G2324" s="159"/>
      <c r="H2324" s="159"/>
      <c r="I2324" s="159"/>
      <c r="J2324" s="159"/>
      <c r="K2324" s="159"/>
      <c r="L2324" s="159"/>
      <c r="M2324" s="159"/>
      <c r="N2324" s="159"/>
    </row>
    <row r="2325" spans="1:14" ht="24.95" customHeight="1">
      <c r="A2325" s="159"/>
      <c r="B2325" s="159"/>
      <c r="C2325" s="159"/>
      <c r="D2325" s="159"/>
      <c r="E2325" s="159"/>
      <c r="F2325" s="159"/>
      <c r="G2325" s="159"/>
      <c r="H2325" s="159"/>
      <c r="I2325" s="159"/>
      <c r="J2325" s="159"/>
      <c r="K2325" s="159"/>
      <c r="L2325" s="159"/>
      <c r="M2325" s="159"/>
      <c r="N2325" s="159"/>
    </row>
    <row r="2326" spans="1:14" ht="24.95" customHeight="1">
      <c r="A2326" s="159"/>
      <c r="B2326" s="159"/>
      <c r="C2326" s="159"/>
      <c r="D2326" s="159"/>
      <c r="E2326" s="159"/>
      <c r="F2326" s="159"/>
      <c r="G2326" s="159"/>
      <c r="H2326" s="159"/>
      <c r="I2326" s="159"/>
      <c r="J2326" s="159"/>
      <c r="K2326" s="159"/>
      <c r="L2326" s="159"/>
      <c r="M2326" s="159"/>
      <c r="N2326" s="159"/>
    </row>
    <row r="2327" spans="1:14" ht="24.95" customHeight="1">
      <c r="A2327" s="159"/>
      <c r="B2327" s="159"/>
      <c r="C2327" s="159"/>
      <c r="D2327" s="159"/>
      <c r="E2327" s="159"/>
      <c r="F2327" s="159"/>
      <c r="G2327" s="159"/>
      <c r="H2327" s="159"/>
      <c r="I2327" s="159"/>
      <c r="J2327" s="159"/>
      <c r="K2327" s="159"/>
      <c r="L2327" s="159"/>
      <c r="M2327" s="159"/>
      <c r="N2327" s="159"/>
    </row>
    <row r="2328" spans="1:14" ht="24.95" customHeight="1">
      <c r="A2328" s="159"/>
      <c r="B2328" s="159"/>
      <c r="C2328" s="159"/>
      <c r="D2328" s="159"/>
      <c r="E2328" s="159"/>
      <c r="F2328" s="159"/>
      <c r="G2328" s="159"/>
      <c r="H2328" s="159"/>
      <c r="I2328" s="159"/>
      <c r="J2328" s="159"/>
      <c r="K2328" s="159"/>
      <c r="L2328" s="159"/>
      <c r="M2328" s="159"/>
      <c r="N2328" s="159"/>
    </row>
    <row r="2329" spans="1:14" ht="24.95" customHeight="1">
      <c r="A2329" s="159"/>
      <c r="B2329" s="159"/>
      <c r="C2329" s="159"/>
      <c r="D2329" s="159"/>
      <c r="E2329" s="159"/>
      <c r="F2329" s="159"/>
      <c r="G2329" s="159"/>
      <c r="H2329" s="159"/>
      <c r="I2329" s="159"/>
      <c r="J2329" s="159"/>
      <c r="K2329" s="159"/>
      <c r="L2329" s="159"/>
      <c r="M2329" s="159"/>
      <c r="N2329" s="159"/>
    </row>
    <row r="2330" spans="1:14" ht="24.95" customHeight="1">
      <c r="A2330" s="159"/>
      <c r="B2330" s="159"/>
      <c r="C2330" s="159"/>
      <c r="D2330" s="159"/>
      <c r="E2330" s="159"/>
      <c r="F2330" s="159"/>
      <c r="G2330" s="159"/>
      <c r="H2330" s="159"/>
      <c r="I2330" s="159"/>
      <c r="J2330" s="159"/>
      <c r="K2330" s="159"/>
      <c r="L2330" s="159"/>
      <c r="M2330" s="159"/>
      <c r="N2330" s="159"/>
    </row>
    <row r="2331" spans="1:14" ht="24.95" customHeight="1">
      <c r="A2331" s="159"/>
      <c r="B2331" s="159"/>
      <c r="C2331" s="159"/>
      <c r="D2331" s="159"/>
      <c r="E2331" s="159"/>
      <c r="F2331" s="159"/>
      <c r="G2331" s="159"/>
      <c r="H2331" s="159"/>
      <c r="I2331" s="159"/>
      <c r="J2331" s="159"/>
      <c r="K2331" s="159"/>
      <c r="L2331" s="159"/>
      <c r="M2331" s="159"/>
      <c r="N2331" s="159"/>
    </row>
    <row r="2332" spans="1:14" ht="24.95" customHeight="1">
      <c r="A2332" s="159"/>
      <c r="B2332" s="159"/>
      <c r="C2332" s="159"/>
      <c r="D2332" s="159"/>
      <c r="E2332" s="159"/>
      <c r="F2332" s="159"/>
      <c r="G2332" s="159"/>
      <c r="H2332" s="159"/>
      <c r="I2332" s="159"/>
      <c r="J2332" s="159"/>
      <c r="K2332" s="159"/>
      <c r="L2332" s="159"/>
      <c r="M2332" s="159"/>
      <c r="N2332" s="159"/>
    </row>
    <row r="2333" spans="1:14" ht="24.95" customHeight="1">
      <c r="A2333" s="159"/>
      <c r="B2333" s="159"/>
      <c r="C2333" s="159"/>
      <c r="D2333" s="159"/>
      <c r="E2333" s="159"/>
      <c r="F2333" s="159"/>
      <c r="G2333" s="159"/>
      <c r="H2333" s="159"/>
      <c r="I2333" s="159"/>
      <c r="J2333" s="159"/>
      <c r="K2333" s="159"/>
      <c r="L2333" s="159"/>
      <c r="M2333" s="159"/>
      <c r="N2333" s="159"/>
    </row>
    <row r="2334" spans="1:14" ht="24.95" customHeight="1">
      <c r="A2334" s="159"/>
      <c r="B2334" s="159"/>
      <c r="C2334" s="159"/>
      <c r="D2334" s="159"/>
      <c r="E2334" s="159"/>
      <c r="F2334" s="159"/>
      <c r="G2334" s="159"/>
      <c r="H2334" s="159"/>
      <c r="I2334" s="159"/>
      <c r="J2334" s="159"/>
      <c r="K2334" s="159"/>
      <c r="L2334" s="159"/>
      <c r="M2334" s="159"/>
      <c r="N2334" s="159"/>
    </row>
    <row r="2335" spans="1:14" ht="24.95" customHeight="1">
      <c r="A2335" s="159"/>
      <c r="B2335" s="159"/>
      <c r="C2335" s="159"/>
      <c r="D2335" s="159"/>
      <c r="E2335" s="159"/>
      <c r="F2335" s="159"/>
      <c r="G2335" s="159"/>
      <c r="H2335" s="159"/>
      <c r="I2335" s="159"/>
      <c r="J2335" s="159"/>
      <c r="K2335" s="159"/>
      <c r="L2335" s="159"/>
      <c r="M2335" s="159"/>
      <c r="N2335" s="159"/>
    </row>
    <row r="2336" spans="1:14" ht="24.95" customHeight="1">
      <c r="A2336" s="159"/>
      <c r="B2336" s="159"/>
      <c r="C2336" s="159"/>
      <c r="D2336" s="159"/>
      <c r="E2336" s="159"/>
      <c r="F2336" s="159"/>
      <c r="G2336" s="159"/>
      <c r="H2336" s="159"/>
      <c r="I2336" s="159"/>
      <c r="J2336" s="159"/>
      <c r="K2336" s="159"/>
      <c r="L2336" s="159"/>
      <c r="M2336" s="159"/>
      <c r="N2336" s="159"/>
    </row>
    <row r="2337" spans="1:14" ht="24.95" customHeight="1">
      <c r="A2337" s="159"/>
      <c r="B2337" s="159"/>
      <c r="C2337" s="159"/>
      <c r="D2337" s="159"/>
      <c r="E2337" s="159"/>
      <c r="F2337" s="159"/>
      <c r="G2337" s="159"/>
      <c r="H2337" s="159"/>
      <c r="I2337" s="159"/>
      <c r="J2337" s="159"/>
      <c r="K2337" s="159"/>
      <c r="L2337" s="159"/>
      <c r="M2337" s="159"/>
      <c r="N2337" s="159"/>
    </row>
    <row r="2338" spans="1:14" ht="24.95" customHeight="1">
      <c r="A2338" s="159"/>
      <c r="B2338" s="159"/>
      <c r="C2338" s="159"/>
      <c r="D2338" s="159"/>
      <c r="E2338" s="159"/>
      <c r="F2338" s="159"/>
      <c r="G2338" s="159"/>
      <c r="H2338" s="159"/>
      <c r="I2338" s="159"/>
      <c r="J2338" s="159"/>
      <c r="K2338" s="159"/>
      <c r="L2338" s="159"/>
      <c r="M2338" s="159"/>
      <c r="N2338" s="159"/>
    </row>
    <row r="2339" spans="1:14" ht="24.95" customHeight="1">
      <c r="A2339" s="159"/>
      <c r="B2339" s="159"/>
      <c r="C2339" s="159"/>
      <c r="D2339" s="159"/>
      <c r="E2339" s="159"/>
      <c r="F2339" s="159"/>
      <c r="G2339" s="159"/>
      <c r="H2339" s="159"/>
      <c r="I2339" s="159"/>
      <c r="J2339" s="159"/>
      <c r="K2339" s="159"/>
      <c r="L2339" s="159"/>
      <c r="M2339" s="159"/>
      <c r="N2339" s="159"/>
    </row>
    <row r="2340" spans="1:14" ht="24.95" customHeight="1">
      <c r="A2340" s="159"/>
      <c r="B2340" s="159"/>
      <c r="C2340" s="159"/>
      <c r="D2340" s="159"/>
      <c r="E2340" s="159"/>
      <c r="F2340" s="159"/>
      <c r="G2340" s="159"/>
      <c r="H2340" s="159"/>
      <c r="I2340" s="159"/>
      <c r="J2340" s="159"/>
      <c r="K2340" s="159"/>
      <c r="L2340" s="159"/>
      <c r="M2340" s="159"/>
      <c r="N2340" s="159"/>
    </row>
    <row r="2341" spans="1:14" ht="24.95" customHeight="1">
      <c r="A2341" s="159"/>
      <c r="B2341" s="159"/>
      <c r="C2341" s="159"/>
      <c r="D2341" s="159"/>
      <c r="E2341" s="159"/>
      <c r="F2341" s="159"/>
      <c r="G2341" s="159"/>
      <c r="H2341" s="159"/>
      <c r="I2341" s="159"/>
      <c r="J2341" s="159"/>
      <c r="K2341" s="159"/>
      <c r="L2341" s="159"/>
      <c r="M2341" s="159"/>
      <c r="N2341" s="159"/>
    </row>
    <row r="2342" spans="1:14" ht="24.95" customHeight="1">
      <c r="A2342" s="159"/>
      <c r="B2342" s="159"/>
      <c r="C2342" s="159"/>
      <c r="D2342" s="159"/>
      <c r="E2342" s="159"/>
      <c r="F2342" s="159"/>
      <c r="G2342" s="159"/>
      <c r="H2342" s="159"/>
      <c r="I2342" s="159"/>
      <c r="J2342" s="159"/>
      <c r="K2342" s="159"/>
      <c r="L2342" s="159"/>
      <c r="M2342" s="159"/>
      <c r="N2342" s="159"/>
    </row>
    <row r="2343" spans="1:14" ht="24.95" customHeight="1">
      <c r="A2343" s="159"/>
      <c r="B2343" s="159"/>
      <c r="C2343" s="159"/>
      <c r="D2343" s="159"/>
      <c r="E2343" s="159"/>
      <c r="F2343" s="159"/>
      <c r="G2343" s="159"/>
      <c r="H2343" s="159"/>
      <c r="I2343" s="159"/>
      <c r="J2343" s="159"/>
      <c r="K2343" s="159"/>
      <c r="L2343" s="159"/>
      <c r="M2343" s="159"/>
      <c r="N2343" s="159"/>
    </row>
    <row r="2344" spans="1:14" ht="24.95" customHeight="1">
      <c r="A2344" s="159"/>
      <c r="B2344" s="159"/>
      <c r="C2344" s="159"/>
      <c r="D2344" s="159"/>
      <c r="E2344" s="159"/>
      <c r="F2344" s="159"/>
      <c r="G2344" s="159"/>
      <c r="H2344" s="159"/>
      <c r="I2344" s="159"/>
      <c r="J2344" s="159"/>
      <c r="K2344" s="159"/>
      <c r="L2344" s="159"/>
      <c r="M2344" s="159"/>
      <c r="N2344" s="159"/>
    </row>
    <row r="2345" spans="1:14" ht="24.95" customHeight="1">
      <c r="A2345" s="159"/>
      <c r="B2345" s="159"/>
      <c r="C2345" s="159"/>
      <c r="D2345" s="159"/>
      <c r="E2345" s="159"/>
      <c r="F2345" s="159"/>
      <c r="G2345" s="159"/>
      <c r="H2345" s="159"/>
      <c r="I2345" s="159"/>
      <c r="J2345" s="159"/>
      <c r="K2345" s="159"/>
      <c r="L2345" s="159"/>
      <c r="M2345" s="159"/>
      <c r="N2345" s="159"/>
    </row>
    <row r="2346" spans="1:14" ht="24.95" customHeight="1">
      <c r="A2346" s="159"/>
      <c r="B2346" s="159"/>
      <c r="C2346" s="159"/>
      <c r="D2346" s="159"/>
      <c r="E2346" s="159"/>
      <c r="F2346" s="159"/>
      <c r="G2346" s="159"/>
      <c r="H2346" s="159"/>
      <c r="I2346" s="159"/>
      <c r="J2346" s="159"/>
      <c r="K2346" s="159"/>
      <c r="L2346" s="159"/>
      <c r="M2346" s="159"/>
      <c r="N2346" s="159"/>
    </row>
    <row r="2347" spans="1:14" ht="24.95" customHeight="1">
      <c r="A2347" s="159"/>
      <c r="B2347" s="159"/>
      <c r="C2347" s="159"/>
      <c r="D2347" s="159"/>
      <c r="E2347" s="159"/>
      <c r="F2347" s="159"/>
      <c r="G2347" s="159"/>
      <c r="H2347" s="159"/>
      <c r="I2347" s="159"/>
      <c r="J2347" s="159"/>
      <c r="K2347" s="159"/>
      <c r="L2347" s="159"/>
      <c r="M2347" s="159"/>
      <c r="N2347" s="159"/>
    </row>
    <row r="2348" spans="1:14" ht="24.95" customHeight="1">
      <c r="A2348" s="159"/>
      <c r="B2348" s="159"/>
      <c r="C2348" s="159"/>
      <c r="D2348" s="159"/>
      <c r="E2348" s="159"/>
      <c r="F2348" s="159"/>
      <c r="G2348" s="159"/>
      <c r="H2348" s="159"/>
      <c r="I2348" s="159"/>
      <c r="J2348" s="159"/>
      <c r="K2348" s="159"/>
      <c r="L2348" s="159"/>
      <c r="M2348" s="159"/>
      <c r="N2348" s="159"/>
    </row>
    <row r="2349" spans="1:14" ht="24.95" customHeight="1">
      <c r="A2349" s="159"/>
      <c r="B2349" s="159"/>
      <c r="C2349" s="159"/>
      <c r="D2349" s="159"/>
      <c r="E2349" s="159"/>
      <c r="F2349" s="159"/>
      <c r="G2349" s="159"/>
      <c r="H2349" s="159"/>
      <c r="I2349" s="159"/>
      <c r="J2349" s="159"/>
      <c r="K2349" s="159"/>
      <c r="L2349" s="159"/>
      <c r="M2349" s="159"/>
      <c r="N2349" s="159"/>
    </row>
    <row r="2350" spans="1:14" ht="24.95" customHeight="1">
      <c r="A2350" s="159"/>
      <c r="B2350" s="159"/>
      <c r="C2350" s="159"/>
      <c r="D2350" s="159"/>
      <c r="E2350" s="159"/>
      <c r="F2350" s="159"/>
      <c r="G2350" s="159"/>
      <c r="H2350" s="159"/>
      <c r="I2350" s="159"/>
      <c r="J2350" s="159"/>
      <c r="K2350" s="159"/>
      <c r="L2350" s="159"/>
      <c r="M2350" s="159"/>
      <c r="N2350" s="159"/>
    </row>
    <row r="2351" spans="1:14" ht="24.95" customHeight="1">
      <c r="A2351" s="159"/>
      <c r="B2351" s="159"/>
      <c r="C2351" s="159"/>
      <c r="D2351" s="159"/>
      <c r="E2351" s="159"/>
      <c r="F2351" s="159"/>
      <c r="G2351" s="159"/>
      <c r="H2351" s="159"/>
      <c r="I2351" s="159"/>
      <c r="J2351" s="159"/>
      <c r="K2351" s="159"/>
      <c r="L2351" s="159"/>
      <c r="M2351" s="159"/>
      <c r="N2351" s="159"/>
    </row>
    <row r="2352" spans="1:14" ht="24.95" customHeight="1">
      <c r="A2352" s="159"/>
      <c r="B2352" s="159"/>
      <c r="C2352" s="159"/>
      <c r="D2352" s="159"/>
      <c r="E2352" s="159"/>
      <c r="F2352" s="159"/>
      <c r="G2352" s="159"/>
      <c r="H2352" s="159"/>
      <c r="I2352" s="159"/>
      <c r="J2352" s="159"/>
      <c r="K2352" s="159"/>
      <c r="L2352" s="159"/>
      <c r="M2352" s="159"/>
      <c r="N2352" s="70">
        <v>29</v>
      </c>
    </row>
    <row r="2353" spans="1:14" ht="35.1" customHeight="1">
      <c r="A2353" s="455" t="s">
        <v>259</v>
      </c>
      <c r="B2353" s="455"/>
      <c r="C2353" s="455"/>
      <c r="D2353" s="455"/>
      <c r="E2353" s="455"/>
      <c r="F2353" s="455"/>
      <c r="G2353" s="455"/>
      <c r="H2353" s="455"/>
      <c r="I2353" s="455"/>
      <c r="J2353" s="455"/>
      <c r="K2353" s="455"/>
      <c r="L2353" s="455"/>
      <c r="M2353" s="455"/>
      <c r="N2353" s="455"/>
    </row>
    <row r="2354" spans="1:14" ht="24.95" customHeight="1">
      <c r="A2354" s="159"/>
      <c r="B2354" s="159"/>
      <c r="C2354" s="159"/>
      <c r="D2354" s="159"/>
      <c r="E2354" s="159"/>
      <c r="F2354" s="159"/>
      <c r="G2354" s="159"/>
      <c r="H2354" s="159"/>
      <c r="I2354" s="159"/>
      <c r="J2354" s="159"/>
      <c r="K2354" s="159"/>
      <c r="L2354" s="159"/>
      <c r="M2354" s="159"/>
      <c r="N2354" s="159"/>
    </row>
    <row r="2355" spans="1:14" ht="24.95" customHeight="1">
      <c r="A2355" s="159"/>
      <c r="B2355" s="159"/>
      <c r="C2355" s="159"/>
      <c r="D2355" s="159"/>
      <c r="E2355" s="159"/>
      <c r="F2355" s="159"/>
      <c r="G2355" s="159"/>
      <c r="H2355" s="159"/>
      <c r="I2355" s="159"/>
      <c r="J2355" s="159"/>
      <c r="K2355" s="159"/>
      <c r="L2355" s="159"/>
      <c r="M2355" s="159"/>
      <c r="N2355" s="159"/>
    </row>
    <row r="2356" spans="1:14" ht="24.95" customHeight="1">
      <c r="A2356" s="159"/>
      <c r="B2356" s="159"/>
      <c r="C2356" s="159"/>
      <c r="D2356" s="159"/>
      <c r="E2356" s="159"/>
      <c r="F2356" s="159"/>
      <c r="G2356" s="159"/>
      <c r="H2356" s="159"/>
      <c r="I2356" s="159"/>
      <c r="J2356" s="159"/>
      <c r="K2356" s="159"/>
      <c r="L2356" s="159"/>
      <c r="M2356" s="159"/>
      <c r="N2356" s="159"/>
    </row>
    <row r="2357" spans="1:14" ht="24.95" customHeight="1">
      <c r="A2357" s="159"/>
      <c r="B2357" s="159"/>
      <c r="C2357" s="159"/>
      <c r="D2357" s="159"/>
      <c r="E2357" s="159"/>
      <c r="F2357" s="159"/>
      <c r="G2357" s="159"/>
      <c r="H2357" s="159"/>
      <c r="I2357" s="159"/>
      <c r="J2357" s="159"/>
      <c r="K2357" s="159"/>
      <c r="L2357" s="159"/>
      <c r="M2357" s="159"/>
      <c r="N2357" s="159"/>
    </row>
    <row r="2358" spans="1:14" ht="24.95" customHeight="1">
      <c r="A2358" s="159"/>
      <c r="B2358" s="159"/>
      <c r="C2358" s="159"/>
      <c r="D2358" s="159"/>
      <c r="E2358" s="159"/>
      <c r="F2358" s="159"/>
      <c r="G2358" s="159"/>
      <c r="H2358" s="159"/>
      <c r="I2358" s="159"/>
      <c r="J2358" s="159"/>
      <c r="K2358" s="159"/>
      <c r="L2358" s="159"/>
      <c r="M2358" s="159"/>
      <c r="N2358" s="159"/>
    </row>
    <row r="2359" spans="1:14" ht="24.95" customHeight="1">
      <c r="A2359" s="159"/>
      <c r="B2359" s="159"/>
      <c r="C2359" s="159"/>
      <c r="D2359" s="159"/>
      <c r="E2359" s="159"/>
      <c r="F2359" s="159"/>
      <c r="G2359" s="159"/>
      <c r="H2359" s="159"/>
      <c r="I2359" s="159"/>
      <c r="J2359" s="159"/>
      <c r="K2359" s="159"/>
      <c r="L2359" s="159"/>
      <c r="M2359" s="159"/>
      <c r="N2359" s="159"/>
    </row>
    <row r="2360" spans="1:14" ht="24.95" customHeight="1">
      <c r="A2360" s="159"/>
      <c r="B2360" s="159"/>
      <c r="C2360" s="159"/>
      <c r="D2360" s="159"/>
      <c r="E2360" s="159"/>
      <c r="F2360" s="159"/>
      <c r="G2360" s="159"/>
      <c r="H2360" s="159"/>
      <c r="I2360" s="159"/>
      <c r="J2360" s="159"/>
      <c r="K2360" s="159"/>
      <c r="L2360" s="159"/>
      <c r="M2360" s="159"/>
      <c r="N2360" s="159"/>
    </row>
    <row r="2361" spans="1:14" ht="24.95" customHeight="1">
      <c r="A2361" s="159"/>
      <c r="B2361" s="159"/>
      <c r="C2361" s="159"/>
      <c r="D2361" s="159"/>
      <c r="E2361" s="159"/>
      <c r="F2361" s="159"/>
      <c r="G2361" s="159"/>
      <c r="H2361" s="159"/>
      <c r="I2361" s="159"/>
      <c r="J2361" s="159"/>
      <c r="K2361" s="159"/>
      <c r="L2361" s="159"/>
      <c r="M2361" s="159"/>
      <c r="N2361" s="159"/>
    </row>
    <row r="2362" spans="1:14" ht="24.95" customHeight="1">
      <c r="A2362" s="159"/>
      <c r="B2362" s="159"/>
      <c r="C2362" s="159"/>
      <c r="D2362" s="159"/>
      <c r="E2362" s="159"/>
      <c r="F2362" s="159"/>
      <c r="G2362" s="159"/>
      <c r="H2362" s="159"/>
      <c r="I2362" s="159"/>
      <c r="J2362" s="159"/>
      <c r="K2362" s="159"/>
      <c r="L2362" s="159"/>
      <c r="M2362" s="159"/>
      <c r="N2362" s="159"/>
    </row>
    <row r="2363" spans="1:14" ht="24.95" customHeight="1">
      <c r="A2363" s="159"/>
      <c r="B2363" s="159"/>
      <c r="C2363" s="159"/>
      <c r="D2363" s="159"/>
      <c r="E2363" s="159"/>
      <c r="F2363" s="159"/>
      <c r="G2363" s="159"/>
      <c r="H2363" s="159"/>
      <c r="I2363" s="159"/>
      <c r="J2363" s="159"/>
      <c r="K2363" s="159"/>
      <c r="L2363" s="159"/>
      <c r="M2363" s="159"/>
      <c r="N2363" s="159"/>
    </row>
    <row r="2364" spans="1:14" ht="24.95" customHeight="1">
      <c r="A2364" s="159"/>
      <c r="B2364" s="159"/>
      <c r="C2364" s="159"/>
      <c r="D2364" s="159"/>
      <c r="E2364" s="159"/>
      <c r="F2364" s="159"/>
      <c r="G2364" s="159"/>
      <c r="H2364" s="159"/>
      <c r="I2364" s="159"/>
      <c r="J2364" s="159"/>
      <c r="K2364" s="159"/>
      <c r="L2364" s="159"/>
      <c r="M2364" s="159"/>
      <c r="N2364" s="159"/>
    </row>
    <row r="2365" spans="1:14" ht="24.95" customHeight="1">
      <c r="A2365" s="159"/>
      <c r="B2365" s="159"/>
      <c r="C2365" s="159"/>
      <c r="D2365" s="159"/>
      <c r="E2365" s="159"/>
      <c r="F2365" s="159"/>
      <c r="G2365" s="159"/>
      <c r="H2365" s="159"/>
      <c r="I2365" s="159"/>
      <c r="J2365" s="159"/>
      <c r="K2365" s="159"/>
      <c r="L2365" s="159"/>
      <c r="M2365" s="159"/>
      <c r="N2365" s="159"/>
    </row>
    <row r="2366" spans="1:14" ht="24.95" customHeight="1">
      <c r="A2366" s="159"/>
      <c r="B2366" s="159"/>
      <c r="C2366" s="159"/>
      <c r="D2366" s="159"/>
      <c r="E2366" s="159"/>
      <c r="F2366" s="159"/>
      <c r="G2366" s="159"/>
      <c r="H2366" s="159"/>
      <c r="I2366" s="159"/>
      <c r="J2366" s="159"/>
      <c r="K2366" s="159"/>
      <c r="L2366" s="159"/>
      <c r="M2366" s="159"/>
      <c r="N2366" s="159"/>
    </row>
    <row r="2367" spans="1:14" ht="24.95" customHeight="1">
      <c r="A2367" s="159"/>
      <c r="B2367" s="159"/>
      <c r="C2367" s="159"/>
      <c r="D2367" s="159"/>
      <c r="E2367" s="159"/>
      <c r="F2367" s="159"/>
      <c r="G2367" s="159"/>
      <c r="H2367" s="159"/>
      <c r="I2367" s="159"/>
      <c r="J2367" s="159"/>
      <c r="K2367" s="159"/>
      <c r="L2367" s="159"/>
      <c r="M2367" s="159"/>
      <c r="N2367" s="159"/>
    </row>
    <row r="2368" spans="1:14" ht="24.95" customHeight="1">
      <c r="A2368" s="159"/>
      <c r="B2368" s="159"/>
      <c r="C2368" s="159"/>
      <c r="D2368" s="159"/>
      <c r="E2368" s="159"/>
      <c r="F2368" s="159"/>
      <c r="G2368" s="159"/>
      <c r="H2368" s="159"/>
      <c r="I2368" s="159"/>
      <c r="J2368" s="159"/>
      <c r="K2368" s="159"/>
      <c r="L2368" s="159"/>
      <c r="M2368" s="159"/>
      <c r="N2368" s="159"/>
    </row>
    <row r="2369" spans="1:14" ht="24.95" customHeight="1">
      <c r="A2369" s="159"/>
      <c r="B2369" s="159"/>
      <c r="C2369" s="159"/>
      <c r="D2369" s="159"/>
      <c r="E2369" s="159"/>
      <c r="F2369" s="159"/>
      <c r="G2369" s="159"/>
      <c r="H2369" s="159"/>
      <c r="I2369" s="159"/>
      <c r="J2369" s="159"/>
      <c r="K2369" s="159"/>
      <c r="L2369" s="159"/>
      <c r="M2369" s="159"/>
      <c r="N2369" s="159"/>
    </row>
    <row r="2370" spans="1:14" ht="24.95" customHeight="1">
      <c r="A2370" s="159"/>
      <c r="B2370" s="159"/>
      <c r="C2370" s="159"/>
      <c r="D2370" s="159"/>
      <c r="E2370" s="159"/>
      <c r="F2370" s="159"/>
      <c r="G2370" s="159"/>
      <c r="H2370" s="159"/>
      <c r="I2370" s="159"/>
      <c r="J2370" s="159"/>
      <c r="K2370" s="159"/>
      <c r="L2370" s="159"/>
      <c r="M2370" s="159"/>
      <c r="N2370" s="159"/>
    </row>
    <row r="2371" spans="1:14" ht="24.95" customHeight="1">
      <c r="A2371" s="159"/>
      <c r="B2371" s="159"/>
      <c r="C2371" s="159"/>
      <c r="D2371" s="159"/>
      <c r="E2371" s="159"/>
      <c r="F2371" s="159"/>
      <c r="G2371" s="159"/>
      <c r="H2371" s="159"/>
      <c r="I2371" s="159"/>
      <c r="J2371" s="159"/>
      <c r="K2371" s="159"/>
      <c r="L2371" s="159"/>
      <c r="M2371" s="159"/>
      <c r="N2371" s="159"/>
    </row>
    <row r="2372" spans="1:14" ht="24.95" customHeight="1">
      <c r="A2372" s="159"/>
      <c r="B2372" s="159"/>
      <c r="C2372" s="159"/>
      <c r="D2372" s="159"/>
      <c r="E2372" s="159"/>
      <c r="F2372" s="159"/>
      <c r="G2372" s="159"/>
      <c r="H2372" s="159"/>
      <c r="I2372" s="159"/>
      <c r="J2372" s="159"/>
      <c r="K2372" s="159"/>
      <c r="L2372" s="159"/>
      <c r="M2372" s="159"/>
      <c r="N2372" s="159"/>
    </row>
    <row r="2373" spans="1:14" ht="24.95" customHeight="1">
      <c r="A2373" s="159"/>
      <c r="B2373" s="159"/>
      <c r="C2373" s="159"/>
      <c r="D2373" s="159"/>
      <c r="E2373" s="159"/>
      <c r="F2373" s="159"/>
      <c r="G2373" s="159"/>
      <c r="H2373" s="159"/>
      <c r="I2373" s="159"/>
      <c r="J2373" s="159"/>
      <c r="K2373" s="159"/>
      <c r="L2373" s="159"/>
      <c r="M2373" s="159"/>
      <c r="N2373" s="159"/>
    </row>
    <row r="2374" spans="1:14" ht="24.95" customHeight="1">
      <c r="A2374" s="159"/>
      <c r="B2374" s="159"/>
      <c r="C2374" s="159"/>
      <c r="D2374" s="159"/>
      <c r="E2374" s="159"/>
      <c r="F2374" s="159"/>
      <c r="G2374" s="159"/>
      <c r="H2374" s="159"/>
      <c r="I2374" s="159"/>
      <c r="J2374" s="159"/>
      <c r="K2374" s="159"/>
      <c r="L2374" s="159"/>
      <c r="M2374" s="159"/>
      <c r="N2374" s="159"/>
    </row>
    <row r="2375" spans="1:14" ht="24.95" customHeight="1">
      <c r="A2375" s="159"/>
      <c r="B2375" s="159"/>
      <c r="C2375" s="159"/>
      <c r="D2375" s="159"/>
      <c r="E2375" s="159"/>
      <c r="F2375" s="159"/>
      <c r="G2375" s="159"/>
      <c r="H2375" s="159"/>
      <c r="I2375" s="159"/>
      <c r="J2375" s="159"/>
      <c r="K2375" s="159"/>
      <c r="L2375" s="159"/>
      <c r="M2375" s="159"/>
      <c r="N2375" s="159"/>
    </row>
    <row r="2376" spans="1:14" ht="24.95" customHeight="1">
      <c r="A2376" s="159"/>
      <c r="B2376" s="159"/>
      <c r="C2376" s="159"/>
      <c r="D2376" s="159"/>
      <c r="E2376" s="159"/>
      <c r="F2376" s="159"/>
      <c r="G2376" s="159"/>
      <c r="H2376" s="159"/>
      <c r="I2376" s="159"/>
      <c r="J2376" s="159"/>
      <c r="K2376" s="159"/>
      <c r="L2376" s="159"/>
      <c r="M2376" s="159"/>
      <c r="N2376" s="159"/>
    </row>
    <row r="2377" spans="1:14" ht="24.95" customHeight="1">
      <c r="A2377" s="159"/>
      <c r="B2377" s="159"/>
      <c r="C2377" s="159"/>
      <c r="D2377" s="159"/>
      <c r="E2377" s="159"/>
      <c r="F2377" s="159"/>
      <c r="G2377" s="159"/>
      <c r="H2377" s="159"/>
      <c r="I2377" s="159"/>
      <c r="J2377" s="159"/>
      <c r="K2377" s="159"/>
      <c r="L2377" s="159"/>
      <c r="M2377" s="159"/>
      <c r="N2377" s="159"/>
    </row>
    <row r="2378" spans="1:14" ht="24.95" customHeight="1">
      <c r="A2378" s="159"/>
      <c r="B2378" s="159"/>
      <c r="C2378" s="159"/>
      <c r="D2378" s="159"/>
      <c r="E2378" s="159"/>
      <c r="F2378" s="159"/>
      <c r="G2378" s="159"/>
      <c r="H2378" s="159"/>
      <c r="I2378" s="159"/>
      <c r="J2378" s="159"/>
      <c r="K2378" s="159"/>
      <c r="L2378" s="159"/>
      <c r="M2378" s="159"/>
      <c r="N2378" s="159"/>
    </row>
    <row r="2379" spans="1:14" ht="24.95" customHeight="1">
      <c r="A2379" s="159"/>
      <c r="B2379" s="159"/>
      <c r="C2379" s="159"/>
      <c r="D2379" s="159"/>
      <c r="E2379" s="159"/>
      <c r="F2379" s="159"/>
      <c r="G2379" s="159"/>
      <c r="H2379" s="159"/>
      <c r="I2379" s="159"/>
      <c r="J2379" s="159"/>
      <c r="K2379" s="159"/>
      <c r="L2379" s="159"/>
      <c r="M2379" s="159"/>
      <c r="N2379" s="159"/>
    </row>
    <row r="2380" spans="1:14" ht="24.95" customHeight="1">
      <c r="A2380" s="159"/>
      <c r="B2380" s="159"/>
      <c r="C2380" s="159"/>
      <c r="D2380" s="159"/>
      <c r="E2380" s="159"/>
      <c r="F2380" s="159"/>
      <c r="G2380" s="159"/>
      <c r="H2380" s="159"/>
      <c r="I2380" s="159"/>
      <c r="J2380" s="159"/>
      <c r="K2380" s="159"/>
      <c r="L2380" s="159"/>
      <c r="M2380" s="159"/>
      <c r="N2380" s="159"/>
    </row>
    <row r="2381" spans="1:14" ht="24.95" customHeight="1">
      <c r="A2381" s="159"/>
      <c r="B2381" s="159"/>
      <c r="C2381" s="159"/>
      <c r="D2381" s="159"/>
      <c r="E2381" s="159"/>
      <c r="F2381" s="159"/>
      <c r="G2381" s="159"/>
      <c r="H2381" s="159"/>
      <c r="I2381" s="159"/>
      <c r="J2381" s="159"/>
      <c r="K2381" s="159"/>
      <c r="L2381" s="159"/>
      <c r="M2381" s="159"/>
      <c r="N2381" s="159"/>
    </row>
    <row r="2382" spans="1:14" ht="24.95" customHeight="1">
      <c r="A2382" s="159"/>
      <c r="B2382" s="159"/>
      <c r="C2382" s="159"/>
      <c r="D2382" s="159"/>
      <c r="E2382" s="159"/>
      <c r="F2382" s="159"/>
      <c r="G2382" s="159"/>
      <c r="H2382" s="159"/>
      <c r="I2382" s="159"/>
      <c r="J2382" s="159"/>
      <c r="K2382" s="159"/>
      <c r="L2382" s="159"/>
      <c r="M2382" s="159"/>
      <c r="N2382" s="159"/>
    </row>
    <row r="2383" spans="1:14" ht="24.95" customHeight="1">
      <c r="A2383" s="159"/>
      <c r="B2383" s="159"/>
      <c r="C2383" s="159"/>
      <c r="D2383" s="159"/>
      <c r="E2383" s="159"/>
      <c r="F2383" s="159"/>
      <c r="G2383" s="159"/>
      <c r="H2383" s="159"/>
      <c r="I2383" s="159"/>
      <c r="J2383" s="159"/>
      <c r="K2383" s="159"/>
      <c r="L2383" s="159"/>
      <c r="M2383" s="159"/>
      <c r="N2383" s="159"/>
    </row>
    <row r="2384" spans="1:14" ht="24.95" customHeight="1">
      <c r="A2384" s="159"/>
      <c r="B2384" s="159"/>
      <c r="C2384" s="159"/>
      <c r="D2384" s="159"/>
      <c r="E2384" s="159"/>
      <c r="F2384" s="159"/>
      <c r="G2384" s="159"/>
      <c r="H2384" s="159"/>
      <c r="I2384" s="159"/>
      <c r="J2384" s="159"/>
      <c r="K2384" s="159"/>
      <c r="L2384" s="159"/>
      <c r="M2384" s="159"/>
      <c r="N2384" s="159"/>
    </row>
    <row r="2385" spans="1:14" ht="24.95" customHeight="1">
      <c r="A2385" s="159"/>
      <c r="B2385" s="159"/>
      <c r="C2385" s="159"/>
      <c r="D2385" s="159"/>
      <c r="E2385" s="159"/>
      <c r="F2385" s="159"/>
      <c r="G2385" s="159"/>
      <c r="H2385" s="159"/>
      <c r="I2385" s="159"/>
      <c r="J2385" s="159"/>
      <c r="K2385" s="159"/>
      <c r="L2385" s="159"/>
      <c r="M2385" s="159"/>
      <c r="N2385" s="159"/>
    </row>
    <row r="2386" spans="1:14" ht="24.95" customHeight="1">
      <c r="A2386" s="159"/>
      <c r="B2386" s="159"/>
      <c r="C2386" s="159"/>
      <c r="D2386" s="159"/>
      <c r="E2386" s="159"/>
      <c r="F2386" s="159"/>
      <c r="G2386" s="159"/>
      <c r="H2386" s="159"/>
      <c r="I2386" s="159"/>
      <c r="J2386" s="159"/>
      <c r="K2386" s="159"/>
      <c r="L2386" s="159"/>
      <c r="M2386" s="159"/>
      <c r="N2386" s="159"/>
    </row>
    <row r="2387" spans="1:14" ht="24.95" customHeight="1">
      <c r="A2387" s="159"/>
      <c r="B2387" s="159"/>
      <c r="C2387" s="159"/>
      <c r="D2387" s="159"/>
      <c r="E2387" s="159"/>
      <c r="F2387" s="159"/>
      <c r="G2387" s="159"/>
      <c r="H2387" s="159"/>
      <c r="I2387" s="159"/>
      <c r="J2387" s="159"/>
      <c r="K2387" s="159"/>
      <c r="L2387" s="159"/>
      <c r="M2387" s="159"/>
      <c r="N2387" s="70"/>
    </row>
    <row r="2388" spans="1:14" ht="39.950000000000003" customHeight="1">
      <c r="A2388" s="473" t="s">
        <v>280</v>
      </c>
      <c r="B2388" s="474"/>
      <c r="C2388" s="474"/>
      <c r="D2388" s="474"/>
      <c r="E2388" s="474"/>
      <c r="F2388" s="474"/>
      <c r="G2388" s="474"/>
      <c r="H2388" s="474"/>
      <c r="I2388" s="474"/>
      <c r="J2388" s="474"/>
      <c r="K2388" s="474"/>
      <c r="L2388" s="474"/>
      <c r="M2388" s="474"/>
      <c r="N2388" s="474"/>
    </row>
    <row r="2389" spans="1:14" ht="24.95" customHeight="1">
      <c r="A2389" s="173"/>
      <c r="B2389" s="172"/>
      <c r="C2389" s="172"/>
      <c r="D2389" s="172"/>
      <c r="E2389" s="172"/>
      <c r="F2389" s="172"/>
      <c r="G2389" s="172"/>
      <c r="H2389" s="172"/>
      <c r="I2389" s="172"/>
      <c r="J2389" s="172"/>
      <c r="K2389" s="172"/>
      <c r="L2389" s="172"/>
      <c r="M2389" s="172"/>
      <c r="N2389" s="172"/>
    </row>
    <row r="2390" spans="1:14" ht="24.95" customHeight="1">
      <c r="A2390" s="159"/>
      <c r="B2390" s="159"/>
      <c r="C2390" s="159"/>
      <c r="D2390" s="159"/>
      <c r="E2390" s="159"/>
      <c r="F2390" s="159"/>
      <c r="G2390" s="159"/>
      <c r="H2390" s="159"/>
      <c r="I2390" s="159"/>
      <c r="J2390" s="159"/>
      <c r="K2390" s="159"/>
      <c r="L2390" s="159"/>
      <c r="M2390" s="159"/>
      <c r="N2390" s="159"/>
    </row>
    <row r="2391" spans="1:14" ht="24.95" customHeight="1">
      <c r="A2391" s="159"/>
      <c r="B2391" s="159"/>
      <c r="C2391" s="159"/>
      <c r="D2391" s="159"/>
      <c r="E2391" s="159"/>
      <c r="F2391" s="159"/>
      <c r="G2391" s="159"/>
      <c r="H2391" s="159"/>
      <c r="I2391" s="159"/>
      <c r="J2391" s="159"/>
      <c r="K2391" s="159"/>
      <c r="L2391" s="159"/>
      <c r="M2391" s="159"/>
      <c r="N2391" s="159"/>
    </row>
    <row r="2392" spans="1:14" ht="24.95" customHeight="1">
      <c r="A2392" s="159"/>
      <c r="B2392" s="159"/>
      <c r="C2392" s="159"/>
      <c r="D2392" s="159"/>
      <c r="E2392" s="159"/>
      <c r="F2392" s="159"/>
      <c r="G2392" s="159"/>
      <c r="H2392" s="159"/>
      <c r="I2392" s="159"/>
      <c r="J2392" s="159"/>
      <c r="K2392" s="159"/>
      <c r="L2392" s="159"/>
      <c r="M2392" s="159"/>
      <c r="N2392" s="159"/>
    </row>
    <row r="2393" spans="1:14" ht="24.95" customHeight="1">
      <c r="A2393" s="159"/>
      <c r="B2393" s="159"/>
      <c r="C2393" s="159"/>
      <c r="D2393" s="159"/>
      <c r="E2393" s="159"/>
      <c r="F2393" s="159"/>
      <c r="G2393" s="159"/>
      <c r="H2393" s="159"/>
      <c r="I2393" s="159"/>
      <c r="J2393" s="159"/>
      <c r="K2393" s="159"/>
      <c r="L2393" s="159"/>
      <c r="M2393" s="159"/>
      <c r="N2393" s="159"/>
    </row>
    <row r="2394" spans="1:14" ht="24.95" customHeight="1">
      <c r="A2394" s="159"/>
      <c r="B2394" s="159"/>
      <c r="C2394" s="159"/>
      <c r="D2394" s="159"/>
      <c r="E2394" s="159"/>
      <c r="F2394" s="159"/>
      <c r="G2394" s="159"/>
      <c r="H2394" s="159"/>
      <c r="I2394" s="159"/>
      <c r="J2394" s="159"/>
      <c r="K2394" s="159"/>
      <c r="L2394" s="159"/>
      <c r="M2394" s="159"/>
      <c r="N2394" s="159"/>
    </row>
    <row r="2395" spans="1:14" ht="24.95" customHeight="1">
      <c r="A2395" s="159"/>
      <c r="B2395" s="159"/>
      <c r="C2395" s="159"/>
      <c r="D2395" s="159"/>
      <c r="E2395" s="159"/>
      <c r="F2395" s="159"/>
      <c r="G2395" s="159"/>
      <c r="H2395" s="159"/>
      <c r="I2395" s="159"/>
      <c r="J2395" s="159"/>
      <c r="K2395" s="159"/>
      <c r="L2395" s="159"/>
      <c r="M2395" s="159"/>
      <c r="N2395" s="159"/>
    </row>
    <row r="2396" spans="1:14" ht="24.95" customHeight="1">
      <c r="A2396" s="159"/>
      <c r="B2396" s="159"/>
      <c r="C2396" s="159"/>
      <c r="D2396" s="159"/>
      <c r="E2396" s="159"/>
      <c r="F2396" s="159"/>
      <c r="G2396" s="159"/>
      <c r="H2396" s="159"/>
      <c r="I2396" s="159"/>
      <c r="J2396" s="159"/>
      <c r="K2396" s="159"/>
      <c r="L2396" s="159"/>
      <c r="M2396" s="159"/>
      <c r="N2396" s="159"/>
    </row>
    <row r="2397" spans="1:14" ht="24.95" customHeight="1">
      <c r="A2397" s="159"/>
      <c r="B2397" s="159"/>
      <c r="C2397" s="159"/>
      <c r="D2397" s="159"/>
      <c r="E2397" s="159"/>
      <c r="F2397" s="159"/>
      <c r="G2397" s="159"/>
      <c r="H2397" s="159"/>
      <c r="I2397" s="159"/>
      <c r="J2397" s="159"/>
      <c r="K2397" s="159"/>
      <c r="L2397" s="159"/>
      <c r="M2397" s="159"/>
      <c r="N2397" s="159"/>
    </row>
    <row r="2398" spans="1:14" ht="24.95" customHeight="1">
      <c r="A2398" s="159"/>
      <c r="B2398" s="159"/>
      <c r="C2398" s="159"/>
      <c r="D2398" s="159"/>
      <c r="E2398" s="159"/>
      <c r="F2398" s="159"/>
      <c r="G2398" s="159"/>
      <c r="H2398" s="159"/>
      <c r="I2398" s="159"/>
      <c r="J2398" s="159"/>
      <c r="K2398" s="159"/>
      <c r="L2398" s="159"/>
      <c r="M2398" s="159"/>
      <c r="N2398" s="159"/>
    </row>
    <row r="2399" spans="1:14" ht="24.95" customHeight="1">
      <c r="A2399" s="159"/>
      <c r="B2399" s="159"/>
      <c r="C2399" s="159"/>
      <c r="D2399" s="159"/>
      <c r="E2399" s="159"/>
      <c r="F2399" s="159"/>
      <c r="G2399" s="159"/>
      <c r="H2399" s="159"/>
      <c r="I2399" s="159"/>
      <c r="J2399" s="159"/>
      <c r="K2399" s="159"/>
      <c r="L2399" s="159"/>
      <c r="M2399" s="159"/>
    </row>
    <row r="2400" spans="1:14" ht="24.95" customHeight="1">
      <c r="A2400" s="159"/>
      <c r="B2400" s="159"/>
      <c r="C2400" s="159"/>
      <c r="D2400" s="159"/>
      <c r="E2400" s="159"/>
      <c r="F2400" s="159"/>
      <c r="G2400" s="159"/>
      <c r="H2400" s="159"/>
      <c r="I2400" s="159"/>
      <c r="J2400" s="159"/>
      <c r="K2400" s="159"/>
      <c r="L2400" s="159"/>
      <c r="M2400" s="159"/>
      <c r="N2400" s="70"/>
    </row>
    <row r="2401" spans="1:14" ht="24.95" customHeight="1">
      <c r="A2401" s="159"/>
      <c r="B2401" s="159"/>
      <c r="C2401" s="159"/>
      <c r="D2401" s="159"/>
      <c r="E2401" s="159"/>
      <c r="F2401" s="159"/>
      <c r="G2401" s="159"/>
      <c r="H2401" s="159"/>
      <c r="I2401" s="159"/>
      <c r="J2401" s="159"/>
      <c r="K2401" s="159"/>
      <c r="L2401" s="159"/>
      <c r="M2401" s="159"/>
      <c r="N2401" s="70"/>
    </row>
    <row r="2402" spans="1:14" ht="24.95" customHeight="1">
      <c r="A2402" s="159"/>
      <c r="B2402" s="159"/>
      <c r="C2402" s="159"/>
      <c r="D2402" s="159"/>
      <c r="E2402" s="159"/>
      <c r="F2402" s="159"/>
      <c r="G2402" s="159"/>
      <c r="H2402" s="159"/>
      <c r="I2402" s="159"/>
      <c r="J2402" s="159"/>
      <c r="K2402" s="159"/>
      <c r="L2402" s="159"/>
      <c r="M2402" s="159"/>
      <c r="N2402" s="70"/>
    </row>
    <row r="2403" spans="1:14" ht="24.95" customHeight="1">
      <c r="A2403" s="159"/>
      <c r="B2403" s="159"/>
      <c r="C2403" s="159"/>
      <c r="D2403" s="159"/>
      <c r="E2403" s="159"/>
      <c r="F2403" s="159"/>
      <c r="G2403" s="159"/>
      <c r="H2403" s="159"/>
      <c r="I2403" s="159"/>
      <c r="J2403" s="159"/>
      <c r="K2403" s="159"/>
      <c r="L2403" s="159"/>
      <c r="M2403" s="159"/>
      <c r="N2403" s="70"/>
    </row>
    <row r="2404" spans="1:14" ht="24.95" customHeight="1">
      <c r="A2404" s="159"/>
      <c r="B2404" s="159"/>
      <c r="C2404" s="159"/>
      <c r="D2404" s="159"/>
      <c r="E2404" s="159"/>
      <c r="F2404" s="159"/>
      <c r="G2404" s="159"/>
      <c r="H2404" s="159"/>
      <c r="I2404" s="159"/>
      <c r="J2404" s="159"/>
      <c r="K2404" s="159"/>
      <c r="L2404" s="159"/>
      <c r="M2404" s="159"/>
      <c r="N2404" s="70"/>
    </row>
    <row r="2405" spans="1:14" ht="24.95" customHeight="1">
      <c r="A2405" s="159"/>
      <c r="B2405" s="159"/>
      <c r="C2405" s="159"/>
      <c r="D2405" s="159"/>
      <c r="E2405" s="159"/>
      <c r="F2405" s="159"/>
      <c r="G2405" s="159"/>
      <c r="H2405" s="159"/>
      <c r="I2405" s="159"/>
      <c r="J2405" s="159"/>
      <c r="K2405" s="159"/>
      <c r="L2405" s="159"/>
      <c r="M2405" s="159"/>
      <c r="N2405" s="70"/>
    </row>
    <row r="2406" spans="1:14" ht="24.95" customHeight="1">
      <c r="A2406" s="159"/>
      <c r="B2406" s="159"/>
      <c r="C2406" s="159"/>
      <c r="D2406" s="159"/>
      <c r="E2406" s="159"/>
      <c r="F2406" s="159"/>
      <c r="G2406" s="159"/>
      <c r="H2406" s="159"/>
      <c r="I2406" s="159"/>
      <c r="J2406" s="159"/>
      <c r="K2406" s="159"/>
      <c r="L2406" s="159"/>
      <c r="M2406" s="159"/>
      <c r="N2406" s="70"/>
    </row>
    <row r="2407" spans="1:14" ht="24.95" customHeight="1">
      <c r="A2407" s="159"/>
      <c r="B2407" s="159"/>
      <c r="C2407" s="159"/>
      <c r="D2407" s="159"/>
      <c r="E2407" s="159"/>
      <c r="F2407" s="159"/>
      <c r="G2407" s="159"/>
      <c r="H2407" s="159"/>
      <c r="I2407" s="159"/>
      <c r="J2407" s="159"/>
      <c r="K2407" s="159"/>
      <c r="L2407" s="159"/>
      <c r="M2407" s="159"/>
      <c r="N2407" s="70"/>
    </row>
    <row r="2408" spans="1:14" ht="24.95" customHeight="1">
      <c r="A2408" s="159"/>
      <c r="B2408" s="159"/>
      <c r="C2408" s="159"/>
      <c r="D2408" s="159"/>
      <c r="E2408" s="159"/>
      <c r="F2408" s="159"/>
      <c r="G2408" s="159"/>
      <c r="H2408" s="159"/>
      <c r="I2408" s="159"/>
      <c r="J2408" s="159"/>
      <c r="K2408" s="159"/>
      <c r="L2408" s="159"/>
      <c r="M2408" s="159"/>
      <c r="N2408" s="70"/>
    </row>
    <row r="2409" spans="1:14" ht="24.95" customHeight="1">
      <c r="A2409" s="159"/>
      <c r="B2409" s="159"/>
      <c r="C2409" s="159"/>
      <c r="D2409" s="159"/>
      <c r="E2409" s="159"/>
      <c r="F2409" s="159"/>
      <c r="G2409" s="159"/>
      <c r="H2409" s="159"/>
      <c r="I2409" s="159"/>
      <c r="J2409" s="159"/>
      <c r="K2409" s="159"/>
      <c r="L2409" s="159"/>
      <c r="M2409" s="159"/>
      <c r="N2409" s="70"/>
    </row>
    <row r="2410" spans="1:14" ht="24.95" customHeight="1">
      <c r="A2410" s="159"/>
      <c r="B2410" s="159"/>
      <c r="C2410" s="159"/>
      <c r="D2410" s="159"/>
      <c r="E2410" s="159"/>
      <c r="F2410" s="159"/>
      <c r="G2410" s="159"/>
      <c r="H2410" s="159"/>
      <c r="I2410" s="159"/>
      <c r="J2410" s="159"/>
      <c r="K2410" s="159"/>
      <c r="L2410" s="159"/>
      <c r="M2410" s="159"/>
      <c r="N2410" s="70"/>
    </row>
    <row r="2411" spans="1:14" ht="24.95" customHeight="1">
      <c r="A2411" s="159"/>
      <c r="B2411" s="159"/>
      <c r="C2411" s="159"/>
      <c r="D2411" s="159"/>
      <c r="E2411" s="159"/>
      <c r="F2411" s="159"/>
      <c r="G2411" s="159"/>
      <c r="H2411" s="159"/>
      <c r="I2411" s="159"/>
      <c r="J2411" s="159"/>
      <c r="K2411" s="159"/>
      <c r="L2411" s="159"/>
      <c r="M2411" s="159"/>
      <c r="N2411" s="70"/>
    </row>
    <row r="2412" spans="1:14" ht="24.95" customHeight="1">
      <c r="A2412" s="159"/>
      <c r="B2412" s="159"/>
      <c r="C2412" s="159"/>
      <c r="D2412" s="159"/>
      <c r="E2412" s="159"/>
      <c r="F2412" s="159"/>
      <c r="G2412" s="159"/>
      <c r="H2412" s="159"/>
      <c r="I2412" s="159"/>
      <c r="J2412" s="159"/>
      <c r="K2412" s="159"/>
      <c r="L2412" s="159"/>
      <c r="M2412" s="159"/>
      <c r="N2412" s="70"/>
    </row>
    <row r="2413" spans="1:14" ht="24.95" customHeight="1">
      <c r="A2413" s="159"/>
      <c r="B2413" s="159"/>
      <c r="C2413" s="159"/>
      <c r="D2413" s="159"/>
      <c r="E2413" s="159"/>
      <c r="F2413" s="159"/>
      <c r="G2413" s="159"/>
      <c r="H2413" s="159"/>
      <c r="I2413" s="159"/>
      <c r="J2413" s="159"/>
      <c r="K2413" s="159"/>
      <c r="L2413" s="159"/>
      <c r="M2413" s="159"/>
      <c r="N2413" s="70"/>
    </row>
    <row r="2414" spans="1:14" ht="24.95" customHeight="1">
      <c r="A2414" s="159"/>
      <c r="B2414" s="159"/>
      <c r="C2414" s="159"/>
      <c r="D2414" s="159"/>
      <c r="E2414" s="159"/>
      <c r="F2414" s="159"/>
      <c r="G2414" s="159"/>
      <c r="H2414" s="159"/>
      <c r="I2414" s="159"/>
      <c r="J2414" s="159"/>
      <c r="K2414" s="159"/>
      <c r="L2414" s="159"/>
      <c r="M2414" s="159"/>
      <c r="N2414" s="70"/>
    </row>
    <row r="2415" spans="1:14" ht="24.95" customHeight="1">
      <c r="A2415" s="159"/>
      <c r="B2415" s="159"/>
      <c r="C2415" s="159"/>
      <c r="D2415" s="159"/>
      <c r="E2415" s="159"/>
      <c r="F2415" s="159"/>
      <c r="G2415" s="159"/>
      <c r="H2415" s="159"/>
      <c r="I2415" s="159"/>
      <c r="J2415" s="159"/>
      <c r="K2415" s="159"/>
      <c r="L2415" s="159"/>
      <c r="M2415" s="159"/>
      <c r="N2415" s="70"/>
    </row>
    <row r="2416" spans="1:14" ht="24.95" customHeight="1">
      <c r="A2416" s="159"/>
      <c r="B2416" s="159"/>
      <c r="C2416" s="159"/>
      <c r="D2416" s="159"/>
      <c r="E2416" s="159"/>
      <c r="F2416" s="159"/>
      <c r="G2416" s="159"/>
      <c r="H2416" s="159"/>
      <c r="I2416" s="159"/>
      <c r="J2416" s="159"/>
      <c r="K2416" s="159"/>
      <c r="L2416" s="159"/>
      <c r="M2416" s="159"/>
      <c r="N2416" s="70"/>
    </row>
    <row r="2417" spans="1:14" ht="24.95" customHeight="1">
      <c r="A2417" s="159"/>
      <c r="B2417" s="159"/>
      <c r="C2417" s="159"/>
      <c r="D2417" s="159"/>
      <c r="E2417" s="159"/>
      <c r="F2417" s="159"/>
      <c r="G2417" s="159"/>
      <c r="H2417" s="159"/>
      <c r="I2417" s="159"/>
      <c r="J2417" s="159"/>
      <c r="K2417" s="159"/>
      <c r="L2417" s="159"/>
      <c r="M2417" s="159"/>
      <c r="N2417" s="70"/>
    </row>
    <row r="2418" spans="1:14" ht="24.95" customHeight="1">
      <c r="A2418" s="159"/>
      <c r="B2418" s="159"/>
      <c r="C2418" s="159"/>
      <c r="D2418" s="159"/>
      <c r="E2418" s="159"/>
      <c r="F2418" s="159"/>
      <c r="G2418" s="159"/>
      <c r="H2418" s="159"/>
      <c r="I2418" s="159"/>
      <c r="J2418" s="159"/>
      <c r="K2418" s="159"/>
      <c r="L2418" s="159"/>
      <c r="M2418" s="159"/>
      <c r="N2418" s="70"/>
    </row>
    <row r="2419" spans="1:14" ht="24.95" customHeight="1">
      <c r="A2419" s="159"/>
      <c r="B2419" s="159"/>
      <c r="C2419" s="159"/>
      <c r="D2419" s="159"/>
      <c r="E2419" s="159"/>
      <c r="F2419" s="159"/>
      <c r="G2419" s="159"/>
      <c r="H2419" s="159"/>
      <c r="I2419" s="159"/>
      <c r="J2419" s="159"/>
      <c r="K2419" s="159"/>
      <c r="L2419" s="159"/>
      <c r="M2419" s="159"/>
      <c r="N2419" s="70"/>
    </row>
    <row r="2420" spans="1:14" ht="24.95" customHeight="1">
      <c r="A2420" s="159"/>
      <c r="B2420" s="159"/>
      <c r="C2420" s="159"/>
      <c r="D2420" s="159"/>
      <c r="E2420" s="159"/>
      <c r="F2420" s="159"/>
      <c r="G2420" s="159"/>
      <c r="H2420" s="159"/>
      <c r="I2420" s="159"/>
      <c r="J2420" s="159"/>
      <c r="K2420" s="159"/>
      <c r="L2420" s="159"/>
      <c r="M2420" s="159"/>
      <c r="N2420" s="70"/>
    </row>
    <row r="2421" spans="1:14" ht="24.95" customHeight="1">
      <c r="A2421" s="159"/>
      <c r="B2421" s="159"/>
      <c r="C2421" s="159"/>
      <c r="D2421" s="159"/>
      <c r="E2421" s="159"/>
      <c r="F2421" s="159"/>
      <c r="G2421" s="159"/>
      <c r="H2421" s="159"/>
      <c r="I2421" s="159"/>
      <c r="J2421" s="159"/>
      <c r="K2421" s="159"/>
      <c r="L2421" s="159"/>
      <c r="M2421" s="159"/>
      <c r="N2421" s="70">
        <v>30</v>
      </c>
    </row>
    <row r="2422" spans="1:14" ht="24.95" customHeight="1">
      <c r="A2422" s="16"/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</row>
    <row r="2423" spans="1:14" ht="20.100000000000001" customHeight="1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</row>
    <row r="2424" spans="1:14" ht="20.100000000000001" customHeight="1">
      <c r="A2424" s="16"/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</row>
    <row r="2425" spans="1:14" ht="20.100000000000001" customHeight="1">
      <c r="A2425" s="16"/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</row>
    <row r="2426" spans="1:14" ht="20.100000000000001" customHeight="1">
      <c r="A2426" s="16"/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</row>
    <row r="2427" spans="1:14" ht="20.100000000000001" customHeight="1">
      <c r="A2427" s="463" t="s">
        <v>26</v>
      </c>
      <c r="B2427" s="463"/>
      <c r="C2427" s="463"/>
      <c r="D2427" s="463"/>
      <c r="E2427" s="463"/>
      <c r="F2427" s="463"/>
      <c r="G2427" s="463"/>
      <c r="H2427" s="463"/>
      <c r="I2427" s="463"/>
      <c r="J2427" s="463"/>
      <c r="K2427" s="463"/>
      <c r="L2427" s="463"/>
      <c r="M2427" s="463"/>
      <c r="N2427" s="463"/>
    </row>
    <row r="2428" spans="1:14" ht="20.100000000000001" customHeight="1">
      <c r="A2428" s="468" t="s">
        <v>27</v>
      </c>
      <c r="B2428" s="468"/>
      <c r="C2428" s="468"/>
      <c r="D2428" s="468"/>
      <c r="E2428" s="468"/>
      <c r="F2428" s="468"/>
      <c r="G2428" s="468"/>
      <c r="H2428" s="468"/>
      <c r="I2428" s="468"/>
      <c r="J2428" s="468"/>
      <c r="K2428" s="468"/>
      <c r="L2428" s="468"/>
      <c r="M2428" s="468"/>
      <c r="N2428" s="468"/>
    </row>
    <row r="2429" spans="1:14" ht="20.100000000000001" customHeight="1">
      <c r="A2429" s="320"/>
      <c r="B2429" s="320"/>
      <c r="C2429" s="320"/>
      <c r="D2429" s="320"/>
      <c r="E2429" s="320"/>
      <c r="F2429" s="320"/>
      <c r="G2429" s="320"/>
      <c r="H2429" s="320"/>
      <c r="I2429" s="320"/>
      <c r="J2429" s="320"/>
      <c r="K2429" s="320"/>
      <c r="L2429" s="321"/>
      <c r="M2429" s="321"/>
      <c r="N2429" s="321"/>
    </row>
    <row r="2430" spans="1:14" ht="20.100000000000001" customHeight="1">
      <c r="A2430" s="463" t="s">
        <v>31</v>
      </c>
      <c r="B2430" s="463"/>
      <c r="C2430" s="463"/>
      <c r="D2430" s="463"/>
      <c r="E2430" s="463"/>
      <c r="F2430" s="463"/>
      <c r="G2430" s="463"/>
      <c r="H2430" s="463"/>
      <c r="I2430" s="463"/>
      <c r="J2430" s="463"/>
      <c r="K2430" s="463"/>
      <c r="L2430" s="463"/>
      <c r="M2430" s="463"/>
      <c r="N2430" s="463"/>
    </row>
    <row r="2431" spans="1:14" ht="20.100000000000001" customHeight="1">
      <c r="A2431" s="468" t="s">
        <v>28</v>
      </c>
      <c r="B2431" s="468"/>
      <c r="C2431" s="468"/>
      <c r="D2431" s="468"/>
      <c r="E2431" s="468"/>
      <c r="F2431" s="468"/>
      <c r="G2431" s="468"/>
      <c r="H2431" s="468"/>
      <c r="I2431" s="468"/>
      <c r="J2431" s="468"/>
      <c r="K2431" s="468"/>
      <c r="L2431" s="468"/>
      <c r="M2431" s="468"/>
      <c r="N2431" s="468"/>
    </row>
    <row r="2432" spans="1:14" ht="20.100000000000001" customHeight="1">
      <c r="A2432" s="468" t="s">
        <v>29</v>
      </c>
      <c r="B2432" s="468"/>
      <c r="C2432" s="468"/>
      <c r="D2432" s="468"/>
      <c r="E2432" s="468"/>
      <c r="F2432" s="468"/>
      <c r="G2432" s="468"/>
      <c r="H2432" s="468"/>
      <c r="I2432" s="468"/>
      <c r="J2432" s="468"/>
      <c r="K2432" s="468"/>
      <c r="L2432" s="468"/>
      <c r="M2432" s="468"/>
      <c r="N2432" s="468"/>
    </row>
    <row r="2433" spans="1:14" ht="20.100000000000001" customHeight="1">
      <c r="A2433" s="322"/>
      <c r="B2433" s="322"/>
      <c r="C2433" s="322"/>
      <c r="D2433" s="322"/>
      <c r="E2433" s="322"/>
      <c r="F2433" s="322"/>
      <c r="G2433" s="322"/>
      <c r="H2433" s="322"/>
      <c r="I2433" s="322"/>
      <c r="J2433" s="322"/>
      <c r="K2433" s="322"/>
      <c r="L2433" s="323"/>
      <c r="M2433" s="323"/>
      <c r="N2433" s="323"/>
    </row>
    <row r="2434" spans="1:14" ht="19.5" customHeight="1">
      <c r="A2434" s="466" t="s">
        <v>30</v>
      </c>
      <c r="B2434" s="466"/>
      <c r="C2434" s="466"/>
      <c r="D2434" s="466"/>
      <c r="E2434" s="466"/>
      <c r="F2434" s="466"/>
      <c r="G2434" s="466"/>
      <c r="H2434" s="466"/>
      <c r="I2434" s="466"/>
      <c r="J2434" s="466"/>
      <c r="K2434" s="466"/>
      <c r="L2434" s="466"/>
      <c r="M2434" s="466"/>
      <c r="N2434" s="466"/>
    </row>
    <row r="2435" spans="1:14" ht="23.25" customHeight="1">
      <c r="A2435" s="324" t="s">
        <v>283</v>
      </c>
      <c r="B2435" s="325"/>
      <c r="C2435" s="325"/>
      <c r="D2435" s="325"/>
      <c r="E2435" s="325"/>
      <c r="F2435" s="325"/>
      <c r="G2435" s="325"/>
      <c r="H2435" s="325"/>
      <c r="I2435" s="325"/>
      <c r="J2435" s="325"/>
      <c r="K2435" s="325"/>
      <c r="L2435" s="326"/>
      <c r="M2435" s="326"/>
      <c r="N2435" s="326"/>
    </row>
    <row r="2436" spans="1:14" ht="20.100000000000001" customHeight="1">
      <c r="A2436" s="465" t="s">
        <v>39</v>
      </c>
      <c r="B2436" s="465"/>
      <c r="C2436" s="465"/>
      <c r="D2436" s="465"/>
      <c r="E2436" s="465"/>
      <c r="F2436" s="465"/>
      <c r="G2436" s="465"/>
      <c r="H2436" s="465"/>
      <c r="I2436" s="465"/>
      <c r="J2436" s="465"/>
      <c r="K2436" s="465"/>
      <c r="L2436" s="465"/>
      <c r="M2436" s="465"/>
      <c r="N2436" s="465"/>
    </row>
    <row r="2437" spans="1:14" ht="20.100000000000001" customHeight="1">
      <c r="A2437" s="465" t="s">
        <v>263</v>
      </c>
      <c r="B2437" s="465"/>
      <c r="C2437" s="465"/>
      <c r="D2437" s="465"/>
      <c r="E2437" s="465"/>
      <c r="F2437" s="465"/>
      <c r="G2437" s="465"/>
      <c r="H2437" s="465"/>
      <c r="I2437" s="465"/>
      <c r="J2437" s="465"/>
      <c r="K2437" s="465"/>
      <c r="L2437" s="465"/>
      <c r="M2437" s="465"/>
      <c r="N2437" s="465"/>
    </row>
    <row r="2438" spans="1:14" ht="20.100000000000001" customHeight="1">
      <c r="A2438" s="465" t="s">
        <v>40</v>
      </c>
      <c r="B2438" s="465"/>
      <c r="C2438" s="465"/>
      <c r="D2438" s="465"/>
      <c r="E2438" s="465"/>
      <c r="F2438" s="465"/>
      <c r="G2438" s="465"/>
      <c r="H2438" s="465"/>
      <c r="I2438" s="465"/>
      <c r="J2438" s="465"/>
      <c r="K2438" s="465"/>
      <c r="L2438" s="465"/>
      <c r="M2438" s="465"/>
      <c r="N2438" s="465"/>
    </row>
    <row r="2439" spans="1:14" ht="21.75" customHeight="1">
      <c r="A2439" s="465" t="s">
        <v>41</v>
      </c>
      <c r="B2439" s="465"/>
      <c r="C2439" s="465"/>
      <c r="D2439" s="465"/>
      <c r="E2439" s="465"/>
      <c r="F2439" s="465"/>
      <c r="G2439" s="465"/>
      <c r="H2439" s="465"/>
      <c r="I2439" s="465"/>
      <c r="J2439" s="465"/>
      <c r="K2439" s="465"/>
      <c r="L2439" s="465"/>
      <c r="M2439" s="465"/>
      <c r="N2439" s="465"/>
    </row>
    <row r="2440" spans="1:14" ht="33" customHeight="1">
      <c r="A2440" s="469" t="s">
        <v>284</v>
      </c>
      <c r="B2440" s="469"/>
      <c r="C2440" s="469"/>
      <c r="D2440" s="469"/>
      <c r="E2440" s="469"/>
      <c r="F2440" s="469"/>
      <c r="G2440" s="469"/>
      <c r="H2440" s="469"/>
      <c r="I2440" s="469"/>
      <c r="J2440" s="469"/>
      <c r="K2440" s="469"/>
      <c r="L2440" s="469"/>
      <c r="M2440" s="469"/>
      <c r="N2440" s="469"/>
    </row>
    <row r="2441" spans="1:14" ht="18.75" customHeight="1">
      <c r="A2441" s="470" t="s">
        <v>285</v>
      </c>
      <c r="B2441" s="470"/>
      <c r="C2441" s="470"/>
      <c r="D2441" s="470"/>
      <c r="E2441" s="470"/>
      <c r="F2441" s="470"/>
      <c r="G2441" s="470"/>
      <c r="H2441" s="470"/>
      <c r="I2441" s="470"/>
      <c r="J2441" s="470"/>
      <c r="K2441" s="470"/>
      <c r="L2441" s="470"/>
      <c r="M2441" s="470"/>
      <c r="N2441" s="470"/>
    </row>
    <row r="2442" spans="1:14" ht="17.25" customHeight="1">
      <c r="A2442" s="470" t="s">
        <v>286</v>
      </c>
      <c r="B2442" s="470"/>
      <c r="C2442" s="470"/>
      <c r="D2442" s="470"/>
      <c r="E2442" s="470"/>
      <c r="F2442" s="470"/>
      <c r="G2442" s="470"/>
      <c r="H2442" s="470"/>
      <c r="I2442" s="470"/>
      <c r="J2442" s="470"/>
      <c r="K2442" s="470"/>
      <c r="L2442" s="470"/>
      <c r="M2442" s="470"/>
      <c r="N2442" s="470"/>
    </row>
    <row r="2443" spans="1:14" ht="20.100000000000001" customHeight="1">
      <c r="A2443" s="466" t="s">
        <v>288</v>
      </c>
      <c r="B2443" s="466"/>
      <c r="C2443" s="466"/>
      <c r="D2443" s="466"/>
      <c r="E2443" s="466"/>
      <c r="F2443" s="466"/>
      <c r="G2443" s="466"/>
      <c r="H2443" s="466"/>
      <c r="I2443" s="466"/>
      <c r="J2443" s="466"/>
      <c r="K2443" s="466"/>
      <c r="L2443" s="466"/>
      <c r="M2443" s="466"/>
      <c r="N2443" s="466"/>
    </row>
    <row r="2444" spans="1:14" ht="21.75" customHeight="1">
      <c r="A2444" s="461" t="s">
        <v>42</v>
      </c>
      <c r="B2444" s="461"/>
      <c r="C2444" s="461"/>
      <c r="D2444" s="461"/>
      <c r="E2444" s="461"/>
      <c r="F2444" s="461"/>
      <c r="G2444" s="461"/>
      <c r="H2444" s="461"/>
      <c r="I2444" s="461"/>
      <c r="J2444" s="461"/>
      <c r="K2444" s="461"/>
      <c r="L2444" s="461"/>
      <c r="M2444" s="461"/>
      <c r="N2444" s="461"/>
    </row>
    <row r="2445" spans="1:14" ht="16.5" customHeight="1">
      <c r="A2445" s="467" t="s">
        <v>316</v>
      </c>
      <c r="B2445" s="467"/>
      <c r="C2445" s="467"/>
      <c r="D2445" s="467"/>
      <c r="E2445" s="467"/>
      <c r="F2445" s="467"/>
      <c r="G2445" s="467"/>
      <c r="H2445" s="467"/>
      <c r="I2445" s="467"/>
      <c r="J2445" s="467"/>
      <c r="K2445" s="467"/>
      <c r="L2445" s="467"/>
      <c r="M2445" s="467"/>
      <c r="N2445" s="467"/>
    </row>
    <row r="2446" spans="1:14" ht="16.5" customHeight="1">
      <c r="A2446" s="461" t="s">
        <v>43</v>
      </c>
      <c r="B2446" s="461"/>
      <c r="C2446" s="461"/>
      <c r="D2446" s="461"/>
      <c r="E2446" s="461"/>
      <c r="F2446" s="461"/>
      <c r="G2446" s="461"/>
      <c r="H2446" s="461"/>
      <c r="I2446" s="461"/>
      <c r="J2446" s="461"/>
      <c r="K2446" s="461"/>
      <c r="L2446" s="461"/>
      <c r="M2446" s="461"/>
      <c r="N2446" s="461"/>
    </row>
    <row r="2447" spans="1:14" ht="20.100000000000001" customHeight="1">
      <c r="A2447" s="461" t="s">
        <v>44</v>
      </c>
      <c r="B2447" s="461"/>
      <c r="C2447" s="461"/>
      <c r="D2447" s="461"/>
      <c r="E2447" s="461"/>
      <c r="F2447" s="461"/>
      <c r="G2447" s="461"/>
      <c r="H2447" s="461"/>
      <c r="I2447" s="461"/>
      <c r="J2447" s="461"/>
      <c r="K2447" s="461"/>
      <c r="L2447" s="461"/>
      <c r="M2447" s="461"/>
      <c r="N2447" s="461"/>
    </row>
    <row r="2448" spans="1:14" ht="20.100000000000001" customHeight="1">
      <c r="A2448" s="461" t="s">
        <v>45</v>
      </c>
      <c r="B2448" s="461"/>
      <c r="C2448" s="461"/>
      <c r="D2448" s="461"/>
      <c r="E2448" s="461"/>
      <c r="F2448" s="461"/>
      <c r="G2448" s="461"/>
      <c r="H2448" s="461"/>
      <c r="I2448" s="461"/>
      <c r="J2448" s="461"/>
      <c r="K2448" s="461"/>
      <c r="L2448" s="461"/>
      <c r="M2448" s="461"/>
      <c r="N2448" s="461"/>
    </row>
    <row r="2449" spans="1:14" ht="20.100000000000001" customHeight="1">
      <c r="A2449" s="461" t="s">
        <v>46</v>
      </c>
      <c r="B2449" s="461"/>
      <c r="C2449" s="461"/>
      <c r="D2449" s="461"/>
      <c r="E2449" s="461"/>
      <c r="F2449" s="461"/>
      <c r="G2449" s="461"/>
      <c r="H2449" s="461"/>
      <c r="I2449" s="461"/>
      <c r="J2449" s="461"/>
      <c r="K2449" s="461"/>
      <c r="L2449" s="461"/>
      <c r="M2449" s="461"/>
      <c r="N2449" s="461"/>
    </row>
    <row r="2450" spans="1:14" ht="21.75" customHeight="1">
      <c r="A2450" s="462" t="s">
        <v>287</v>
      </c>
      <c r="B2450" s="462"/>
      <c r="C2450" s="462"/>
      <c r="D2450" s="462"/>
      <c r="E2450" s="462"/>
      <c r="F2450" s="462"/>
      <c r="G2450" s="462"/>
      <c r="H2450" s="462"/>
      <c r="I2450" s="462"/>
      <c r="J2450" s="462"/>
      <c r="K2450" s="462"/>
      <c r="L2450" s="462"/>
      <c r="M2450" s="462"/>
      <c r="N2450" s="462"/>
    </row>
    <row r="2451" spans="1:14" ht="20.100000000000001" customHeight="1">
      <c r="A2451" s="327"/>
      <c r="B2451" s="327"/>
      <c r="C2451" s="327"/>
      <c r="D2451" s="327"/>
      <c r="E2451" s="327"/>
      <c r="F2451" s="327"/>
      <c r="G2451" s="327"/>
      <c r="H2451" s="327"/>
      <c r="I2451" s="327"/>
      <c r="J2451" s="327"/>
      <c r="K2451" s="327"/>
      <c r="L2451" s="327"/>
      <c r="M2451" s="327"/>
      <c r="N2451" s="327"/>
    </row>
    <row r="2452" spans="1:14" ht="20.100000000000001" customHeight="1">
      <c r="A2452" s="466" t="s">
        <v>289</v>
      </c>
      <c r="B2452" s="466"/>
      <c r="C2452" s="466"/>
      <c r="D2452" s="466"/>
      <c r="E2452" s="466"/>
      <c r="F2452" s="466"/>
      <c r="G2452" s="466"/>
      <c r="H2452" s="466"/>
      <c r="I2452" s="466"/>
      <c r="J2452" s="466"/>
      <c r="K2452" s="466"/>
      <c r="L2452" s="466"/>
      <c r="M2452" s="466"/>
      <c r="N2452" s="466"/>
    </row>
    <row r="2453" spans="1:14" ht="20.100000000000001" customHeight="1">
      <c r="A2453" s="461" t="s">
        <v>290</v>
      </c>
      <c r="B2453" s="461"/>
      <c r="C2453" s="461"/>
      <c r="D2453" s="461"/>
      <c r="E2453" s="461"/>
      <c r="F2453" s="461"/>
      <c r="G2453" s="461"/>
      <c r="H2453" s="461"/>
      <c r="I2453" s="461"/>
      <c r="J2453" s="461"/>
      <c r="K2453" s="461"/>
      <c r="L2453" s="461"/>
      <c r="M2453" s="461"/>
      <c r="N2453" s="461"/>
    </row>
    <row r="2454" spans="1:14" ht="20.100000000000001" customHeight="1">
      <c r="A2454" s="461" t="s">
        <v>291</v>
      </c>
      <c r="B2454" s="461"/>
      <c r="C2454" s="461"/>
      <c r="D2454" s="461"/>
      <c r="E2454" s="461"/>
      <c r="F2454" s="461"/>
      <c r="G2454" s="461"/>
      <c r="H2454" s="461"/>
      <c r="I2454" s="461"/>
      <c r="J2454" s="461"/>
      <c r="K2454" s="461"/>
      <c r="L2454" s="461"/>
      <c r="M2454" s="461"/>
      <c r="N2454" s="461"/>
    </row>
    <row r="2455" spans="1:14" ht="20.100000000000001" customHeight="1">
      <c r="A2455" s="461" t="s">
        <v>292</v>
      </c>
      <c r="B2455" s="461"/>
      <c r="C2455" s="461"/>
      <c r="D2455" s="461"/>
      <c r="E2455" s="461"/>
      <c r="F2455" s="461"/>
      <c r="G2455" s="461"/>
      <c r="H2455" s="461"/>
      <c r="I2455" s="461"/>
      <c r="J2455" s="461"/>
      <c r="K2455" s="461"/>
      <c r="L2455" s="461"/>
      <c r="M2455" s="461"/>
      <c r="N2455" s="461"/>
    </row>
    <row r="2456" spans="1:14" ht="20.100000000000001" customHeight="1">
      <c r="A2456" s="461" t="s">
        <v>293</v>
      </c>
      <c r="B2456" s="461"/>
      <c r="C2456" s="461"/>
      <c r="D2456" s="461"/>
      <c r="E2456" s="461"/>
      <c r="F2456" s="461"/>
      <c r="G2456" s="461"/>
      <c r="H2456" s="461"/>
      <c r="I2456" s="461"/>
      <c r="J2456" s="461"/>
      <c r="K2456" s="461"/>
      <c r="L2456" s="461"/>
      <c r="M2456" s="461"/>
      <c r="N2456" s="461"/>
    </row>
    <row r="2457" spans="1:14" ht="20.100000000000001" customHeight="1">
      <c r="A2457" s="461" t="s">
        <v>294</v>
      </c>
      <c r="B2457" s="461"/>
      <c r="C2457" s="461"/>
      <c r="D2457" s="461"/>
      <c r="E2457" s="461"/>
      <c r="F2457" s="461"/>
      <c r="G2457" s="461"/>
      <c r="H2457" s="461"/>
      <c r="I2457" s="461"/>
      <c r="J2457" s="461"/>
      <c r="K2457" s="461"/>
      <c r="L2457" s="461"/>
      <c r="M2457" s="461"/>
      <c r="N2457" s="461"/>
    </row>
    <row r="2458" spans="1:14" ht="20.100000000000001" customHeight="1">
      <c r="A2458" s="471" t="s">
        <v>295</v>
      </c>
      <c r="B2458" s="471"/>
      <c r="C2458" s="471"/>
      <c r="D2458" s="471"/>
      <c r="E2458" s="471"/>
      <c r="F2458" s="471"/>
      <c r="G2458" s="471"/>
      <c r="H2458" s="471"/>
      <c r="I2458" s="471"/>
      <c r="J2458" s="471"/>
      <c r="K2458" s="471"/>
      <c r="L2458" s="471"/>
      <c r="M2458" s="471"/>
      <c r="N2458" s="471"/>
    </row>
    <row r="2459" spans="1:14" ht="20.100000000000001" customHeight="1">
      <c r="A2459" s="327"/>
      <c r="B2459" s="327"/>
      <c r="C2459" s="327"/>
      <c r="D2459" s="327"/>
      <c r="E2459" s="327"/>
      <c r="F2459" s="327"/>
      <c r="G2459" s="327"/>
      <c r="H2459" s="327"/>
      <c r="I2459" s="327"/>
      <c r="J2459" s="327"/>
      <c r="K2459" s="327"/>
      <c r="L2459" s="327"/>
      <c r="M2459" s="327"/>
      <c r="N2459" s="327"/>
    </row>
    <row r="2460" spans="1:14" ht="20.100000000000001" customHeight="1">
      <c r="A2460" s="328"/>
      <c r="B2460" s="329"/>
      <c r="C2460" s="329"/>
      <c r="D2460" s="329"/>
      <c r="E2460" s="329"/>
      <c r="F2460" s="329"/>
      <c r="G2460" s="329"/>
      <c r="H2460" s="329"/>
      <c r="I2460" s="329"/>
      <c r="J2460" s="329"/>
      <c r="K2460" s="329"/>
      <c r="L2460" s="329"/>
      <c r="M2460" s="329"/>
      <c r="N2460" s="329"/>
    </row>
    <row r="2461" spans="1:14" ht="20.100000000000001" customHeight="1">
      <c r="A2461" s="322"/>
      <c r="B2461" s="322"/>
      <c r="C2461" s="322"/>
      <c r="D2461" s="322"/>
      <c r="E2461" s="322"/>
      <c r="F2461" s="322"/>
      <c r="G2461" s="322"/>
      <c r="H2461" s="322"/>
      <c r="I2461" s="322"/>
      <c r="J2461" s="322"/>
      <c r="K2461" s="322"/>
      <c r="L2461" s="323"/>
      <c r="M2461" s="323"/>
      <c r="N2461" s="323"/>
    </row>
    <row r="2462" spans="1:14" ht="20.100000000000001" customHeight="1">
      <c r="A2462" s="463" t="s">
        <v>260</v>
      </c>
      <c r="B2462" s="463"/>
      <c r="C2462" s="463"/>
      <c r="D2462" s="463"/>
      <c r="E2462" s="463"/>
      <c r="F2462" s="463"/>
      <c r="G2462" s="463"/>
      <c r="H2462" s="463"/>
      <c r="I2462" s="463"/>
      <c r="J2462" s="463"/>
      <c r="K2462" s="463"/>
      <c r="L2462" s="463"/>
      <c r="M2462" s="463"/>
      <c r="N2462" s="463"/>
    </row>
    <row r="2463" spans="1:14" ht="20.100000000000001" customHeight="1">
      <c r="A2463" s="330"/>
      <c r="B2463" s="330"/>
      <c r="C2463" s="330"/>
      <c r="D2463" s="330"/>
      <c r="E2463" s="330"/>
      <c r="F2463" s="330"/>
      <c r="G2463" s="330"/>
      <c r="H2463" s="330"/>
      <c r="I2463" s="330"/>
      <c r="J2463" s="330"/>
      <c r="K2463" s="330"/>
      <c r="L2463" s="331"/>
      <c r="M2463" s="331"/>
      <c r="N2463" s="331"/>
    </row>
    <row r="2464" spans="1:14" ht="20.100000000000001" customHeight="1">
      <c r="A2464" s="330"/>
      <c r="B2464" s="330"/>
      <c r="C2464" s="330"/>
      <c r="D2464" s="330"/>
      <c r="E2464" s="330"/>
      <c r="F2464" s="330"/>
      <c r="G2464" s="330"/>
      <c r="H2464" s="330"/>
      <c r="I2464" s="330"/>
      <c r="J2464" s="330"/>
      <c r="K2464" s="330"/>
      <c r="L2464" s="331"/>
      <c r="M2464" s="331"/>
      <c r="N2464" s="331"/>
    </row>
    <row r="2465" spans="1:14" ht="20.100000000000001" customHeight="1">
      <c r="A2465" s="330"/>
      <c r="B2465" s="330"/>
      <c r="C2465" s="330"/>
      <c r="D2465" s="330"/>
      <c r="E2465" s="330"/>
      <c r="F2465" s="330"/>
      <c r="G2465" s="330"/>
      <c r="H2465" s="330"/>
      <c r="I2465" s="330"/>
      <c r="J2465" s="330"/>
      <c r="K2465" s="330"/>
      <c r="L2465" s="331"/>
      <c r="M2465" s="16"/>
      <c r="N2465" s="16"/>
    </row>
    <row r="2466" spans="1:14" ht="20.100000000000001" customHeight="1">
      <c r="A2466" s="330"/>
      <c r="B2466" s="330"/>
      <c r="C2466" s="330"/>
      <c r="D2466" s="330"/>
      <c r="E2466" s="330"/>
      <c r="F2466" s="330"/>
      <c r="G2466" s="330"/>
      <c r="H2466" s="330"/>
      <c r="I2466" s="330"/>
      <c r="J2466" s="330"/>
      <c r="K2466" s="330"/>
      <c r="L2466" s="331"/>
      <c r="M2466" s="16"/>
      <c r="N2466" s="16"/>
    </row>
    <row r="2467" spans="1:14" ht="20.100000000000001" customHeight="1">
      <c r="A2467" s="330"/>
      <c r="B2467" s="330"/>
      <c r="C2467" s="330"/>
      <c r="D2467" s="330"/>
      <c r="E2467" s="330"/>
      <c r="F2467" s="330"/>
      <c r="G2467" s="330"/>
      <c r="H2467" s="330"/>
      <c r="I2467" s="330"/>
      <c r="J2467" s="330"/>
      <c r="K2467" s="330"/>
      <c r="L2467" s="331"/>
      <c r="M2467" s="16"/>
      <c r="N2467" s="16"/>
    </row>
    <row r="2468" spans="1:14" ht="20.100000000000001" customHeight="1">
      <c r="A2468" s="330"/>
      <c r="B2468" s="330"/>
      <c r="C2468" s="330"/>
      <c r="D2468" s="330"/>
      <c r="E2468" s="330"/>
      <c r="F2468" s="330"/>
      <c r="G2468" s="330"/>
      <c r="H2468" s="330"/>
      <c r="I2468" s="330"/>
      <c r="J2468" s="330"/>
      <c r="K2468" s="330"/>
      <c r="L2468" s="331"/>
      <c r="M2468" s="16"/>
      <c r="N2468" s="16"/>
    </row>
    <row r="2469" spans="1:14" ht="20.100000000000001" customHeight="1">
      <c r="A2469" s="330"/>
      <c r="B2469" s="330"/>
      <c r="C2469" s="330"/>
      <c r="D2469" s="330"/>
      <c r="E2469" s="330"/>
      <c r="F2469" s="330"/>
      <c r="G2469" s="330"/>
      <c r="H2469" s="330"/>
      <c r="I2469" s="330"/>
      <c r="J2469" s="330"/>
      <c r="K2469" s="330"/>
      <c r="L2469" s="331"/>
      <c r="M2469" s="16"/>
      <c r="N2469" s="16"/>
    </row>
    <row r="2470" spans="1:14" ht="20.100000000000001" customHeight="1">
      <c r="A2470" s="330"/>
      <c r="B2470" s="330"/>
      <c r="C2470" s="330"/>
      <c r="D2470" s="330"/>
      <c r="E2470" s="330"/>
      <c r="F2470" s="330"/>
      <c r="G2470" s="330"/>
      <c r="H2470" s="330"/>
      <c r="I2470" s="330"/>
      <c r="J2470" s="330"/>
      <c r="K2470" s="330"/>
      <c r="L2470" s="331"/>
      <c r="M2470" s="16"/>
      <c r="N2470" s="16"/>
    </row>
    <row r="2471" spans="1:14" ht="20.100000000000001" customHeight="1">
      <c r="A2471" s="330"/>
      <c r="B2471" s="330"/>
      <c r="C2471" s="330"/>
      <c r="D2471" s="330"/>
      <c r="E2471" s="330"/>
      <c r="F2471" s="330"/>
      <c r="G2471" s="330"/>
      <c r="H2471" s="330"/>
      <c r="I2471" s="330"/>
      <c r="J2471" s="330"/>
      <c r="K2471" s="330"/>
      <c r="L2471" s="331"/>
      <c r="M2471" s="16"/>
      <c r="N2471" s="16"/>
    </row>
    <row r="2472" spans="1:14" ht="20.100000000000001" customHeight="1">
      <c r="A2472" s="330"/>
      <c r="B2472" s="330"/>
      <c r="C2472" s="330"/>
      <c r="D2472" s="330"/>
      <c r="E2472" s="330"/>
      <c r="F2472" s="330"/>
      <c r="G2472" s="330"/>
      <c r="H2472" s="330"/>
      <c r="I2472" s="330"/>
      <c r="J2472" s="330"/>
      <c r="K2472" s="330"/>
      <c r="L2472" s="331"/>
      <c r="M2472" s="16"/>
      <c r="N2472" s="16"/>
    </row>
    <row r="2473" spans="1:14" ht="20.100000000000001" customHeight="1">
      <c r="A2473" s="330"/>
      <c r="B2473" s="330"/>
      <c r="C2473" s="330"/>
      <c r="D2473" s="330"/>
      <c r="E2473" s="330"/>
      <c r="F2473" s="330"/>
      <c r="G2473" s="330"/>
      <c r="H2473" s="330"/>
      <c r="I2473" s="330"/>
      <c r="J2473" s="330"/>
      <c r="K2473" s="330"/>
      <c r="L2473" s="331"/>
      <c r="M2473" s="16"/>
      <c r="N2473" s="16"/>
    </row>
    <row r="2474" spans="1:14" ht="20.100000000000001" customHeight="1">
      <c r="A2474" s="330"/>
      <c r="B2474" s="330"/>
      <c r="C2474" s="330"/>
      <c r="D2474" s="330"/>
      <c r="E2474" s="330"/>
      <c r="F2474" s="330"/>
      <c r="G2474" s="330"/>
      <c r="H2474" s="330"/>
      <c r="I2474" s="330"/>
      <c r="J2474" s="330"/>
      <c r="K2474" s="330"/>
      <c r="L2474" s="331"/>
      <c r="M2474" s="16"/>
      <c r="N2474" s="16"/>
    </row>
    <row r="2475" spans="1:14" ht="20.100000000000001" customHeight="1">
      <c r="A2475" s="330"/>
      <c r="B2475" s="330"/>
      <c r="C2475" s="330"/>
      <c r="D2475" s="330"/>
      <c r="E2475" s="330"/>
      <c r="F2475" s="330"/>
      <c r="G2475" s="330"/>
      <c r="H2475" s="330"/>
      <c r="I2475" s="330"/>
      <c r="J2475" s="330"/>
      <c r="K2475" s="330"/>
      <c r="L2475" s="331"/>
      <c r="M2475" s="16"/>
      <c r="N2475" s="16"/>
    </row>
    <row r="2476" spans="1:14" ht="20.100000000000001" customHeight="1">
      <c r="A2476" s="330"/>
      <c r="B2476" s="330"/>
      <c r="C2476" s="330"/>
      <c r="D2476" s="330"/>
      <c r="E2476" s="330"/>
      <c r="F2476" s="330"/>
      <c r="G2476" s="330"/>
      <c r="H2476" s="330"/>
      <c r="I2476" s="330"/>
      <c r="J2476" s="330"/>
      <c r="K2476" s="330"/>
      <c r="L2476" s="331"/>
      <c r="M2476" s="16"/>
      <c r="N2476" s="16"/>
    </row>
    <row r="2477" spans="1:14" ht="20.100000000000001" customHeight="1">
      <c r="A2477" s="330"/>
      <c r="B2477" s="330"/>
      <c r="C2477" s="330"/>
      <c r="D2477" s="330"/>
      <c r="E2477" s="330"/>
      <c r="F2477" s="330"/>
      <c r="G2477" s="330"/>
      <c r="H2477" s="330"/>
      <c r="I2477" s="330"/>
      <c r="J2477" s="330"/>
      <c r="K2477" s="330"/>
      <c r="L2477" s="331"/>
      <c r="M2477" s="16"/>
      <c r="N2477" s="16"/>
    </row>
    <row r="2478" spans="1:14" ht="20.100000000000001" customHeight="1">
      <c r="A2478" s="330"/>
      <c r="B2478" s="330"/>
      <c r="C2478" s="330"/>
      <c r="D2478" s="330"/>
      <c r="E2478" s="330"/>
      <c r="F2478" s="330"/>
      <c r="G2478" s="330"/>
      <c r="H2478" s="330"/>
      <c r="I2478" s="330"/>
      <c r="J2478" s="330"/>
      <c r="K2478" s="330"/>
      <c r="L2478" s="331"/>
      <c r="M2478" s="16"/>
      <c r="N2478" s="16"/>
    </row>
    <row r="2479" spans="1:14" ht="20.100000000000001" customHeight="1">
      <c r="A2479" s="330"/>
      <c r="B2479" s="330"/>
      <c r="C2479" s="330"/>
      <c r="D2479" s="330"/>
      <c r="E2479" s="330"/>
      <c r="F2479" s="330"/>
      <c r="G2479" s="330"/>
      <c r="H2479" s="330"/>
      <c r="I2479" s="330"/>
      <c r="J2479" s="330"/>
      <c r="K2479" s="330"/>
      <c r="L2479" s="331"/>
      <c r="M2479" s="16"/>
      <c r="N2479" s="16"/>
    </row>
    <row r="2480" spans="1:14" ht="20.100000000000001" customHeight="1">
      <c r="A2480" s="330"/>
      <c r="B2480" s="330"/>
      <c r="C2480" s="330"/>
      <c r="D2480" s="330"/>
      <c r="E2480" s="330"/>
      <c r="F2480" s="330"/>
      <c r="G2480" s="330"/>
      <c r="H2480" s="330"/>
      <c r="I2480" s="330"/>
      <c r="J2480" s="330"/>
      <c r="K2480" s="330"/>
      <c r="L2480" s="331"/>
      <c r="M2480" s="16"/>
      <c r="N2480" s="16"/>
    </row>
    <row r="2481" spans="1:14" ht="20.100000000000001" customHeight="1">
      <c r="A2481" s="330"/>
      <c r="B2481" s="330"/>
      <c r="C2481" s="330"/>
      <c r="D2481" s="330"/>
      <c r="E2481" s="330"/>
      <c r="F2481" s="330"/>
      <c r="G2481" s="330"/>
      <c r="H2481" s="330"/>
      <c r="I2481" s="330"/>
      <c r="J2481" s="330"/>
      <c r="K2481" s="330"/>
      <c r="L2481" s="331"/>
      <c r="M2481" s="16"/>
      <c r="N2481" s="16"/>
    </row>
    <row r="2482" spans="1:14" ht="20.100000000000001" customHeight="1">
      <c r="A2482" s="330"/>
      <c r="B2482" s="330"/>
      <c r="C2482" s="330"/>
      <c r="D2482" s="330"/>
      <c r="E2482" s="330"/>
      <c r="F2482" s="330"/>
      <c r="G2482" s="330"/>
      <c r="H2482" s="330"/>
      <c r="I2482" s="330"/>
      <c r="J2482" s="330"/>
      <c r="K2482" s="330"/>
      <c r="L2482" s="331"/>
      <c r="M2482" s="16"/>
      <c r="N2482" s="16"/>
    </row>
    <row r="2483" spans="1:14" ht="20.100000000000001" customHeight="1">
      <c r="A2483" s="330"/>
      <c r="B2483" s="330"/>
      <c r="C2483" s="330"/>
      <c r="D2483" s="330"/>
      <c r="E2483" s="330"/>
      <c r="F2483" s="330"/>
      <c r="G2483" s="330"/>
      <c r="H2483" s="330"/>
      <c r="I2483" s="330"/>
      <c r="J2483" s="330"/>
      <c r="K2483" s="330"/>
      <c r="L2483" s="331"/>
      <c r="M2483" s="16"/>
      <c r="N2483" s="16"/>
    </row>
    <row r="2484" spans="1:14" ht="20.100000000000001" customHeight="1">
      <c r="A2484" s="330"/>
      <c r="B2484" s="330"/>
      <c r="C2484" s="330"/>
      <c r="D2484" s="330"/>
      <c r="E2484" s="330"/>
      <c r="F2484" s="330"/>
      <c r="G2484" s="330"/>
      <c r="H2484" s="330"/>
      <c r="I2484" s="330"/>
      <c r="J2484" s="330"/>
      <c r="K2484" s="330"/>
      <c r="L2484" s="331"/>
      <c r="M2484" s="16"/>
      <c r="N2484" s="16"/>
    </row>
    <row r="2485" spans="1:14" ht="20.100000000000001" customHeight="1">
      <c r="A2485" s="330"/>
      <c r="B2485" s="330"/>
      <c r="C2485" s="330"/>
      <c r="D2485" s="330"/>
      <c r="E2485" s="330"/>
      <c r="F2485" s="330"/>
      <c r="G2485" s="330"/>
      <c r="H2485" s="330"/>
      <c r="I2485" s="330"/>
      <c r="J2485" s="330"/>
      <c r="K2485" s="330"/>
      <c r="L2485" s="331"/>
      <c r="M2485" s="16"/>
      <c r="N2485" s="16"/>
    </row>
    <row r="2486" spans="1:14" ht="20.100000000000001" customHeight="1">
      <c r="A2486" s="330"/>
      <c r="B2486" s="330"/>
      <c r="C2486" s="330"/>
      <c r="D2486" s="330"/>
      <c r="E2486" s="330"/>
      <c r="F2486" s="330"/>
      <c r="G2486" s="330"/>
      <c r="H2486" s="330"/>
      <c r="I2486" s="330"/>
      <c r="J2486" s="330"/>
      <c r="K2486" s="330"/>
      <c r="L2486" s="331"/>
      <c r="M2486" s="16"/>
      <c r="N2486" s="16"/>
    </row>
    <row r="2487" spans="1:14" ht="20.100000000000001" customHeight="1">
      <c r="A2487" s="330"/>
      <c r="B2487" s="330"/>
      <c r="C2487" s="330"/>
      <c r="D2487" s="330"/>
      <c r="E2487" s="330"/>
      <c r="F2487" s="330"/>
      <c r="G2487" s="330"/>
      <c r="H2487" s="330"/>
      <c r="I2487" s="330"/>
      <c r="J2487" s="330"/>
      <c r="K2487" s="330"/>
      <c r="L2487" s="331"/>
      <c r="M2487" s="16"/>
      <c r="N2487" s="16"/>
    </row>
    <row r="2488" spans="1:14" ht="20.100000000000001" customHeight="1">
      <c r="A2488" s="330"/>
      <c r="B2488" s="330"/>
      <c r="C2488" s="330"/>
      <c r="D2488" s="330"/>
      <c r="E2488" s="330"/>
      <c r="F2488" s="330"/>
      <c r="G2488" s="330"/>
      <c r="H2488" s="330"/>
      <c r="I2488" s="330"/>
      <c r="J2488" s="330"/>
      <c r="K2488" s="330"/>
      <c r="L2488" s="331"/>
      <c r="M2488" s="16"/>
      <c r="N2488" s="16"/>
    </row>
    <row r="2489" spans="1:14" ht="20.100000000000001" customHeight="1">
      <c r="A2489" s="330"/>
      <c r="B2489" s="330"/>
      <c r="C2489" s="330"/>
      <c r="D2489" s="330"/>
      <c r="E2489" s="330"/>
      <c r="F2489" s="330"/>
      <c r="G2489" s="330"/>
      <c r="H2489" s="330"/>
      <c r="I2489" s="330"/>
      <c r="J2489" s="330"/>
      <c r="K2489" s="330"/>
      <c r="L2489" s="331"/>
      <c r="M2489" s="16"/>
      <c r="N2489" s="16"/>
    </row>
    <row r="2490" spans="1:14" ht="20.100000000000001" customHeight="1">
      <c r="A2490" s="330"/>
      <c r="B2490" s="330"/>
      <c r="C2490" s="330"/>
      <c r="D2490" s="330"/>
      <c r="E2490" s="330"/>
      <c r="F2490" s="330"/>
      <c r="G2490" s="330"/>
      <c r="H2490" s="330"/>
      <c r="I2490" s="330"/>
      <c r="J2490" s="330"/>
      <c r="K2490" s="330"/>
      <c r="L2490" s="331"/>
      <c r="M2490" s="16"/>
      <c r="N2490" s="16"/>
    </row>
    <row r="2491" spans="1:14" ht="20.100000000000001" customHeight="1">
      <c r="A2491" s="330"/>
      <c r="B2491" s="330"/>
      <c r="C2491" s="330"/>
      <c r="D2491" s="330"/>
      <c r="E2491" s="330"/>
      <c r="F2491" s="330"/>
      <c r="G2491" s="330"/>
      <c r="H2491" s="330"/>
      <c r="I2491" s="330"/>
      <c r="J2491" s="330"/>
      <c r="K2491" s="330"/>
      <c r="L2491" s="331"/>
      <c r="M2491" s="16"/>
      <c r="N2491" s="16"/>
    </row>
    <row r="2492" spans="1:14" ht="20.100000000000001" customHeight="1">
      <c r="A2492" s="330"/>
      <c r="B2492" s="330"/>
      <c r="C2492" s="330"/>
      <c r="D2492" s="330"/>
      <c r="E2492" s="330"/>
      <c r="F2492" s="330"/>
      <c r="G2492" s="330"/>
      <c r="H2492" s="330"/>
      <c r="I2492" s="330"/>
      <c r="J2492" s="330"/>
      <c r="K2492" s="330"/>
      <c r="L2492" s="331"/>
      <c r="M2492" s="16"/>
      <c r="N2492" s="16"/>
    </row>
    <row r="2493" spans="1:14" ht="20.100000000000001" customHeight="1">
      <c r="A2493" s="330"/>
      <c r="B2493" s="330"/>
      <c r="C2493" s="330"/>
      <c r="D2493" s="330"/>
      <c r="E2493" s="330"/>
      <c r="F2493" s="330"/>
      <c r="G2493" s="330"/>
      <c r="H2493" s="330"/>
      <c r="I2493" s="330"/>
      <c r="J2493" s="330"/>
      <c r="K2493" s="330"/>
      <c r="L2493" s="331"/>
      <c r="M2493" s="16"/>
      <c r="N2493" s="16"/>
    </row>
    <row r="2494" spans="1:14" ht="20.100000000000001" customHeight="1">
      <c r="A2494" s="330"/>
      <c r="B2494" s="330"/>
      <c r="C2494" s="330"/>
      <c r="D2494" s="330"/>
      <c r="E2494" s="330"/>
      <c r="F2494" s="330"/>
      <c r="G2494" s="330"/>
      <c r="H2494" s="330"/>
      <c r="I2494" s="330"/>
      <c r="J2494" s="330"/>
      <c r="K2494" s="330"/>
      <c r="L2494" s="331"/>
      <c r="M2494" s="16"/>
      <c r="N2494" s="16"/>
    </row>
    <row r="2495" spans="1:14" ht="20.100000000000001" customHeight="1">
      <c r="A2495" s="330"/>
      <c r="B2495" s="330"/>
      <c r="C2495" s="330"/>
      <c r="D2495" s="330"/>
      <c r="E2495" s="330"/>
      <c r="F2495" s="330"/>
      <c r="G2495" s="330"/>
      <c r="H2495" s="330"/>
      <c r="I2495" s="330"/>
      <c r="J2495" s="330"/>
      <c r="K2495" s="330"/>
      <c r="L2495" s="331"/>
      <c r="M2495" s="16"/>
      <c r="N2495" s="16"/>
    </row>
    <row r="2496" spans="1:14" ht="20.100000000000001" customHeight="1">
      <c r="A2496" s="330"/>
      <c r="B2496" s="330"/>
      <c r="C2496" s="330"/>
      <c r="D2496" s="330"/>
      <c r="E2496" s="330"/>
      <c r="F2496" s="330"/>
      <c r="G2496" s="330"/>
      <c r="H2496" s="330"/>
      <c r="I2496" s="330"/>
      <c r="J2496" s="330"/>
      <c r="K2496" s="330"/>
      <c r="L2496" s="331"/>
      <c r="M2496" s="16"/>
      <c r="N2496" s="16"/>
    </row>
    <row r="2497" spans="1:14" ht="20.100000000000001" customHeight="1">
      <c r="A2497" s="330"/>
      <c r="B2497" s="330"/>
      <c r="C2497" s="330"/>
      <c r="D2497" s="330"/>
      <c r="E2497" s="330"/>
      <c r="F2497" s="330"/>
      <c r="G2497" s="330"/>
      <c r="H2497" s="330"/>
      <c r="I2497" s="330"/>
      <c r="J2497" s="330"/>
      <c r="K2497" s="330"/>
      <c r="L2497" s="331"/>
      <c r="M2497" s="16"/>
      <c r="N2497" s="16"/>
    </row>
    <row r="2498" spans="1:14" ht="20.100000000000001" customHeight="1">
      <c r="A2498" s="330"/>
      <c r="B2498" s="330"/>
      <c r="C2498" s="330"/>
      <c r="D2498" s="330"/>
      <c r="E2498" s="330"/>
      <c r="F2498" s="330"/>
      <c r="G2498" s="330"/>
      <c r="H2498" s="330"/>
      <c r="I2498" s="330"/>
      <c r="J2498" s="330"/>
      <c r="K2498" s="330"/>
      <c r="L2498" s="331"/>
      <c r="M2498" s="16"/>
      <c r="N2498" s="16"/>
    </row>
    <row r="2499" spans="1:14" ht="20.100000000000001" customHeight="1">
      <c r="A2499" s="330"/>
      <c r="B2499" s="330"/>
      <c r="C2499" s="330"/>
      <c r="D2499" s="330"/>
      <c r="E2499" s="330"/>
      <c r="F2499" s="330"/>
      <c r="G2499" s="330"/>
      <c r="H2499" s="330"/>
      <c r="I2499" s="330"/>
      <c r="J2499" s="330"/>
      <c r="K2499" s="330"/>
      <c r="L2499" s="331"/>
      <c r="M2499" s="16"/>
      <c r="N2499" s="16"/>
    </row>
    <row r="2500" spans="1:14" ht="20.100000000000001" customHeight="1">
      <c r="A2500" s="330"/>
      <c r="B2500" s="330"/>
      <c r="C2500" s="330"/>
      <c r="D2500" s="330"/>
      <c r="E2500" s="330"/>
      <c r="F2500" s="330"/>
      <c r="G2500" s="330"/>
      <c r="H2500" s="330"/>
      <c r="I2500" s="330"/>
      <c r="J2500" s="330"/>
      <c r="K2500" s="330"/>
      <c r="L2500" s="331"/>
      <c r="M2500" s="16"/>
      <c r="N2500" s="16"/>
    </row>
    <row r="2501" spans="1:14" ht="20.100000000000001" customHeight="1">
      <c r="A2501" s="330"/>
      <c r="B2501" s="330"/>
      <c r="C2501" s="330"/>
      <c r="D2501" s="330"/>
      <c r="E2501" s="330"/>
      <c r="F2501" s="330"/>
      <c r="G2501" s="330"/>
      <c r="H2501" s="330"/>
      <c r="I2501" s="330"/>
      <c r="J2501" s="330"/>
      <c r="K2501" s="330"/>
      <c r="L2501" s="331"/>
      <c r="M2501" s="16"/>
      <c r="N2501" s="16"/>
    </row>
    <row r="2502" spans="1:14" ht="20.100000000000001" customHeight="1">
      <c r="A2502" s="330"/>
      <c r="B2502" s="330"/>
      <c r="C2502" s="330"/>
      <c r="D2502" s="330"/>
      <c r="E2502" s="330"/>
      <c r="F2502" s="330"/>
      <c r="G2502" s="330"/>
      <c r="H2502" s="330"/>
      <c r="I2502" s="330"/>
      <c r="J2502" s="330"/>
      <c r="K2502" s="330"/>
      <c r="L2502" s="331"/>
      <c r="M2502" s="16"/>
      <c r="N2502" s="16"/>
    </row>
    <row r="2503" spans="1:14" ht="20.100000000000001" customHeight="1">
      <c r="A2503" s="330"/>
      <c r="B2503" s="330"/>
      <c r="C2503" s="330"/>
      <c r="D2503" s="330"/>
      <c r="E2503" s="330"/>
      <c r="F2503" s="330"/>
      <c r="G2503" s="330"/>
      <c r="H2503" s="330"/>
      <c r="I2503" s="330"/>
      <c r="J2503" s="330"/>
      <c r="K2503" s="330"/>
      <c r="L2503" s="331"/>
      <c r="M2503" s="16"/>
      <c r="N2503" s="16"/>
    </row>
    <row r="2504" spans="1:14" ht="20.100000000000001" customHeight="1">
      <c r="A2504" s="330"/>
      <c r="B2504" s="330"/>
      <c r="C2504" s="330"/>
      <c r="D2504" s="330"/>
      <c r="E2504" s="330"/>
      <c r="F2504" s="330"/>
      <c r="G2504" s="330"/>
      <c r="H2504" s="330"/>
      <c r="I2504" s="330"/>
      <c r="J2504" s="330"/>
      <c r="K2504" s="330"/>
      <c r="L2504" s="331"/>
      <c r="M2504" s="16"/>
      <c r="N2504" s="16"/>
    </row>
    <row r="2505" spans="1:14" ht="20.100000000000001" customHeight="1">
      <c r="A2505" s="330"/>
      <c r="B2505" s="330"/>
      <c r="C2505" s="330"/>
      <c r="D2505" s="330"/>
      <c r="E2505" s="330"/>
      <c r="F2505" s="330"/>
      <c r="G2505" s="330"/>
      <c r="H2505" s="330"/>
      <c r="I2505" s="330"/>
      <c r="J2505" s="330"/>
      <c r="K2505" s="330"/>
      <c r="L2505" s="331"/>
      <c r="M2505" s="16"/>
      <c r="N2505" s="16"/>
    </row>
    <row r="2506" spans="1:14" s="2" customFormat="1" ht="20.100000000000001" customHeight="1">
      <c r="A2506" s="330"/>
      <c r="B2506" s="330"/>
      <c r="C2506" s="330"/>
      <c r="D2506" s="330"/>
      <c r="E2506" s="330"/>
      <c r="F2506" s="330"/>
      <c r="G2506" s="330"/>
      <c r="H2506" s="330"/>
      <c r="I2506" s="330"/>
      <c r="J2506" s="330"/>
      <c r="K2506" s="330"/>
      <c r="L2506" s="331"/>
      <c r="M2506" s="16"/>
      <c r="N2506" s="16"/>
    </row>
    <row r="2507" spans="1:14" ht="20.100000000000001" customHeight="1">
      <c r="A2507" s="330"/>
      <c r="B2507" s="330"/>
      <c r="C2507" s="330"/>
      <c r="D2507" s="330"/>
      <c r="E2507" s="330"/>
      <c r="F2507" s="330"/>
      <c r="G2507" s="330"/>
      <c r="H2507" s="330"/>
      <c r="I2507" s="330"/>
      <c r="J2507" s="330"/>
      <c r="K2507" s="330"/>
      <c r="L2507" s="331"/>
      <c r="M2507" s="16"/>
      <c r="N2507" s="16"/>
    </row>
    <row r="2508" spans="1:14" s="15" customFormat="1" ht="20.100000000000001" customHeight="1">
      <c r="A2508" s="333"/>
      <c r="B2508" s="333"/>
      <c r="C2508" s="333"/>
      <c r="D2508" s="333"/>
      <c r="E2508" s="333"/>
      <c r="F2508" s="333"/>
      <c r="G2508" s="333"/>
      <c r="H2508" s="333"/>
      <c r="I2508" s="333"/>
      <c r="J2508" s="333"/>
      <c r="K2508" s="333"/>
      <c r="L2508" s="334"/>
    </row>
    <row r="2509" spans="1:14" ht="20.100000000000001" customHeight="1">
      <c r="A2509" s="330"/>
      <c r="B2509" s="330"/>
      <c r="C2509" s="330"/>
      <c r="D2509" s="330"/>
      <c r="E2509" s="330"/>
      <c r="F2509" s="330"/>
      <c r="G2509" s="330"/>
      <c r="H2509" s="330"/>
      <c r="I2509" s="330"/>
      <c r="J2509" s="330"/>
      <c r="K2509" s="330"/>
      <c r="L2509" s="331"/>
      <c r="M2509" s="16"/>
      <c r="N2509" s="16"/>
    </row>
    <row r="2510" spans="1:14" ht="20.100000000000001" customHeight="1">
      <c r="A2510" s="330"/>
      <c r="B2510" s="330"/>
      <c r="C2510" s="330"/>
      <c r="D2510" s="330"/>
      <c r="E2510" s="330"/>
      <c r="F2510" s="330"/>
      <c r="G2510" s="330"/>
      <c r="H2510" s="330"/>
      <c r="I2510" s="330"/>
      <c r="J2510" s="330"/>
      <c r="K2510" s="330"/>
      <c r="L2510" s="331"/>
      <c r="M2510" s="16"/>
      <c r="N2510" s="16"/>
    </row>
    <row r="2511" spans="1:14" ht="20.100000000000001" customHeight="1">
      <c r="A2511" s="330"/>
      <c r="B2511" s="330"/>
      <c r="C2511" s="330"/>
      <c r="D2511" s="330"/>
      <c r="E2511" s="330"/>
      <c r="F2511" s="330"/>
      <c r="G2511" s="330"/>
      <c r="H2511" s="330"/>
      <c r="I2511" s="330"/>
      <c r="J2511" s="330"/>
      <c r="K2511" s="330"/>
      <c r="L2511" s="331"/>
      <c r="M2511" s="16"/>
      <c r="N2511" s="16"/>
    </row>
    <row r="2512" spans="1:14" ht="20.100000000000001" customHeight="1">
      <c r="A2512" s="330"/>
      <c r="B2512" s="330"/>
      <c r="C2512" s="330"/>
      <c r="D2512" s="330"/>
      <c r="E2512" s="330"/>
      <c r="F2512" s="330"/>
      <c r="G2512" s="330"/>
      <c r="H2512" s="330"/>
      <c r="I2512" s="330"/>
      <c r="J2512" s="330"/>
      <c r="K2512" s="330"/>
      <c r="L2512" s="331"/>
      <c r="M2512" s="16"/>
      <c r="N2512" s="16"/>
    </row>
    <row r="2513" spans="1:14" ht="20.100000000000001" customHeight="1">
      <c r="A2513" s="330"/>
      <c r="B2513" s="330"/>
      <c r="C2513" s="330"/>
      <c r="D2513" s="330"/>
      <c r="E2513" s="330"/>
      <c r="F2513" s="330"/>
      <c r="G2513" s="330"/>
      <c r="H2513" s="330"/>
      <c r="I2513" s="330"/>
      <c r="J2513" s="330"/>
      <c r="K2513" s="330"/>
      <c r="L2513" s="331"/>
      <c r="M2513" s="16"/>
      <c r="N2513" s="16"/>
    </row>
    <row r="2514" spans="1:14" ht="20.100000000000001" customHeight="1">
      <c r="A2514" s="330"/>
      <c r="B2514" s="330"/>
      <c r="C2514" s="330"/>
      <c r="D2514" s="330"/>
      <c r="E2514" s="330"/>
      <c r="F2514" s="330"/>
      <c r="G2514" s="330"/>
      <c r="H2514" s="330"/>
      <c r="I2514" s="330"/>
      <c r="J2514" s="330"/>
      <c r="K2514" s="330"/>
      <c r="L2514" s="331"/>
      <c r="M2514" s="16"/>
      <c r="N2514" s="16"/>
    </row>
    <row r="2515" spans="1:14" ht="20.100000000000001" customHeight="1">
      <c r="A2515" s="330"/>
      <c r="B2515" s="330"/>
      <c r="C2515" s="330"/>
      <c r="D2515" s="330"/>
      <c r="E2515" s="330"/>
      <c r="F2515" s="330"/>
      <c r="G2515" s="330"/>
      <c r="H2515" s="330"/>
      <c r="I2515" s="330"/>
      <c r="J2515" s="330"/>
      <c r="K2515" s="330"/>
      <c r="L2515" s="331"/>
      <c r="M2515" s="16"/>
      <c r="N2515" s="16"/>
    </row>
    <row r="2516" spans="1:14" ht="20.100000000000001" customHeight="1">
      <c r="A2516" s="330"/>
      <c r="B2516" s="330"/>
      <c r="C2516" s="330"/>
      <c r="D2516" s="330"/>
      <c r="E2516" s="330"/>
      <c r="F2516" s="330"/>
      <c r="G2516" s="330"/>
      <c r="H2516" s="330"/>
      <c r="I2516" s="330"/>
      <c r="J2516" s="330"/>
      <c r="K2516" s="330"/>
      <c r="L2516" s="331"/>
      <c r="M2516" s="16"/>
      <c r="N2516" s="16"/>
    </row>
    <row r="2517" spans="1:14" ht="20.100000000000001" customHeight="1">
      <c r="A2517" s="330"/>
      <c r="B2517" s="330"/>
      <c r="C2517" s="330"/>
      <c r="D2517" s="330"/>
      <c r="E2517" s="330"/>
      <c r="F2517" s="330"/>
      <c r="G2517" s="330"/>
      <c r="H2517" s="330"/>
      <c r="I2517" s="330"/>
      <c r="J2517" s="330"/>
      <c r="K2517" s="330"/>
      <c r="L2517" s="331"/>
      <c r="M2517" s="16"/>
      <c r="N2517" s="16"/>
    </row>
    <row r="2518" spans="1:14" ht="20.100000000000001" customHeight="1">
      <c r="A2518" s="330"/>
      <c r="B2518" s="330"/>
      <c r="C2518" s="330"/>
      <c r="D2518" s="330"/>
      <c r="E2518" s="330"/>
      <c r="F2518" s="330"/>
      <c r="G2518" s="330"/>
      <c r="H2518" s="330"/>
      <c r="I2518" s="330"/>
      <c r="J2518" s="330"/>
      <c r="K2518" s="330"/>
      <c r="L2518" s="331"/>
      <c r="M2518" s="16"/>
      <c r="N2518" s="16"/>
    </row>
    <row r="2519" spans="1:14" ht="20.100000000000001" customHeight="1">
      <c r="A2519" s="330"/>
      <c r="B2519" s="330"/>
      <c r="C2519" s="330"/>
      <c r="D2519" s="330"/>
      <c r="E2519" s="330"/>
      <c r="F2519" s="330"/>
      <c r="G2519" s="330"/>
      <c r="H2519" s="330"/>
      <c r="I2519" s="330"/>
      <c r="J2519" s="330"/>
      <c r="K2519" s="330"/>
      <c r="L2519" s="331"/>
      <c r="M2519" s="16"/>
      <c r="N2519" s="16"/>
    </row>
    <row r="2520" spans="1:14" ht="20.100000000000001" customHeight="1">
      <c r="A2520" s="330"/>
      <c r="B2520" s="330"/>
      <c r="C2520" s="330"/>
      <c r="D2520" s="330"/>
      <c r="E2520" s="330"/>
      <c r="F2520" s="330"/>
      <c r="G2520" s="330"/>
      <c r="H2520" s="330"/>
      <c r="I2520" s="330"/>
      <c r="J2520" s="330"/>
      <c r="K2520" s="330"/>
      <c r="L2520" s="331"/>
      <c r="M2520" s="16"/>
      <c r="N2520" s="16"/>
    </row>
    <row r="2521" spans="1:14" ht="20.100000000000001" customHeight="1">
      <c r="A2521" s="330"/>
      <c r="B2521" s="330"/>
      <c r="C2521" s="330"/>
      <c r="D2521" s="330"/>
      <c r="E2521" s="330"/>
      <c r="F2521" s="330"/>
      <c r="G2521" s="330"/>
      <c r="H2521" s="330"/>
      <c r="I2521" s="330"/>
      <c r="J2521" s="330"/>
      <c r="K2521" s="330"/>
      <c r="L2521" s="331"/>
      <c r="M2521" s="16"/>
      <c r="N2521" s="16"/>
    </row>
    <row r="2522" spans="1:14" ht="20.100000000000001" customHeight="1">
      <c r="A2522" s="330"/>
      <c r="B2522" s="330"/>
      <c r="C2522" s="330"/>
      <c r="D2522" s="330"/>
      <c r="E2522" s="330"/>
      <c r="F2522" s="330"/>
      <c r="G2522" s="330"/>
      <c r="H2522" s="330"/>
      <c r="I2522" s="330"/>
      <c r="J2522" s="330"/>
      <c r="K2522" s="330"/>
      <c r="L2522" s="331"/>
      <c r="M2522" s="16"/>
      <c r="N2522" s="16"/>
    </row>
    <row r="2523" spans="1:14" ht="20.100000000000001" customHeight="1">
      <c r="A2523" s="330"/>
      <c r="B2523" s="330"/>
      <c r="C2523" s="330"/>
      <c r="D2523" s="330"/>
      <c r="E2523" s="330"/>
      <c r="F2523" s="330"/>
      <c r="G2523" s="330"/>
      <c r="H2523" s="330"/>
      <c r="I2523" s="330"/>
      <c r="J2523" s="330"/>
      <c r="K2523" s="330"/>
      <c r="L2523" s="331"/>
      <c r="M2523" s="16"/>
      <c r="N2523" s="16"/>
    </row>
    <row r="2524" spans="1:14" ht="20.100000000000001" customHeight="1">
      <c r="A2524" s="330"/>
      <c r="B2524" s="330"/>
      <c r="C2524" s="330"/>
      <c r="D2524" s="330"/>
      <c r="E2524" s="330"/>
      <c r="F2524" s="330"/>
      <c r="G2524" s="330"/>
      <c r="H2524" s="330"/>
      <c r="I2524" s="330"/>
      <c r="J2524" s="330"/>
      <c r="K2524" s="330"/>
      <c r="L2524" s="331"/>
      <c r="M2524" s="16"/>
      <c r="N2524" s="16"/>
    </row>
    <row r="2525" spans="1:14" ht="20.100000000000001" customHeight="1">
      <c r="A2525" s="330"/>
      <c r="B2525" s="330"/>
      <c r="C2525" s="330"/>
      <c r="D2525" s="330"/>
      <c r="E2525" s="330"/>
      <c r="F2525" s="330"/>
      <c r="G2525" s="330"/>
      <c r="H2525" s="330"/>
      <c r="I2525" s="330"/>
      <c r="J2525" s="330"/>
      <c r="K2525" s="330"/>
      <c r="L2525" s="331"/>
      <c r="M2525" s="16"/>
      <c r="N2525" s="16"/>
    </row>
    <row r="2526" spans="1:14" ht="20.100000000000001" customHeight="1">
      <c r="A2526" s="330"/>
      <c r="B2526" s="330"/>
      <c r="C2526" s="330"/>
      <c r="D2526" s="330"/>
      <c r="E2526" s="330"/>
      <c r="F2526" s="330"/>
      <c r="G2526" s="330"/>
      <c r="H2526" s="330"/>
      <c r="I2526" s="330"/>
      <c r="J2526" s="330"/>
      <c r="K2526" s="330"/>
      <c r="L2526" s="331"/>
      <c r="M2526" s="16"/>
      <c r="N2526" s="16"/>
    </row>
    <row r="2527" spans="1:14" ht="20.100000000000001" customHeight="1">
      <c r="A2527" s="330"/>
      <c r="B2527" s="330"/>
      <c r="C2527" s="330"/>
      <c r="D2527" s="330"/>
      <c r="E2527" s="330"/>
      <c r="F2527" s="330"/>
      <c r="G2527" s="330"/>
      <c r="H2527" s="330"/>
      <c r="I2527" s="330"/>
      <c r="J2527" s="330"/>
      <c r="K2527" s="330"/>
      <c r="L2527" s="331"/>
      <c r="M2527" s="16"/>
      <c r="N2527" s="16"/>
    </row>
    <row r="2528" spans="1:14" ht="20.100000000000001" customHeight="1">
      <c r="A2528" s="330"/>
      <c r="B2528" s="330"/>
      <c r="C2528" s="330"/>
      <c r="D2528" s="330"/>
      <c r="E2528" s="330"/>
      <c r="F2528" s="330"/>
      <c r="G2528" s="330"/>
      <c r="H2528" s="330"/>
      <c r="I2528" s="330"/>
      <c r="J2528" s="330"/>
      <c r="K2528" s="330"/>
      <c r="L2528" s="331"/>
      <c r="M2528" s="16"/>
      <c r="N2528" s="16"/>
    </row>
    <row r="2529" spans="1:14" ht="20.100000000000001" customHeight="1">
      <c r="A2529" s="330"/>
      <c r="B2529" s="330"/>
      <c r="C2529" s="330"/>
      <c r="D2529" s="330"/>
      <c r="E2529" s="330"/>
      <c r="F2529" s="330"/>
      <c r="G2529" s="330"/>
      <c r="H2529" s="330"/>
      <c r="I2529" s="330"/>
      <c r="J2529" s="330"/>
      <c r="K2529" s="330"/>
      <c r="L2529" s="331"/>
      <c r="M2529" s="16"/>
      <c r="N2529" s="16"/>
    </row>
    <row r="2530" spans="1:14" ht="20.100000000000001" customHeight="1">
      <c r="A2530" s="330"/>
      <c r="B2530" s="330"/>
      <c r="C2530" s="330"/>
      <c r="D2530" s="330"/>
      <c r="E2530" s="330"/>
      <c r="F2530" s="330"/>
      <c r="G2530" s="330"/>
      <c r="H2530" s="330"/>
      <c r="I2530" s="330"/>
      <c r="J2530" s="330"/>
      <c r="K2530" s="330"/>
      <c r="L2530" s="331"/>
      <c r="M2530" s="16"/>
      <c r="N2530" s="16"/>
    </row>
    <row r="2531" spans="1:14" ht="20.100000000000001" customHeight="1">
      <c r="A2531" s="330"/>
      <c r="B2531" s="330"/>
      <c r="C2531" s="330"/>
      <c r="D2531" s="330"/>
      <c r="E2531" s="330"/>
      <c r="F2531" s="330"/>
      <c r="G2531" s="330"/>
      <c r="H2531" s="330"/>
      <c r="I2531" s="330"/>
      <c r="J2531" s="330"/>
      <c r="K2531" s="330"/>
      <c r="L2531" s="331"/>
      <c r="M2531" s="16"/>
      <c r="N2531" s="16"/>
    </row>
    <row r="2532" spans="1:14" ht="20.100000000000001" customHeight="1">
      <c r="A2532" s="330"/>
      <c r="B2532" s="330"/>
      <c r="C2532" s="330"/>
      <c r="D2532" s="330"/>
      <c r="E2532" s="330"/>
      <c r="F2532" s="330"/>
      <c r="G2532" s="330"/>
      <c r="H2532" s="330"/>
      <c r="I2532" s="330"/>
      <c r="J2532" s="330"/>
      <c r="K2532" s="330"/>
      <c r="L2532" s="331"/>
      <c r="M2532" s="16"/>
      <c r="N2532" s="16"/>
    </row>
    <row r="2533" spans="1:14" ht="20.100000000000001" customHeight="1">
      <c r="A2533" s="330"/>
      <c r="B2533" s="330"/>
      <c r="C2533" s="330"/>
      <c r="D2533" s="330"/>
      <c r="E2533" s="330"/>
      <c r="F2533" s="330"/>
      <c r="G2533" s="330"/>
      <c r="H2533" s="330"/>
      <c r="I2533" s="330"/>
      <c r="J2533" s="330"/>
      <c r="K2533" s="330"/>
      <c r="L2533" s="331"/>
      <c r="M2533" s="16"/>
      <c r="N2533" s="16"/>
    </row>
    <row r="2534" spans="1:14" ht="20.100000000000001" customHeight="1">
      <c r="A2534" s="330"/>
      <c r="B2534" s="330"/>
      <c r="C2534" s="330"/>
      <c r="D2534" s="330"/>
      <c r="E2534" s="330"/>
      <c r="F2534" s="330"/>
      <c r="G2534" s="330"/>
      <c r="H2534" s="330"/>
      <c r="I2534" s="330"/>
      <c r="J2534" s="330"/>
      <c r="K2534" s="330"/>
      <c r="L2534" s="331"/>
      <c r="M2534" s="16"/>
      <c r="N2534" s="16"/>
    </row>
    <row r="2535" spans="1:14" ht="20.100000000000001" customHeight="1">
      <c r="A2535" s="330"/>
      <c r="B2535" s="330"/>
      <c r="C2535" s="330"/>
      <c r="D2535" s="330"/>
      <c r="E2535" s="330"/>
      <c r="F2535" s="330"/>
      <c r="G2535" s="330"/>
      <c r="H2535" s="330"/>
      <c r="I2535" s="330"/>
      <c r="J2535" s="330"/>
      <c r="K2535" s="330"/>
      <c r="L2535" s="331"/>
      <c r="M2535" s="16"/>
      <c r="N2535" s="16"/>
    </row>
    <row r="2536" spans="1:14" ht="20.100000000000001" customHeight="1">
      <c r="A2536" s="330"/>
      <c r="B2536" s="330"/>
      <c r="C2536" s="330"/>
      <c r="D2536" s="330"/>
      <c r="E2536" s="330"/>
      <c r="F2536" s="330"/>
      <c r="G2536" s="330"/>
      <c r="H2536" s="330"/>
      <c r="I2536" s="330"/>
      <c r="J2536" s="330"/>
      <c r="K2536" s="330"/>
      <c r="L2536" s="331"/>
      <c r="M2536" s="16"/>
      <c r="N2536" s="16"/>
    </row>
    <row r="2537" spans="1:14" ht="20.100000000000001" customHeight="1">
      <c r="A2537" s="330"/>
      <c r="B2537" s="330"/>
      <c r="C2537" s="330"/>
      <c r="D2537" s="330"/>
      <c r="E2537" s="330"/>
      <c r="F2537" s="330"/>
      <c r="G2537" s="330"/>
      <c r="H2537" s="330"/>
      <c r="I2537" s="330"/>
      <c r="J2537" s="330"/>
      <c r="K2537" s="330"/>
      <c r="L2537" s="331"/>
      <c r="M2537" s="16"/>
      <c r="N2537" s="16"/>
    </row>
    <row r="2538" spans="1:14" ht="20.100000000000001" customHeight="1">
      <c r="A2538" s="330"/>
      <c r="B2538" s="330"/>
      <c r="C2538" s="330"/>
      <c r="D2538" s="330"/>
      <c r="E2538" s="330"/>
      <c r="F2538" s="330"/>
      <c r="G2538" s="330"/>
      <c r="H2538" s="330"/>
      <c r="I2538" s="330"/>
      <c r="J2538" s="330"/>
      <c r="K2538" s="330"/>
      <c r="L2538" s="331"/>
      <c r="M2538" s="16"/>
      <c r="N2538" s="16"/>
    </row>
    <row r="2539" spans="1:14" ht="20.100000000000001" customHeight="1">
      <c r="A2539" s="330"/>
      <c r="B2539" s="330"/>
      <c r="C2539" s="330"/>
      <c r="D2539" s="330"/>
      <c r="E2539" s="330"/>
      <c r="F2539" s="330"/>
      <c r="G2539" s="330"/>
      <c r="H2539" s="330"/>
      <c r="I2539" s="330"/>
      <c r="J2539" s="330"/>
      <c r="K2539" s="330"/>
      <c r="L2539" s="331"/>
      <c r="M2539" s="16"/>
      <c r="N2539" s="16"/>
    </row>
    <row r="2540" spans="1:14" ht="20.100000000000001" customHeight="1">
      <c r="A2540" s="330"/>
      <c r="B2540" s="330"/>
      <c r="C2540" s="330"/>
      <c r="D2540" s="330"/>
      <c r="E2540" s="330"/>
      <c r="F2540" s="330"/>
      <c r="G2540" s="330"/>
      <c r="H2540" s="330"/>
      <c r="I2540" s="330"/>
      <c r="J2540" s="330"/>
      <c r="K2540" s="330"/>
      <c r="L2540" s="331"/>
      <c r="M2540" s="16"/>
      <c r="N2540" s="16"/>
    </row>
    <row r="2541" spans="1:14" ht="20.100000000000001" customHeight="1">
      <c r="A2541" s="330"/>
      <c r="B2541" s="330"/>
      <c r="C2541" s="330"/>
      <c r="D2541" s="330"/>
      <c r="E2541" s="330"/>
      <c r="F2541" s="330"/>
      <c r="G2541" s="330"/>
      <c r="H2541" s="330"/>
      <c r="I2541" s="330"/>
      <c r="J2541" s="330"/>
      <c r="K2541" s="330"/>
      <c r="L2541" s="331"/>
      <c r="M2541" s="16"/>
      <c r="N2541" s="16"/>
    </row>
    <row r="2542" spans="1:14" ht="20.100000000000001" customHeight="1">
      <c r="A2542" s="330"/>
      <c r="B2542" s="330"/>
      <c r="C2542" s="330"/>
      <c r="D2542" s="330"/>
      <c r="E2542" s="330"/>
      <c r="F2542" s="330"/>
      <c r="G2542" s="330"/>
      <c r="H2542" s="330"/>
      <c r="I2542" s="330"/>
      <c r="J2542" s="330"/>
      <c r="K2542" s="330"/>
      <c r="L2542" s="331"/>
      <c r="M2542" s="16"/>
      <c r="N2542" s="16"/>
    </row>
    <row r="2543" spans="1:14" ht="20.100000000000001" customHeight="1">
      <c r="A2543" s="330"/>
      <c r="B2543" s="330"/>
      <c r="C2543" s="330"/>
      <c r="D2543" s="330"/>
      <c r="E2543" s="330"/>
      <c r="F2543" s="330"/>
      <c r="G2543" s="330"/>
      <c r="H2543" s="330"/>
      <c r="I2543" s="330"/>
      <c r="J2543" s="330"/>
      <c r="K2543" s="330"/>
      <c r="L2543" s="331"/>
      <c r="M2543" s="16"/>
      <c r="N2543" s="16"/>
    </row>
    <row r="2544" spans="1:14" ht="20.100000000000001" customHeight="1">
      <c r="A2544" s="330"/>
      <c r="B2544" s="330"/>
      <c r="C2544" s="330"/>
      <c r="D2544" s="330"/>
      <c r="E2544" s="330"/>
      <c r="F2544" s="330"/>
      <c r="G2544" s="330"/>
      <c r="H2544" s="330"/>
      <c r="I2544" s="330"/>
      <c r="J2544" s="330"/>
      <c r="K2544" s="330"/>
      <c r="L2544" s="331"/>
      <c r="M2544" s="16"/>
      <c r="N2544" s="16"/>
    </row>
    <row r="2545" spans="1:14" ht="20.100000000000001" customHeight="1">
      <c r="A2545" s="330"/>
      <c r="B2545" s="330"/>
      <c r="C2545" s="330"/>
      <c r="D2545" s="330"/>
      <c r="E2545" s="330"/>
      <c r="F2545" s="330"/>
      <c r="G2545" s="330"/>
      <c r="H2545" s="330"/>
      <c r="I2545" s="330"/>
      <c r="J2545" s="330"/>
      <c r="K2545" s="330"/>
      <c r="L2545" s="331"/>
      <c r="M2545" s="16"/>
      <c r="N2545" s="16"/>
    </row>
    <row r="2546" spans="1:14" ht="20.100000000000001" customHeight="1">
      <c r="A2546" s="330"/>
      <c r="B2546" s="330"/>
      <c r="C2546" s="330"/>
      <c r="D2546" s="330"/>
      <c r="E2546" s="330"/>
      <c r="F2546" s="330"/>
      <c r="G2546" s="330"/>
      <c r="H2546" s="330"/>
      <c r="I2546" s="330"/>
      <c r="J2546" s="330"/>
      <c r="K2546" s="330"/>
      <c r="L2546" s="331"/>
      <c r="M2546" s="16"/>
      <c r="N2546" s="16"/>
    </row>
    <row r="2547" spans="1:14" ht="21.75" customHeight="1">
      <c r="A2547" s="330"/>
      <c r="B2547" s="330"/>
      <c r="C2547" s="330"/>
      <c r="D2547" s="330"/>
      <c r="E2547" s="330"/>
      <c r="F2547" s="330"/>
      <c r="G2547" s="330"/>
      <c r="H2547" s="330"/>
      <c r="I2547" s="330"/>
      <c r="J2547" s="330"/>
      <c r="K2547" s="330"/>
      <c r="L2547" s="331"/>
      <c r="M2547" s="16"/>
      <c r="N2547" s="16"/>
    </row>
    <row r="2548" spans="1:14" ht="20.100000000000001" customHeight="1">
      <c r="A2548" s="330"/>
      <c r="B2548" s="330"/>
      <c r="C2548" s="330"/>
      <c r="D2548" s="330"/>
      <c r="E2548" s="330"/>
      <c r="F2548" s="330"/>
      <c r="G2548" s="330"/>
      <c r="H2548" s="330"/>
      <c r="I2548" s="330"/>
      <c r="J2548" s="330"/>
      <c r="K2548" s="330"/>
      <c r="L2548" s="331"/>
      <c r="M2548" s="16"/>
      <c r="N2548" s="16"/>
    </row>
    <row r="2549" spans="1:14" ht="20.100000000000001" customHeight="1">
      <c r="A2549" s="330"/>
      <c r="B2549" s="330"/>
      <c r="C2549" s="330"/>
      <c r="D2549" s="330"/>
      <c r="E2549" s="330"/>
      <c r="F2549" s="330"/>
      <c r="G2549" s="330"/>
      <c r="H2549" s="330"/>
      <c r="I2549" s="330"/>
      <c r="J2549" s="330"/>
      <c r="K2549" s="330"/>
      <c r="L2549" s="331"/>
      <c r="M2549" s="16"/>
      <c r="N2549" s="16"/>
    </row>
    <row r="2550" spans="1:14" ht="20.100000000000001" customHeight="1">
      <c r="A2550" s="330"/>
      <c r="B2550" s="330"/>
      <c r="C2550" s="330"/>
      <c r="D2550" s="330"/>
      <c r="E2550" s="330"/>
      <c r="F2550" s="330"/>
      <c r="G2550" s="330"/>
      <c r="H2550" s="330"/>
      <c r="I2550" s="330"/>
      <c r="J2550" s="330"/>
      <c r="K2550" s="330"/>
      <c r="L2550" s="331"/>
      <c r="M2550" s="16"/>
      <c r="N2550" s="16"/>
    </row>
    <row r="2551" spans="1:14" ht="20.100000000000001" customHeight="1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</row>
    <row r="2552" spans="1:14" ht="20.100000000000001" customHeight="1">
      <c r="A2552" s="16"/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</row>
    <row r="2553" spans="1:14" ht="20.100000000000001" customHeight="1">
      <c r="A2553" s="16"/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</row>
    <row r="2554" spans="1:14" ht="20.100000000000001" customHeight="1">
      <c r="A2554" s="16"/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</row>
    <row r="2555" spans="1:14" ht="20.100000000000001" customHeight="1">
      <c r="A2555" s="16"/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</row>
    <row r="2556" spans="1:14" ht="20.100000000000001" customHeight="1">
      <c r="A2556" s="16"/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</row>
    <row r="2557" spans="1:14" ht="20.100000000000001" customHeight="1">
      <c r="A2557" s="16"/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</row>
    <row r="2558" spans="1:14" ht="20.100000000000001" customHeight="1">
      <c r="A2558" s="16"/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</row>
    <row r="2559" spans="1:14" ht="20.100000000000001" customHeight="1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</row>
    <row r="2560" spans="1:14" ht="20.100000000000001" customHeight="1">
      <c r="A2560" s="16"/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</row>
    <row r="2561" spans="1:14" ht="20.100000000000001" customHeight="1">
      <c r="A2561" s="16"/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</row>
    <row r="2562" spans="1:14" ht="20.100000000000001" customHeight="1">
      <c r="A2562" s="16"/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</row>
    <row r="2563" spans="1:14" ht="20.100000000000001" customHeight="1">
      <c r="A2563" s="16"/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</row>
    <row r="2564" spans="1:14" ht="20.100000000000001" customHeight="1">
      <c r="A2564" s="16"/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</row>
    <row r="2565" spans="1:14" ht="20.100000000000001" customHeight="1">
      <c r="A2565" s="16"/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</row>
    <row r="2566" spans="1:14" ht="20.100000000000001" customHeight="1">
      <c r="A2566" s="16"/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</row>
    <row r="2567" spans="1:14" ht="20.100000000000001" customHeight="1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</row>
    <row r="2568" spans="1:14" ht="20.100000000000001" customHeight="1">
      <c r="A2568" s="16"/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</row>
    <row r="2569" spans="1:14" ht="20.100000000000001" customHeight="1">
      <c r="A2569" s="16"/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</row>
    <row r="2570" spans="1:14" ht="20.100000000000001" customHeight="1">
      <c r="A2570" s="16"/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</row>
    <row r="2571" spans="1:14" ht="20.100000000000001" customHeight="1">
      <c r="A2571" s="16"/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</row>
    <row r="2572" spans="1:14" ht="20.100000000000001" customHeight="1">
      <c r="A2572" s="16"/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</row>
    <row r="2573" spans="1:14" ht="20.100000000000001" customHeight="1">
      <c r="A2573" s="16"/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</row>
    <row r="2574" spans="1:14" ht="20.100000000000001" customHeight="1">
      <c r="A2574" s="16"/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</row>
    <row r="2575" spans="1:14" ht="20.100000000000001" customHeight="1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</row>
    <row r="2576" spans="1:14" ht="20.100000000000001" customHeight="1">
      <c r="A2576" s="16"/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</row>
    <row r="2577" spans="1:14" ht="20.100000000000001" customHeight="1">
      <c r="A2577" s="16"/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</row>
    <row r="2578" spans="1:14" ht="20.100000000000001" customHeight="1">
      <c r="A2578" s="16"/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</row>
    <row r="2579" spans="1:14" ht="20.100000000000001" customHeight="1">
      <c r="A2579" s="16"/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</row>
    <row r="2580" spans="1:14" ht="20.100000000000001" customHeight="1">
      <c r="A2580" s="16"/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</row>
    <row r="2581" spans="1:14" ht="20.100000000000001" customHeight="1">
      <c r="A2581" s="16"/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</row>
    <row r="2582" spans="1:14" ht="20.100000000000001" customHeight="1">
      <c r="A2582" s="16"/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</row>
    <row r="2583" spans="1:14" ht="20.100000000000001" customHeight="1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</row>
    <row r="2584" spans="1:14" ht="20.100000000000001" customHeight="1">
      <c r="A2584" s="16"/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</row>
    <row r="2585" spans="1:14" ht="20.100000000000001" customHeight="1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</row>
    <row r="2586" spans="1:14" ht="20.100000000000001" customHeight="1">
      <c r="A2586" s="16"/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</row>
    <row r="2587" spans="1:14" ht="20.100000000000001" customHeight="1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</row>
    <row r="2588" spans="1:14" ht="20.100000000000001" customHeight="1">
      <c r="A2588" s="16"/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</row>
    <row r="2589" spans="1:14" ht="20.100000000000001" customHeight="1">
      <c r="A2589" s="16"/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</row>
    <row r="2590" spans="1:14" ht="20.100000000000001" customHeight="1">
      <c r="A2590" s="16"/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</row>
    <row r="2591" spans="1:14" ht="20.100000000000001" customHeight="1">
      <c r="A2591" s="16"/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</row>
    <row r="2592" spans="1:14" ht="20.100000000000001" customHeight="1">
      <c r="A2592" s="464" t="s">
        <v>36</v>
      </c>
      <c r="B2592" s="464"/>
      <c r="C2592" s="464"/>
      <c r="D2592" s="464"/>
      <c r="E2592" s="464"/>
      <c r="F2592" s="464"/>
      <c r="G2592" s="464"/>
      <c r="H2592" s="464"/>
      <c r="I2592" s="464"/>
      <c r="J2592" s="464"/>
      <c r="K2592" s="464"/>
      <c r="L2592" s="464"/>
      <c r="M2592" s="464"/>
      <c r="N2592" s="16"/>
    </row>
    <row r="2593" spans="1:14" ht="20.100000000000001" customHeight="1">
      <c r="A2593" s="332"/>
      <c r="B2593" s="332"/>
      <c r="C2593" s="332"/>
      <c r="D2593" s="332"/>
      <c r="E2593" s="332"/>
      <c r="F2593" s="332"/>
      <c r="G2593" s="332"/>
      <c r="H2593" s="332"/>
      <c r="I2593" s="332"/>
      <c r="J2593" s="332"/>
      <c r="K2593" s="332"/>
      <c r="L2593" s="332"/>
      <c r="M2593" s="332"/>
      <c r="N2593" s="16"/>
    </row>
    <row r="2594" spans="1:14" ht="20.100000000000001" customHeight="1">
      <c r="A2594" s="460" t="s">
        <v>53</v>
      </c>
      <c r="B2594" s="460"/>
      <c r="C2594" s="460"/>
      <c r="D2594" s="460"/>
      <c r="E2594" s="460"/>
      <c r="F2594" s="460"/>
      <c r="G2594" s="460"/>
      <c r="H2594" s="460"/>
      <c r="I2594" s="460"/>
      <c r="J2594" s="460"/>
      <c r="K2594" s="460"/>
      <c r="L2594" s="460"/>
      <c r="M2594" s="460"/>
      <c r="N2594" s="16"/>
    </row>
    <row r="2595" spans="1:14" ht="20.100000000000001" customHeight="1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</row>
  </sheetData>
  <mergeCells count="1449">
    <mergeCell ref="A2285:N2285"/>
    <mergeCell ref="A2353:N2353"/>
    <mergeCell ref="A2388:N2388"/>
    <mergeCell ref="A2427:N2427"/>
    <mergeCell ref="A2428:N2428"/>
    <mergeCell ref="A2430:N2430"/>
    <mergeCell ref="B2184:C2184"/>
    <mergeCell ref="D2184:E2184"/>
    <mergeCell ref="F2184:G2184"/>
    <mergeCell ref="A1184:B1184"/>
    <mergeCell ref="A1252:B1252"/>
    <mergeCell ref="A1253:B1253"/>
    <mergeCell ref="A1189:B1189"/>
    <mergeCell ref="A1257:B1257"/>
    <mergeCell ref="A1327:B1327"/>
    <mergeCell ref="A1322:B1322"/>
    <mergeCell ref="A1323:B1323"/>
    <mergeCell ref="A1392:B1392"/>
    <mergeCell ref="A1393:B1393"/>
    <mergeCell ref="A1397:B1397"/>
    <mergeCell ref="A2215:N2215"/>
    <mergeCell ref="A2217:N2217"/>
    <mergeCell ref="A2283:N2283"/>
    <mergeCell ref="B2182:C2182"/>
    <mergeCell ref="D2182:E2182"/>
    <mergeCell ref="F2182:G2182"/>
    <mergeCell ref="B2183:C2183"/>
    <mergeCell ref="D2183:E2183"/>
    <mergeCell ref="F2183:G2183"/>
    <mergeCell ref="B2180:C2180"/>
    <mergeCell ref="D2180:E2180"/>
    <mergeCell ref="F2180:G2180"/>
    <mergeCell ref="A2594:M2594"/>
    <mergeCell ref="A2447:N2447"/>
    <mergeCell ref="A2448:N2448"/>
    <mergeCell ref="A2449:N2449"/>
    <mergeCell ref="A2450:N2450"/>
    <mergeCell ref="A2462:N2462"/>
    <mergeCell ref="A2592:M2592"/>
    <mergeCell ref="A2439:N2439"/>
    <mergeCell ref="A2443:N2443"/>
    <mergeCell ref="A2444:N2444"/>
    <mergeCell ref="A2445:N2445"/>
    <mergeCell ref="A2446:N2446"/>
    <mergeCell ref="A2431:N2431"/>
    <mergeCell ref="A2432:N2432"/>
    <mergeCell ref="A2434:N2434"/>
    <mergeCell ref="A2436:N2436"/>
    <mergeCell ref="A2437:N2437"/>
    <mergeCell ref="A2438:N2438"/>
    <mergeCell ref="A2440:N2440"/>
    <mergeCell ref="A2441:N2441"/>
    <mergeCell ref="A2442:N2442"/>
    <mergeCell ref="A2452:N2452"/>
    <mergeCell ref="A2454:N2454"/>
    <mergeCell ref="A2455:N2455"/>
    <mergeCell ref="A2456:N2456"/>
    <mergeCell ref="A2453:N2453"/>
    <mergeCell ref="A2457:N2457"/>
    <mergeCell ref="A2458:N2458"/>
    <mergeCell ref="B2181:C2181"/>
    <mergeCell ref="D2181:E2181"/>
    <mergeCell ref="F2181:G2181"/>
    <mergeCell ref="B2178:C2178"/>
    <mergeCell ref="D2178:E2178"/>
    <mergeCell ref="F2178:G2178"/>
    <mergeCell ref="B2179:C2179"/>
    <mergeCell ref="D2179:E2179"/>
    <mergeCell ref="F2179:G2179"/>
    <mergeCell ref="B2176:C2176"/>
    <mergeCell ref="D2176:E2176"/>
    <mergeCell ref="F2176:G2176"/>
    <mergeCell ref="B2177:C2177"/>
    <mergeCell ref="D2177:E2177"/>
    <mergeCell ref="F2177:G2177"/>
    <mergeCell ref="B2174:C2174"/>
    <mergeCell ref="D2174:E2174"/>
    <mergeCell ref="F2174:G2174"/>
    <mergeCell ref="B2175:C2175"/>
    <mergeCell ref="D2175:E2175"/>
    <mergeCell ref="F2175:G2175"/>
    <mergeCell ref="B2158:C2158"/>
    <mergeCell ref="D2158:E2158"/>
    <mergeCell ref="F2158:G2158"/>
    <mergeCell ref="D2161:E2161"/>
    <mergeCell ref="A2173:G2173"/>
    <mergeCell ref="B2156:C2156"/>
    <mergeCell ref="D2156:E2156"/>
    <mergeCell ref="F2156:G2156"/>
    <mergeCell ref="B2157:C2157"/>
    <mergeCell ref="D2157:E2157"/>
    <mergeCell ref="F2157:G2157"/>
    <mergeCell ref="B2154:C2154"/>
    <mergeCell ref="D2154:E2154"/>
    <mergeCell ref="F2154:G2154"/>
    <mergeCell ref="B2155:C2155"/>
    <mergeCell ref="D2155:E2155"/>
    <mergeCell ref="F2155:G2155"/>
    <mergeCell ref="G2161:I2161"/>
    <mergeCell ref="B2152:C2152"/>
    <mergeCell ref="D2152:E2152"/>
    <mergeCell ref="F2152:G2152"/>
    <mergeCell ref="B2153:C2153"/>
    <mergeCell ref="D2153:E2153"/>
    <mergeCell ref="F2153:G2153"/>
    <mergeCell ref="B2150:C2150"/>
    <mergeCell ref="D2150:E2150"/>
    <mergeCell ref="F2150:G2150"/>
    <mergeCell ref="B2151:C2151"/>
    <mergeCell ref="D2151:E2151"/>
    <mergeCell ref="F2151:G2151"/>
    <mergeCell ref="A2147:G2147"/>
    <mergeCell ref="B2148:C2148"/>
    <mergeCell ref="D2148:E2148"/>
    <mergeCell ref="F2148:G2148"/>
    <mergeCell ref="B2149:C2149"/>
    <mergeCell ref="D2149:E2149"/>
    <mergeCell ref="F2149:G2149"/>
    <mergeCell ref="A2061:N2061"/>
    <mergeCell ref="A2063:N2063"/>
    <mergeCell ref="A2065:N2065"/>
    <mergeCell ref="A2067:N2067"/>
    <mergeCell ref="A2068:N2068"/>
    <mergeCell ref="A2145:N2145"/>
    <mergeCell ref="B2044:C2044"/>
    <mergeCell ref="D2044:E2044"/>
    <mergeCell ref="G2044:H2044"/>
    <mergeCell ref="I2044:J2044"/>
    <mergeCell ref="A2058:N2058"/>
    <mergeCell ref="A2059:N2059"/>
    <mergeCell ref="B2042:C2042"/>
    <mergeCell ref="D2042:E2042"/>
    <mergeCell ref="G2042:H2042"/>
    <mergeCell ref="I2042:J2042"/>
    <mergeCell ref="B2043:C2043"/>
    <mergeCell ref="D2043:E2043"/>
    <mergeCell ref="G2043:H2043"/>
    <mergeCell ref="I2043:J2043"/>
    <mergeCell ref="A2075:N2075"/>
    <mergeCell ref="A2077:N2077"/>
    <mergeCell ref="A2079:G2079"/>
    <mergeCell ref="B2080:C2080"/>
    <mergeCell ref="D2080:E2080"/>
    <mergeCell ref="F2080:G2080"/>
    <mergeCell ref="J2080:M2080"/>
    <mergeCell ref="B2081:C2081"/>
    <mergeCell ref="D2081:E2081"/>
    <mergeCell ref="F2081:G2081"/>
    <mergeCell ref="B2082:C2082"/>
    <mergeCell ref="D2082:E2082"/>
    <mergeCell ref="B2040:C2040"/>
    <mergeCell ref="D2040:E2040"/>
    <mergeCell ref="G2040:H2040"/>
    <mergeCell ref="I2040:J2040"/>
    <mergeCell ref="B2041:C2041"/>
    <mergeCell ref="D2041:E2041"/>
    <mergeCell ref="G2041:H2041"/>
    <mergeCell ref="I2041:J2041"/>
    <mergeCell ref="B2038:C2038"/>
    <mergeCell ref="D2038:E2038"/>
    <mergeCell ref="G2038:H2038"/>
    <mergeCell ref="I2038:J2038"/>
    <mergeCell ref="B2039:C2039"/>
    <mergeCell ref="D2039:E2039"/>
    <mergeCell ref="G2039:H2039"/>
    <mergeCell ref="I2039:J2039"/>
    <mergeCell ref="B2036:C2036"/>
    <mergeCell ref="D2036:E2036"/>
    <mergeCell ref="G2036:H2036"/>
    <mergeCell ref="I2036:J2036"/>
    <mergeCell ref="B2037:C2037"/>
    <mergeCell ref="D2037:E2037"/>
    <mergeCell ref="G2037:H2037"/>
    <mergeCell ref="I2037:J2037"/>
    <mergeCell ref="A2032:J2032"/>
    <mergeCell ref="B2034:C2034"/>
    <mergeCell ref="D2034:E2034"/>
    <mergeCell ref="G2034:H2034"/>
    <mergeCell ref="I2034:J2034"/>
    <mergeCell ref="B2035:C2035"/>
    <mergeCell ref="D2035:E2035"/>
    <mergeCell ref="G2035:H2035"/>
    <mergeCell ref="I2035:J2035"/>
    <mergeCell ref="A2033:J2033"/>
    <mergeCell ref="B2016:C2016"/>
    <mergeCell ref="D2016:E2016"/>
    <mergeCell ref="G2016:H2016"/>
    <mergeCell ref="I2016:J2016"/>
    <mergeCell ref="B2017:C2017"/>
    <mergeCell ref="D2017:E2017"/>
    <mergeCell ref="G2017:H2017"/>
    <mergeCell ref="I2017:J2017"/>
    <mergeCell ref="B2014:C2014"/>
    <mergeCell ref="D2014:E2014"/>
    <mergeCell ref="G2014:H2014"/>
    <mergeCell ref="I2014:J2014"/>
    <mergeCell ref="B2015:C2015"/>
    <mergeCell ref="D2015:E2015"/>
    <mergeCell ref="G2015:H2015"/>
    <mergeCell ref="I2015:J2015"/>
    <mergeCell ref="B2012:C2012"/>
    <mergeCell ref="D2012:E2012"/>
    <mergeCell ref="G2012:H2012"/>
    <mergeCell ref="I2012:J2012"/>
    <mergeCell ref="B2013:C2013"/>
    <mergeCell ref="D2013:E2013"/>
    <mergeCell ref="G2013:H2013"/>
    <mergeCell ref="I2013:J2013"/>
    <mergeCell ref="B2010:C2010"/>
    <mergeCell ref="D2010:E2010"/>
    <mergeCell ref="G2010:H2010"/>
    <mergeCell ref="I2010:J2010"/>
    <mergeCell ref="B2011:C2011"/>
    <mergeCell ref="D2011:E2011"/>
    <mergeCell ref="G2011:H2011"/>
    <mergeCell ref="I2011:J2011"/>
    <mergeCell ref="B2008:C2008"/>
    <mergeCell ref="D2008:E2008"/>
    <mergeCell ref="G2008:H2008"/>
    <mergeCell ref="I2008:J2008"/>
    <mergeCell ref="B2009:C2009"/>
    <mergeCell ref="D2009:E2009"/>
    <mergeCell ref="G2009:H2009"/>
    <mergeCell ref="I2009:J2009"/>
    <mergeCell ref="A2005:J2005"/>
    <mergeCell ref="B2007:C2007"/>
    <mergeCell ref="D2007:E2007"/>
    <mergeCell ref="G2007:H2007"/>
    <mergeCell ref="I2007:J2007"/>
    <mergeCell ref="A2006:J2006"/>
    <mergeCell ref="B1975:C1975"/>
    <mergeCell ref="D1975:E1975"/>
    <mergeCell ref="F1975:G1975"/>
    <mergeCell ref="B1976:C1976"/>
    <mergeCell ref="D1976:E1976"/>
    <mergeCell ref="F1976:G1976"/>
    <mergeCell ref="A1979:D1979"/>
    <mergeCell ref="F1979:H1979"/>
    <mergeCell ref="B1973:C1973"/>
    <mergeCell ref="D1973:E1973"/>
    <mergeCell ref="F1973:G1973"/>
    <mergeCell ref="B1974:C1974"/>
    <mergeCell ref="D1974:E1974"/>
    <mergeCell ref="F1974:G1974"/>
    <mergeCell ref="B1971:C1971"/>
    <mergeCell ref="D1971:E1971"/>
    <mergeCell ref="F1971:G1971"/>
    <mergeCell ref="B1972:C1972"/>
    <mergeCell ref="D1972:E1972"/>
    <mergeCell ref="F1972:G1972"/>
    <mergeCell ref="B1969:C1969"/>
    <mergeCell ref="D1969:E1969"/>
    <mergeCell ref="F1969:G1969"/>
    <mergeCell ref="B1970:C1970"/>
    <mergeCell ref="D1970:E1970"/>
    <mergeCell ref="F1970:G1970"/>
    <mergeCell ref="B1967:C1967"/>
    <mergeCell ref="D1967:E1967"/>
    <mergeCell ref="F1967:G1967"/>
    <mergeCell ref="B1968:C1968"/>
    <mergeCell ref="D1968:E1968"/>
    <mergeCell ref="F1968:G1968"/>
    <mergeCell ref="A1965:G1965"/>
    <mergeCell ref="B1966:C1966"/>
    <mergeCell ref="D1966:E1966"/>
    <mergeCell ref="F1966:G1966"/>
    <mergeCell ref="B1949:C1949"/>
    <mergeCell ref="D1949:E1949"/>
    <mergeCell ref="F1949:G1949"/>
    <mergeCell ref="B1950:C1950"/>
    <mergeCell ref="D1950:E1950"/>
    <mergeCell ref="F1950:G1950"/>
    <mergeCell ref="A1953:D1953"/>
    <mergeCell ref="F1953:H1953"/>
    <mergeCell ref="B1947:C1947"/>
    <mergeCell ref="D1947:E1947"/>
    <mergeCell ref="F1947:G1947"/>
    <mergeCell ref="B1948:C1948"/>
    <mergeCell ref="D1948:E1948"/>
    <mergeCell ref="F1948:G1948"/>
    <mergeCell ref="B1945:C1945"/>
    <mergeCell ref="D1945:E1945"/>
    <mergeCell ref="F1945:G1945"/>
    <mergeCell ref="B1946:C1946"/>
    <mergeCell ref="D1946:E1946"/>
    <mergeCell ref="F1946:G1946"/>
    <mergeCell ref="B1943:C1943"/>
    <mergeCell ref="D1943:E1943"/>
    <mergeCell ref="F1943:G1943"/>
    <mergeCell ref="B1944:C1944"/>
    <mergeCell ref="D1944:E1944"/>
    <mergeCell ref="F1944:G1944"/>
    <mergeCell ref="O1940:Q1940"/>
    <mergeCell ref="B1941:C1941"/>
    <mergeCell ref="D1941:E1941"/>
    <mergeCell ref="F1941:G1941"/>
    <mergeCell ref="B1942:C1942"/>
    <mergeCell ref="D1942:E1942"/>
    <mergeCell ref="F1942:G1942"/>
    <mergeCell ref="A1935:N1935"/>
    <mergeCell ref="A1937:N1937"/>
    <mergeCell ref="A1939:G1939"/>
    <mergeCell ref="B1940:C1940"/>
    <mergeCell ref="D1940:E1940"/>
    <mergeCell ref="F1940:G1940"/>
    <mergeCell ref="J1940:M1940"/>
    <mergeCell ref="B1917:C1917"/>
    <mergeCell ref="D1917:E1917"/>
    <mergeCell ref="F1917:G1917"/>
    <mergeCell ref="B1918:C1918"/>
    <mergeCell ref="D1918:E1918"/>
    <mergeCell ref="F1918:G1918"/>
    <mergeCell ref="B1915:C1915"/>
    <mergeCell ref="D1915:E1915"/>
    <mergeCell ref="F1915:G1915"/>
    <mergeCell ref="B1916:C1916"/>
    <mergeCell ref="D1916:E1916"/>
    <mergeCell ref="F1916:G1916"/>
    <mergeCell ref="B1904:C1904"/>
    <mergeCell ref="D1904:E1904"/>
    <mergeCell ref="F1904:G1904"/>
    <mergeCell ref="A1913:N1913"/>
    <mergeCell ref="B1914:C1914"/>
    <mergeCell ref="D1914:E1914"/>
    <mergeCell ref="F1914:G1914"/>
    <mergeCell ref="B1902:C1902"/>
    <mergeCell ref="D1902:E1902"/>
    <mergeCell ref="F1902:G1902"/>
    <mergeCell ref="B1903:C1903"/>
    <mergeCell ref="D1903:E1903"/>
    <mergeCell ref="F1903:G1903"/>
    <mergeCell ref="A1897:N1897"/>
    <mergeCell ref="A1899:N1899"/>
    <mergeCell ref="B1900:C1900"/>
    <mergeCell ref="D1900:E1900"/>
    <mergeCell ref="F1900:G1900"/>
    <mergeCell ref="B1901:C1901"/>
    <mergeCell ref="D1901:E1901"/>
    <mergeCell ref="F1901:G1901"/>
    <mergeCell ref="B1892:C1892"/>
    <mergeCell ref="D1892:E1892"/>
    <mergeCell ref="F1892:G1892"/>
    <mergeCell ref="B1893:C1893"/>
    <mergeCell ref="D1893:E1893"/>
    <mergeCell ref="F1893:G1893"/>
    <mergeCell ref="B1890:C1890"/>
    <mergeCell ref="D1890:E1890"/>
    <mergeCell ref="F1890:G1890"/>
    <mergeCell ref="B1891:C1891"/>
    <mergeCell ref="D1891:E1891"/>
    <mergeCell ref="F1891:G1891"/>
    <mergeCell ref="B1888:C1888"/>
    <mergeCell ref="D1888:E1888"/>
    <mergeCell ref="F1888:G1888"/>
    <mergeCell ref="B1889:C1889"/>
    <mergeCell ref="D1889:E1889"/>
    <mergeCell ref="F1889:G1889"/>
    <mergeCell ref="B1886:C1886"/>
    <mergeCell ref="D1886:E1886"/>
    <mergeCell ref="F1886:G1886"/>
    <mergeCell ref="B1887:C1887"/>
    <mergeCell ref="D1887:E1887"/>
    <mergeCell ref="F1887:G1887"/>
    <mergeCell ref="B1884:C1884"/>
    <mergeCell ref="D1884:E1884"/>
    <mergeCell ref="F1884:G1884"/>
    <mergeCell ref="B1885:C1885"/>
    <mergeCell ref="D1885:E1885"/>
    <mergeCell ref="F1885:G1885"/>
    <mergeCell ref="B1878:C1878"/>
    <mergeCell ref="D1878:E1878"/>
    <mergeCell ref="F1878:G1878"/>
    <mergeCell ref="A1882:N1882"/>
    <mergeCell ref="B1883:C1883"/>
    <mergeCell ref="D1883:E1883"/>
    <mergeCell ref="F1883:G1883"/>
    <mergeCell ref="B1876:C1876"/>
    <mergeCell ref="D1876:E1876"/>
    <mergeCell ref="F1876:G1876"/>
    <mergeCell ref="B1877:C1877"/>
    <mergeCell ref="D1877:E1877"/>
    <mergeCell ref="F1877:G1877"/>
    <mergeCell ref="B1874:C1874"/>
    <mergeCell ref="D1874:E1874"/>
    <mergeCell ref="F1874:G1874"/>
    <mergeCell ref="B1875:C1875"/>
    <mergeCell ref="D1875:E1875"/>
    <mergeCell ref="F1875:G1875"/>
    <mergeCell ref="B1872:C1872"/>
    <mergeCell ref="D1872:E1872"/>
    <mergeCell ref="F1872:G1872"/>
    <mergeCell ref="B1873:C1873"/>
    <mergeCell ref="D1873:E1873"/>
    <mergeCell ref="F1873:G1873"/>
    <mergeCell ref="B1870:C1870"/>
    <mergeCell ref="D1870:E1870"/>
    <mergeCell ref="F1870:G1870"/>
    <mergeCell ref="B1871:C1871"/>
    <mergeCell ref="D1871:E1871"/>
    <mergeCell ref="F1871:G1871"/>
    <mergeCell ref="A1865:N1865"/>
    <mergeCell ref="A1867:N1867"/>
    <mergeCell ref="B1868:C1868"/>
    <mergeCell ref="D1868:E1868"/>
    <mergeCell ref="F1868:G1868"/>
    <mergeCell ref="B1869:C1869"/>
    <mergeCell ref="D1869:E1869"/>
    <mergeCell ref="F1869:G1869"/>
    <mergeCell ref="B1854:C1854"/>
    <mergeCell ref="D1854:E1854"/>
    <mergeCell ref="F1854:G1854"/>
    <mergeCell ref="B1855:C1855"/>
    <mergeCell ref="D1855:E1855"/>
    <mergeCell ref="F1855:G1855"/>
    <mergeCell ref="B1852:C1852"/>
    <mergeCell ref="D1852:E1852"/>
    <mergeCell ref="F1852:G1852"/>
    <mergeCell ref="B1853:C1853"/>
    <mergeCell ref="D1853:E1853"/>
    <mergeCell ref="F1853:G1853"/>
    <mergeCell ref="B1850:C1850"/>
    <mergeCell ref="D1850:E1850"/>
    <mergeCell ref="F1850:G1850"/>
    <mergeCell ref="B1851:C1851"/>
    <mergeCell ref="D1851:E1851"/>
    <mergeCell ref="F1851:G1851"/>
    <mergeCell ref="B1848:C1848"/>
    <mergeCell ref="D1848:E1848"/>
    <mergeCell ref="F1848:G1848"/>
    <mergeCell ref="B1849:C1849"/>
    <mergeCell ref="D1849:E1849"/>
    <mergeCell ref="F1849:G1849"/>
    <mergeCell ref="B1846:C1846"/>
    <mergeCell ref="D1846:E1846"/>
    <mergeCell ref="F1846:G1846"/>
    <mergeCell ref="B1847:C1847"/>
    <mergeCell ref="D1847:E1847"/>
    <mergeCell ref="F1847:G1847"/>
    <mergeCell ref="A1844:N1844"/>
    <mergeCell ref="B1845:C1845"/>
    <mergeCell ref="D1845:E1845"/>
    <mergeCell ref="F1845:G1845"/>
    <mergeCell ref="I1846:J1846"/>
    <mergeCell ref="L1846:M1846"/>
    <mergeCell ref="B1839:C1839"/>
    <mergeCell ref="D1839:E1839"/>
    <mergeCell ref="F1839:G1839"/>
    <mergeCell ref="B1840:C1840"/>
    <mergeCell ref="D1840:E1840"/>
    <mergeCell ref="F1840:G1840"/>
    <mergeCell ref="B1837:C1837"/>
    <mergeCell ref="D1837:E1837"/>
    <mergeCell ref="F1837:G1837"/>
    <mergeCell ref="B1838:C1838"/>
    <mergeCell ref="D1838:E1838"/>
    <mergeCell ref="F1838:G1838"/>
    <mergeCell ref="B1835:C1835"/>
    <mergeCell ref="D1835:E1835"/>
    <mergeCell ref="F1835:G1835"/>
    <mergeCell ref="B1836:C1836"/>
    <mergeCell ref="D1836:E1836"/>
    <mergeCell ref="F1836:G1836"/>
    <mergeCell ref="B1833:C1833"/>
    <mergeCell ref="D1833:E1833"/>
    <mergeCell ref="F1833:G1833"/>
    <mergeCell ref="B1834:C1834"/>
    <mergeCell ref="D1834:E1834"/>
    <mergeCell ref="F1834:G1834"/>
    <mergeCell ref="B1831:C1831"/>
    <mergeCell ref="D1831:E1831"/>
    <mergeCell ref="F1831:G1831"/>
    <mergeCell ref="B1832:C1832"/>
    <mergeCell ref="D1832:E1832"/>
    <mergeCell ref="F1832:G1832"/>
    <mergeCell ref="B1825:C1825"/>
    <mergeCell ref="D1825:E1825"/>
    <mergeCell ref="F1825:G1825"/>
    <mergeCell ref="A1829:N1829"/>
    <mergeCell ref="B1830:C1830"/>
    <mergeCell ref="D1830:E1830"/>
    <mergeCell ref="F1830:G1830"/>
    <mergeCell ref="I1831:J1831"/>
    <mergeCell ref="L1831:M1831"/>
    <mergeCell ref="B1823:C1823"/>
    <mergeCell ref="D1823:E1823"/>
    <mergeCell ref="F1823:G1823"/>
    <mergeCell ref="B1824:C1824"/>
    <mergeCell ref="D1824:E1824"/>
    <mergeCell ref="F1824:G1824"/>
    <mergeCell ref="B1821:C1821"/>
    <mergeCell ref="D1821:E1821"/>
    <mergeCell ref="F1821:G1821"/>
    <mergeCell ref="B1822:C1822"/>
    <mergeCell ref="D1822:E1822"/>
    <mergeCell ref="F1822:G1822"/>
    <mergeCell ref="B1819:C1819"/>
    <mergeCell ref="D1819:E1819"/>
    <mergeCell ref="F1819:G1819"/>
    <mergeCell ref="B1820:C1820"/>
    <mergeCell ref="D1820:E1820"/>
    <mergeCell ref="F1820:G1820"/>
    <mergeCell ref="B1817:C1817"/>
    <mergeCell ref="D1817:E1817"/>
    <mergeCell ref="F1817:G1817"/>
    <mergeCell ref="B1818:C1818"/>
    <mergeCell ref="D1818:E1818"/>
    <mergeCell ref="F1818:G1818"/>
    <mergeCell ref="A1814:N1814"/>
    <mergeCell ref="B1815:C1815"/>
    <mergeCell ref="D1815:E1815"/>
    <mergeCell ref="F1815:G1815"/>
    <mergeCell ref="B1816:C1816"/>
    <mergeCell ref="D1816:E1816"/>
    <mergeCell ref="F1816:G1816"/>
    <mergeCell ref="B1809:C1809"/>
    <mergeCell ref="D1809:E1809"/>
    <mergeCell ref="F1809:G1809"/>
    <mergeCell ref="B1810:C1810"/>
    <mergeCell ref="D1810:E1810"/>
    <mergeCell ref="F1810:G1810"/>
    <mergeCell ref="B1807:C1807"/>
    <mergeCell ref="D1807:E1807"/>
    <mergeCell ref="F1807:G1807"/>
    <mergeCell ref="B1808:C1808"/>
    <mergeCell ref="D1808:E1808"/>
    <mergeCell ref="F1808:G1808"/>
    <mergeCell ref="B1805:C1805"/>
    <mergeCell ref="D1805:E1805"/>
    <mergeCell ref="F1805:G1805"/>
    <mergeCell ref="B1806:C1806"/>
    <mergeCell ref="D1806:E1806"/>
    <mergeCell ref="F1806:G1806"/>
    <mergeCell ref="B1803:C1803"/>
    <mergeCell ref="D1803:E1803"/>
    <mergeCell ref="F1803:G1803"/>
    <mergeCell ref="B1804:C1804"/>
    <mergeCell ref="D1804:E1804"/>
    <mergeCell ref="F1804:G1804"/>
    <mergeCell ref="B1801:C1801"/>
    <mergeCell ref="D1801:E1801"/>
    <mergeCell ref="F1801:G1801"/>
    <mergeCell ref="B1802:C1802"/>
    <mergeCell ref="D1802:E1802"/>
    <mergeCell ref="F1802:G1802"/>
    <mergeCell ref="A1795:N1795"/>
    <mergeCell ref="A1797:N1797"/>
    <mergeCell ref="A1799:N1799"/>
    <mergeCell ref="B1800:C1800"/>
    <mergeCell ref="D1800:E1800"/>
    <mergeCell ref="F1800:G1800"/>
    <mergeCell ref="D1772:F1772"/>
    <mergeCell ref="G1772:I1772"/>
    <mergeCell ref="A1758:G1758"/>
    <mergeCell ref="D1744:F1744"/>
    <mergeCell ref="G1744:I1744"/>
    <mergeCell ref="A1730:G1730"/>
    <mergeCell ref="B1708:C1708"/>
    <mergeCell ref="B1709:C1709"/>
    <mergeCell ref="B1710:C1710"/>
    <mergeCell ref="B1711:C1711"/>
    <mergeCell ref="B1712:C1712"/>
    <mergeCell ref="A1728:N1728"/>
    <mergeCell ref="B1702:C1702"/>
    <mergeCell ref="B1703:C1703"/>
    <mergeCell ref="B1704:C1704"/>
    <mergeCell ref="B1705:C1705"/>
    <mergeCell ref="B1706:C1706"/>
    <mergeCell ref="B1707:C1707"/>
    <mergeCell ref="B1696:C1696"/>
    <mergeCell ref="B1697:C1697"/>
    <mergeCell ref="B1698:C1698"/>
    <mergeCell ref="B1699:C1699"/>
    <mergeCell ref="B1700:C1700"/>
    <mergeCell ref="B1701:C1701"/>
    <mergeCell ref="B1713:C1713"/>
    <mergeCell ref="B1640:C1640"/>
    <mergeCell ref="B1641:C1641"/>
    <mergeCell ref="B1690:C1690"/>
    <mergeCell ref="B1691:C1691"/>
    <mergeCell ref="B1692:C1692"/>
    <mergeCell ref="B1693:C1693"/>
    <mergeCell ref="B1694:C1694"/>
    <mergeCell ref="B1695:C1695"/>
    <mergeCell ref="B1680:C1680"/>
    <mergeCell ref="B1681:C1681"/>
    <mergeCell ref="B1682:C1682"/>
    <mergeCell ref="B1683:C1683"/>
    <mergeCell ref="B1684:C1684"/>
    <mergeCell ref="B1685:C1685"/>
    <mergeCell ref="B1674:C1674"/>
    <mergeCell ref="B1675:C1675"/>
    <mergeCell ref="B1676:C1676"/>
    <mergeCell ref="B1677:C1677"/>
    <mergeCell ref="B1678:C1678"/>
    <mergeCell ref="B1679:C1679"/>
    <mergeCell ref="B1686:C1686"/>
    <mergeCell ref="E1554:F1554"/>
    <mergeCell ref="E1555:F1555"/>
    <mergeCell ref="E1556:F1556"/>
    <mergeCell ref="E1557:F1557"/>
    <mergeCell ref="B1668:C1668"/>
    <mergeCell ref="B1669:C1669"/>
    <mergeCell ref="B1670:C1670"/>
    <mergeCell ref="B1671:C1671"/>
    <mergeCell ref="B1672:C1672"/>
    <mergeCell ref="B1673:C1673"/>
    <mergeCell ref="A1661:N1661"/>
    <mergeCell ref="B1663:C1663"/>
    <mergeCell ref="B1664:C1664"/>
    <mergeCell ref="B1665:C1665"/>
    <mergeCell ref="B1666:C1666"/>
    <mergeCell ref="B1667:C1667"/>
    <mergeCell ref="B1642:C1642"/>
    <mergeCell ref="B1643:C1643"/>
    <mergeCell ref="A1659:N1659"/>
    <mergeCell ref="B1627:C1627"/>
    <mergeCell ref="B1628:C1628"/>
    <mergeCell ref="B1629:C1629"/>
    <mergeCell ref="B1630:C1630"/>
    <mergeCell ref="B1632:C1632"/>
    <mergeCell ref="B1633:C1633"/>
    <mergeCell ref="B1631:C1631"/>
    <mergeCell ref="B1634:C1634"/>
    <mergeCell ref="B1635:C1635"/>
    <mergeCell ref="B1636:C1636"/>
    <mergeCell ref="B1637:C1637"/>
    <mergeCell ref="B1638:C1638"/>
    <mergeCell ref="B1639:C1639"/>
    <mergeCell ref="I1557:J1557"/>
    <mergeCell ref="B1615:C1615"/>
    <mergeCell ref="B1616:C1616"/>
    <mergeCell ref="B1617:C1617"/>
    <mergeCell ref="B1618:C1618"/>
    <mergeCell ref="B1619:C1619"/>
    <mergeCell ref="A1625:N1625"/>
    <mergeCell ref="B1609:C1609"/>
    <mergeCell ref="B1610:C1610"/>
    <mergeCell ref="B1611:C1611"/>
    <mergeCell ref="B1612:C1612"/>
    <mergeCell ref="B1613:C1613"/>
    <mergeCell ref="B1614:C1614"/>
    <mergeCell ref="B1603:C1603"/>
    <mergeCell ref="B1604:C1604"/>
    <mergeCell ref="B1605:C1605"/>
    <mergeCell ref="B1606:C1606"/>
    <mergeCell ref="B1607:C1607"/>
    <mergeCell ref="B1608:C1608"/>
    <mergeCell ref="K1557:L1557"/>
    <mergeCell ref="M1557:N1557"/>
    <mergeCell ref="G1557:H1557"/>
    <mergeCell ref="B1549:C1549"/>
    <mergeCell ref="A1572:N1572"/>
    <mergeCell ref="A1597:N1597"/>
    <mergeCell ref="B1599:C1599"/>
    <mergeCell ref="B1600:C1600"/>
    <mergeCell ref="B1601:C1601"/>
    <mergeCell ref="B1602:C1602"/>
    <mergeCell ref="B1550:C1550"/>
    <mergeCell ref="B1551:C1551"/>
    <mergeCell ref="B1552:C1552"/>
    <mergeCell ref="E1549:F1549"/>
    <mergeCell ref="E1550:F1550"/>
    <mergeCell ref="E1551:F1551"/>
    <mergeCell ref="E1552:F1552"/>
    <mergeCell ref="K1549:L1549"/>
    <mergeCell ref="M1549:N1549"/>
    <mergeCell ref="K1550:L1550"/>
    <mergeCell ref="M1550:N1550"/>
    <mergeCell ref="A1571:N1571"/>
    <mergeCell ref="B1553:C1553"/>
    <mergeCell ref="B1554:C1554"/>
    <mergeCell ref="B1555:C1555"/>
    <mergeCell ref="B1556:C1556"/>
    <mergeCell ref="B1557:C1557"/>
    <mergeCell ref="E1553:F1553"/>
    <mergeCell ref="I1550:J1550"/>
    <mergeCell ref="I1551:J1551"/>
    <mergeCell ref="I1552:J1552"/>
    <mergeCell ref="I1553:J1553"/>
    <mergeCell ref="I1554:J1554"/>
    <mergeCell ref="I1555:J1555"/>
    <mergeCell ref="I1556:J1556"/>
    <mergeCell ref="A1247:N1247"/>
    <mergeCell ref="A1254:B1254"/>
    <mergeCell ref="A1258:B1258"/>
    <mergeCell ref="A1317:N1317"/>
    <mergeCell ref="A1324:B1324"/>
    <mergeCell ref="A1457:N1457"/>
    <mergeCell ref="A1462:B1462"/>
    <mergeCell ref="A1463:B1463"/>
    <mergeCell ref="A1467:B1467"/>
    <mergeCell ref="A1468:B1468"/>
    <mergeCell ref="B1471:N1471"/>
    <mergeCell ref="B1495:K1495"/>
    <mergeCell ref="C1534:D1534"/>
    <mergeCell ref="E1534:F1534"/>
    <mergeCell ref="G1534:H1534"/>
    <mergeCell ref="A1546:N1546"/>
    <mergeCell ref="A1532:B1532"/>
    <mergeCell ref="C1532:D1532"/>
    <mergeCell ref="E1532:F1532"/>
    <mergeCell ref="G1532:H1532"/>
    <mergeCell ref="A1533:B1533"/>
    <mergeCell ref="C1533:D1533"/>
    <mergeCell ref="E1533:F1533"/>
    <mergeCell ref="G1533:H1533"/>
    <mergeCell ref="B1261:N1261"/>
    <mergeCell ref="B1285:K1285"/>
    <mergeCell ref="A1328:B1328"/>
    <mergeCell ref="B1331:N1331"/>
    <mergeCell ref="B1355:K1355"/>
    <mergeCell ref="A1387:N1387"/>
    <mergeCell ref="A1398:B1398"/>
    <mergeCell ref="A1190:B1190"/>
    <mergeCell ref="C1190:D1190"/>
    <mergeCell ref="E1190:F1190"/>
    <mergeCell ref="G1190:H1190"/>
    <mergeCell ref="B1193:N1193"/>
    <mergeCell ref="B1217:K1217"/>
    <mergeCell ref="C1188:D1188"/>
    <mergeCell ref="E1188:F1188"/>
    <mergeCell ref="G1188:H1188"/>
    <mergeCell ref="C1189:D1189"/>
    <mergeCell ref="E1189:F1189"/>
    <mergeCell ref="G1189:H1189"/>
    <mergeCell ref="C1186:D1186"/>
    <mergeCell ref="E1186:F1186"/>
    <mergeCell ref="G1186:H1186"/>
    <mergeCell ref="C1187:D1187"/>
    <mergeCell ref="E1187:F1187"/>
    <mergeCell ref="G1187:H1187"/>
    <mergeCell ref="A1187:B1187"/>
    <mergeCell ref="C1184:D1184"/>
    <mergeCell ref="E1184:F1184"/>
    <mergeCell ref="G1184:H1184"/>
    <mergeCell ref="C1185:D1185"/>
    <mergeCell ref="E1185:F1185"/>
    <mergeCell ref="G1185:H1185"/>
    <mergeCell ref="C1182:D1182"/>
    <mergeCell ref="E1182:F1182"/>
    <mergeCell ref="G1182:H1182"/>
    <mergeCell ref="C1183:D1183"/>
    <mergeCell ref="E1183:F1183"/>
    <mergeCell ref="G1183:H1183"/>
    <mergeCell ref="A1176:N1176"/>
    <mergeCell ref="A1178:N1178"/>
    <mergeCell ref="C1180:D1180"/>
    <mergeCell ref="E1180:F1180"/>
    <mergeCell ref="G1180:H1180"/>
    <mergeCell ref="C1181:D1181"/>
    <mergeCell ref="E1181:F1181"/>
    <mergeCell ref="G1181:H1181"/>
    <mergeCell ref="A1148:B1148"/>
    <mergeCell ref="D1148:E1148"/>
    <mergeCell ref="H1148:I1148"/>
    <mergeCell ref="A1149:E1149"/>
    <mergeCell ref="H1149:M1149"/>
    <mergeCell ref="A1174:N1174"/>
    <mergeCell ref="D1144:E1144"/>
    <mergeCell ref="K1144:M1144"/>
    <mergeCell ref="D1145:E1145"/>
    <mergeCell ref="K1145:M1145"/>
    <mergeCell ref="A1147:B1147"/>
    <mergeCell ref="H1147:I1147"/>
    <mergeCell ref="D1141:E1141"/>
    <mergeCell ref="K1141:M1141"/>
    <mergeCell ref="D1142:E1142"/>
    <mergeCell ref="K1142:M1142"/>
    <mergeCell ref="D1143:E1143"/>
    <mergeCell ref="K1143:M1143"/>
    <mergeCell ref="A1142:B1142"/>
    <mergeCell ref="A1143:B1143"/>
    <mergeCell ref="H1143:I1143"/>
    <mergeCell ref="D1138:E1138"/>
    <mergeCell ref="K1138:M1138"/>
    <mergeCell ref="D1139:E1139"/>
    <mergeCell ref="K1139:M1139"/>
    <mergeCell ref="D1140:E1140"/>
    <mergeCell ref="K1140:M1140"/>
    <mergeCell ref="A1135:F1135"/>
    <mergeCell ref="H1135:M1135"/>
    <mergeCell ref="D1136:E1136"/>
    <mergeCell ref="K1136:M1136"/>
    <mergeCell ref="D1137:E1137"/>
    <mergeCell ref="K1137:M1137"/>
    <mergeCell ref="A1119:B1119"/>
    <mergeCell ref="D1119:E1119"/>
    <mergeCell ref="H1119:I1119"/>
    <mergeCell ref="A1120:E1120"/>
    <mergeCell ref="H1120:M1120"/>
    <mergeCell ref="A1133:N1133"/>
    <mergeCell ref="D1115:E1115"/>
    <mergeCell ref="K1115:M1115"/>
    <mergeCell ref="D1116:E1116"/>
    <mergeCell ref="K1116:M1116"/>
    <mergeCell ref="A1118:B1118"/>
    <mergeCell ref="H1118:I1118"/>
    <mergeCell ref="D1112:E1112"/>
    <mergeCell ref="K1112:M1112"/>
    <mergeCell ref="D1113:E1113"/>
    <mergeCell ref="K1113:M1113"/>
    <mergeCell ref="D1114:E1114"/>
    <mergeCell ref="K1114:M1114"/>
    <mergeCell ref="D1109:E1109"/>
    <mergeCell ref="K1109:M1109"/>
    <mergeCell ref="D1110:E1110"/>
    <mergeCell ref="K1110:M1110"/>
    <mergeCell ref="D1111:E1111"/>
    <mergeCell ref="K1111:M1111"/>
    <mergeCell ref="A1113:B1113"/>
    <mergeCell ref="A1114:B1114"/>
    <mergeCell ref="H1114:I1114"/>
    <mergeCell ref="A1106:F1106"/>
    <mergeCell ref="H1106:M1106"/>
    <mergeCell ref="D1107:E1107"/>
    <mergeCell ref="K1107:M1107"/>
    <mergeCell ref="D1108:E1108"/>
    <mergeCell ref="K1108:M1108"/>
    <mergeCell ref="A1078:B1078"/>
    <mergeCell ref="D1078:E1078"/>
    <mergeCell ref="H1078:I1078"/>
    <mergeCell ref="A1079:E1079"/>
    <mergeCell ref="H1079:M1079"/>
    <mergeCell ref="A1104:N1104"/>
    <mergeCell ref="D1074:E1074"/>
    <mergeCell ref="K1074:M1074"/>
    <mergeCell ref="D1075:E1075"/>
    <mergeCell ref="K1075:M1075"/>
    <mergeCell ref="A1077:B1077"/>
    <mergeCell ref="H1077:I1077"/>
    <mergeCell ref="D1071:E1071"/>
    <mergeCell ref="K1071:M1071"/>
    <mergeCell ref="D1072:E1072"/>
    <mergeCell ref="K1072:M1072"/>
    <mergeCell ref="D1073:E1073"/>
    <mergeCell ref="K1073:M1073"/>
    <mergeCell ref="D1068:E1068"/>
    <mergeCell ref="K1068:M1068"/>
    <mergeCell ref="D1069:E1069"/>
    <mergeCell ref="K1069:M1069"/>
    <mergeCell ref="D1070:E1070"/>
    <mergeCell ref="K1070:M1070"/>
    <mergeCell ref="A1065:F1065"/>
    <mergeCell ref="H1065:M1065"/>
    <mergeCell ref="D1066:E1066"/>
    <mergeCell ref="K1066:M1066"/>
    <mergeCell ref="D1067:E1067"/>
    <mergeCell ref="K1067:M1067"/>
    <mergeCell ref="A1072:B1072"/>
    <mergeCell ref="A1073:B1073"/>
    <mergeCell ref="H1073:I1073"/>
    <mergeCell ref="A1049:B1049"/>
    <mergeCell ref="D1049:E1049"/>
    <mergeCell ref="H1049:I1049"/>
    <mergeCell ref="A1050:E1050"/>
    <mergeCell ref="H1050:M1050"/>
    <mergeCell ref="A1063:N1063"/>
    <mergeCell ref="D1045:E1045"/>
    <mergeCell ref="K1045:M1045"/>
    <mergeCell ref="D1046:E1046"/>
    <mergeCell ref="K1046:M1046"/>
    <mergeCell ref="A1048:B1048"/>
    <mergeCell ref="H1048:I1048"/>
    <mergeCell ref="D1042:E1042"/>
    <mergeCell ref="K1042:M1042"/>
    <mergeCell ref="D1043:E1043"/>
    <mergeCell ref="K1043:M1043"/>
    <mergeCell ref="D1044:E1044"/>
    <mergeCell ref="K1044:M1044"/>
    <mergeCell ref="A1043:B1043"/>
    <mergeCell ref="A1044:B1044"/>
    <mergeCell ref="H1044:I1044"/>
    <mergeCell ref="D1039:E1039"/>
    <mergeCell ref="K1039:M1039"/>
    <mergeCell ref="D1040:E1040"/>
    <mergeCell ref="K1040:M1040"/>
    <mergeCell ref="D1041:E1041"/>
    <mergeCell ref="K1041:M1041"/>
    <mergeCell ref="A1036:F1036"/>
    <mergeCell ref="H1036:M1036"/>
    <mergeCell ref="D1037:E1037"/>
    <mergeCell ref="K1037:M1037"/>
    <mergeCell ref="D1038:E1038"/>
    <mergeCell ref="K1038:M1038"/>
    <mergeCell ref="A1008:B1008"/>
    <mergeCell ref="D1008:E1008"/>
    <mergeCell ref="H1008:I1008"/>
    <mergeCell ref="A1009:E1009"/>
    <mergeCell ref="H1009:M1009"/>
    <mergeCell ref="A1034:N1034"/>
    <mergeCell ref="D1004:E1004"/>
    <mergeCell ref="K1004:M1004"/>
    <mergeCell ref="D1005:E1005"/>
    <mergeCell ref="K1005:M1005"/>
    <mergeCell ref="A1007:B1007"/>
    <mergeCell ref="H1007:I1007"/>
    <mergeCell ref="D1001:E1001"/>
    <mergeCell ref="K1001:M1001"/>
    <mergeCell ref="D1002:E1002"/>
    <mergeCell ref="K1002:M1002"/>
    <mergeCell ref="D1003:E1003"/>
    <mergeCell ref="K1003:M1003"/>
    <mergeCell ref="D998:E998"/>
    <mergeCell ref="K998:M998"/>
    <mergeCell ref="D999:E999"/>
    <mergeCell ref="K999:M999"/>
    <mergeCell ref="D1000:E1000"/>
    <mergeCell ref="K1000:M1000"/>
    <mergeCell ref="A1002:B1002"/>
    <mergeCell ref="A1003:B1003"/>
    <mergeCell ref="H1003:I1003"/>
    <mergeCell ref="A995:F995"/>
    <mergeCell ref="H995:M995"/>
    <mergeCell ref="D996:E996"/>
    <mergeCell ref="K996:M996"/>
    <mergeCell ref="D997:E997"/>
    <mergeCell ref="K997:M997"/>
    <mergeCell ref="A979:B979"/>
    <mergeCell ref="D979:E979"/>
    <mergeCell ref="H979:I979"/>
    <mergeCell ref="A980:E980"/>
    <mergeCell ref="H980:M980"/>
    <mergeCell ref="A993:N993"/>
    <mergeCell ref="D975:E975"/>
    <mergeCell ref="K975:M975"/>
    <mergeCell ref="D976:E976"/>
    <mergeCell ref="K976:M976"/>
    <mergeCell ref="A978:B978"/>
    <mergeCell ref="H978:I978"/>
    <mergeCell ref="D972:E972"/>
    <mergeCell ref="K972:M972"/>
    <mergeCell ref="D973:E973"/>
    <mergeCell ref="K973:M973"/>
    <mergeCell ref="D974:E974"/>
    <mergeCell ref="K974:M974"/>
    <mergeCell ref="D969:E969"/>
    <mergeCell ref="K969:M969"/>
    <mergeCell ref="D970:E970"/>
    <mergeCell ref="K970:M970"/>
    <mergeCell ref="D971:E971"/>
    <mergeCell ref="K971:M971"/>
    <mergeCell ref="A966:F966"/>
    <mergeCell ref="H966:M966"/>
    <mergeCell ref="D967:E967"/>
    <mergeCell ref="K967:M967"/>
    <mergeCell ref="D968:E968"/>
    <mergeCell ref="K968:M968"/>
    <mergeCell ref="A973:B973"/>
    <mergeCell ref="A974:B974"/>
    <mergeCell ref="H974:I974"/>
    <mergeCell ref="A938:B938"/>
    <mergeCell ref="D938:E938"/>
    <mergeCell ref="H938:I938"/>
    <mergeCell ref="A939:E939"/>
    <mergeCell ref="H939:M939"/>
    <mergeCell ref="A964:N964"/>
    <mergeCell ref="D934:E934"/>
    <mergeCell ref="K934:M934"/>
    <mergeCell ref="D935:E935"/>
    <mergeCell ref="K935:M935"/>
    <mergeCell ref="A937:B937"/>
    <mergeCell ref="H937:I937"/>
    <mergeCell ref="D931:E931"/>
    <mergeCell ref="K931:M931"/>
    <mergeCell ref="D932:E932"/>
    <mergeCell ref="K932:M932"/>
    <mergeCell ref="D933:E933"/>
    <mergeCell ref="K933:M933"/>
    <mergeCell ref="A932:B932"/>
    <mergeCell ref="A933:B933"/>
    <mergeCell ref="H933:I933"/>
    <mergeCell ref="D928:E928"/>
    <mergeCell ref="K928:M928"/>
    <mergeCell ref="D929:E929"/>
    <mergeCell ref="K929:M929"/>
    <mergeCell ref="D930:E930"/>
    <mergeCell ref="K930:M930"/>
    <mergeCell ref="A925:F925"/>
    <mergeCell ref="H925:M925"/>
    <mergeCell ref="D926:E926"/>
    <mergeCell ref="K926:M926"/>
    <mergeCell ref="D927:E927"/>
    <mergeCell ref="K927:M927"/>
    <mergeCell ref="A909:B909"/>
    <mergeCell ref="D909:E909"/>
    <mergeCell ref="H909:I909"/>
    <mergeCell ref="A910:E910"/>
    <mergeCell ref="H910:M910"/>
    <mergeCell ref="A923:N923"/>
    <mergeCell ref="D905:E905"/>
    <mergeCell ref="K905:M905"/>
    <mergeCell ref="D906:E906"/>
    <mergeCell ref="K906:M906"/>
    <mergeCell ref="A908:B908"/>
    <mergeCell ref="H908:I908"/>
    <mergeCell ref="D902:E902"/>
    <mergeCell ref="K902:M902"/>
    <mergeCell ref="D903:E903"/>
    <mergeCell ref="K903:M903"/>
    <mergeCell ref="D904:E904"/>
    <mergeCell ref="K904:M904"/>
    <mergeCell ref="D899:E899"/>
    <mergeCell ref="K899:M899"/>
    <mergeCell ref="D900:E900"/>
    <mergeCell ref="K900:M900"/>
    <mergeCell ref="D901:E901"/>
    <mergeCell ref="K901:M901"/>
    <mergeCell ref="A903:B903"/>
    <mergeCell ref="A904:B904"/>
    <mergeCell ref="H904:I904"/>
    <mergeCell ref="A894:N894"/>
    <mergeCell ref="A896:E896"/>
    <mergeCell ref="H896:M896"/>
    <mergeCell ref="D897:E897"/>
    <mergeCell ref="K897:M897"/>
    <mergeCell ref="D898:E898"/>
    <mergeCell ref="K898:M898"/>
    <mergeCell ref="A868:B868"/>
    <mergeCell ref="H868:I868"/>
    <mergeCell ref="A869:E869"/>
    <mergeCell ref="H869:M869"/>
    <mergeCell ref="A870:E870"/>
    <mergeCell ref="H870:M870"/>
    <mergeCell ref="D864:E864"/>
    <mergeCell ref="K864:M864"/>
    <mergeCell ref="D865:E865"/>
    <mergeCell ref="K865:M865"/>
    <mergeCell ref="A867:B867"/>
    <mergeCell ref="H867:I867"/>
    <mergeCell ref="K866:M866"/>
    <mergeCell ref="K867:M867"/>
    <mergeCell ref="D861:E861"/>
    <mergeCell ref="K861:M861"/>
    <mergeCell ref="D862:E862"/>
    <mergeCell ref="K862:M862"/>
    <mergeCell ref="D863:E863"/>
    <mergeCell ref="K863:M863"/>
    <mergeCell ref="D858:E858"/>
    <mergeCell ref="K858:M858"/>
    <mergeCell ref="D859:E859"/>
    <mergeCell ref="K859:M859"/>
    <mergeCell ref="D860:E860"/>
    <mergeCell ref="K860:M860"/>
    <mergeCell ref="A853:N853"/>
    <mergeCell ref="A855:E855"/>
    <mergeCell ref="H855:M855"/>
    <mergeCell ref="D856:E856"/>
    <mergeCell ref="K856:M856"/>
    <mergeCell ref="D857:E857"/>
    <mergeCell ref="K857:M857"/>
    <mergeCell ref="A862:B862"/>
    <mergeCell ref="A863:B863"/>
    <mergeCell ref="H863:I863"/>
    <mergeCell ref="A839:B839"/>
    <mergeCell ref="H839:I839"/>
    <mergeCell ref="A840:E840"/>
    <mergeCell ref="H840:M840"/>
    <mergeCell ref="D841:E841"/>
    <mergeCell ref="A842:E842"/>
    <mergeCell ref="D835:E835"/>
    <mergeCell ref="K835:M835"/>
    <mergeCell ref="D836:E836"/>
    <mergeCell ref="K836:M836"/>
    <mergeCell ref="A838:B838"/>
    <mergeCell ref="H838:I838"/>
    <mergeCell ref="D832:E832"/>
    <mergeCell ref="K832:M832"/>
    <mergeCell ref="D833:E833"/>
    <mergeCell ref="K833:M833"/>
    <mergeCell ref="D834:E834"/>
    <mergeCell ref="K834:M834"/>
    <mergeCell ref="A833:B833"/>
    <mergeCell ref="A834:B834"/>
    <mergeCell ref="H834:I834"/>
    <mergeCell ref="D829:E829"/>
    <mergeCell ref="K829:M829"/>
    <mergeCell ref="D830:E830"/>
    <mergeCell ref="K830:M830"/>
    <mergeCell ref="D831:E831"/>
    <mergeCell ref="K831:M831"/>
    <mergeCell ref="A824:N824"/>
    <mergeCell ref="A826:E826"/>
    <mergeCell ref="H826:M826"/>
    <mergeCell ref="D827:E827"/>
    <mergeCell ref="K827:M827"/>
    <mergeCell ref="D828:E828"/>
    <mergeCell ref="K828:M828"/>
    <mergeCell ref="A800:B800"/>
    <mergeCell ref="H800:I800"/>
    <mergeCell ref="A801:B801"/>
    <mergeCell ref="H801:I801"/>
    <mergeCell ref="A802:E802"/>
    <mergeCell ref="H802:M802"/>
    <mergeCell ref="D796:E796"/>
    <mergeCell ref="K796:M796"/>
    <mergeCell ref="D797:E797"/>
    <mergeCell ref="K797:M797"/>
    <mergeCell ref="D798:E798"/>
    <mergeCell ref="K798:M798"/>
    <mergeCell ref="D793:E793"/>
    <mergeCell ref="K793:M793"/>
    <mergeCell ref="D794:E794"/>
    <mergeCell ref="K794:M794"/>
    <mergeCell ref="D795:E795"/>
    <mergeCell ref="K795:M795"/>
    <mergeCell ref="D790:E790"/>
    <mergeCell ref="K790:M790"/>
    <mergeCell ref="D791:E791"/>
    <mergeCell ref="K791:M791"/>
    <mergeCell ref="D792:E792"/>
    <mergeCell ref="K792:M792"/>
    <mergeCell ref="A775:E775"/>
    <mergeCell ref="G775:M775"/>
    <mergeCell ref="A786:N786"/>
    <mergeCell ref="A788:E788"/>
    <mergeCell ref="H788:M788"/>
    <mergeCell ref="D789:E789"/>
    <mergeCell ref="K789:M789"/>
    <mergeCell ref="A771:B771"/>
    <mergeCell ref="H771:I771"/>
    <mergeCell ref="A772:B772"/>
    <mergeCell ref="H772:I772"/>
    <mergeCell ref="A773:E773"/>
    <mergeCell ref="H773:M773"/>
    <mergeCell ref="D767:E767"/>
    <mergeCell ref="K767:M767"/>
    <mergeCell ref="D768:E768"/>
    <mergeCell ref="K768:M768"/>
    <mergeCell ref="D769:E769"/>
    <mergeCell ref="A767:B767"/>
    <mergeCell ref="H767:I767"/>
    <mergeCell ref="K769:L769"/>
    <mergeCell ref="D764:E764"/>
    <mergeCell ref="K764:M764"/>
    <mergeCell ref="D765:E765"/>
    <mergeCell ref="K765:M765"/>
    <mergeCell ref="D766:E766"/>
    <mergeCell ref="K766:M766"/>
    <mergeCell ref="D761:E761"/>
    <mergeCell ref="K761:M761"/>
    <mergeCell ref="D762:E762"/>
    <mergeCell ref="K762:M762"/>
    <mergeCell ref="D763:E763"/>
    <mergeCell ref="K763:M763"/>
    <mergeCell ref="A755:N755"/>
    <mergeCell ref="A757:N757"/>
    <mergeCell ref="A759:E759"/>
    <mergeCell ref="H759:M759"/>
    <mergeCell ref="D760:E760"/>
    <mergeCell ref="K760:M760"/>
    <mergeCell ref="A766:B766"/>
    <mergeCell ref="A688:B688"/>
    <mergeCell ref="C689:D689"/>
    <mergeCell ref="A690:B690"/>
    <mergeCell ref="A691:C691"/>
    <mergeCell ref="C692:D692"/>
    <mergeCell ref="A695:B695"/>
    <mergeCell ref="A654:B654"/>
    <mergeCell ref="A655:C655"/>
    <mergeCell ref="C656:D656"/>
    <mergeCell ref="A659:B659"/>
    <mergeCell ref="A685:N685"/>
    <mergeCell ref="A687:B687"/>
    <mergeCell ref="C622:D622"/>
    <mergeCell ref="A625:B625"/>
    <mergeCell ref="A649:N649"/>
    <mergeCell ref="A651:B651"/>
    <mergeCell ref="A652:B652"/>
    <mergeCell ref="C653:D653"/>
    <mergeCell ref="A622:B622"/>
    <mergeCell ref="A623:B623"/>
    <mergeCell ref="A653:B653"/>
    <mergeCell ref="A656:B656"/>
    <mergeCell ref="A657:B657"/>
    <mergeCell ref="A689:B689"/>
    <mergeCell ref="A692:B692"/>
    <mergeCell ref="A693:B693"/>
    <mergeCell ref="A615:N615"/>
    <mergeCell ref="A617:B617"/>
    <mergeCell ref="A618:B618"/>
    <mergeCell ref="C619:D619"/>
    <mergeCell ref="A620:B620"/>
    <mergeCell ref="A621:C621"/>
    <mergeCell ref="A582:B582"/>
    <mergeCell ref="C583:D583"/>
    <mergeCell ref="A584:B584"/>
    <mergeCell ref="A585:C585"/>
    <mergeCell ref="C586:D586"/>
    <mergeCell ref="A589:B589"/>
    <mergeCell ref="A550:B550"/>
    <mergeCell ref="A551:C551"/>
    <mergeCell ref="C552:D552"/>
    <mergeCell ref="A555:B555"/>
    <mergeCell ref="A579:N579"/>
    <mergeCell ref="A581:B581"/>
    <mergeCell ref="A552:B552"/>
    <mergeCell ref="A553:B553"/>
    <mergeCell ref="A583:B583"/>
    <mergeCell ref="A586:B586"/>
    <mergeCell ref="A587:B587"/>
    <mergeCell ref="A619:B619"/>
    <mergeCell ref="A414:C414"/>
    <mergeCell ref="A415:B415"/>
    <mergeCell ref="C415:D415"/>
    <mergeCell ref="A418:B418"/>
    <mergeCell ref="A416:B416"/>
    <mergeCell ref="A446:B446"/>
    <mergeCell ref="A450:B450"/>
    <mergeCell ref="C516:D516"/>
    <mergeCell ref="A519:B519"/>
    <mergeCell ref="A545:N545"/>
    <mergeCell ref="A547:B547"/>
    <mergeCell ref="A548:B548"/>
    <mergeCell ref="C549:D549"/>
    <mergeCell ref="A509:N509"/>
    <mergeCell ref="A511:B511"/>
    <mergeCell ref="A512:B512"/>
    <mergeCell ref="C513:D513"/>
    <mergeCell ref="A514:B514"/>
    <mergeCell ref="A515:C515"/>
    <mergeCell ref="A478:B478"/>
    <mergeCell ref="C479:D479"/>
    <mergeCell ref="A480:B480"/>
    <mergeCell ref="A481:C481"/>
    <mergeCell ref="C482:D482"/>
    <mergeCell ref="A485:B485"/>
    <mergeCell ref="A479:B479"/>
    <mergeCell ref="A482:B482"/>
    <mergeCell ref="A483:B483"/>
    <mergeCell ref="A513:B513"/>
    <mergeCell ref="A516:B516"/>
    <mergeCell ref="A517:B517"/>
    <mergeCell ref="A549:B549"/>
    <mergeCell ref="A310:I310"/>
    <mergeCell ref="M310:N310"/>
    <mergeCell ref="M311:N311"/>
    <mergeCell ref="M312:N312"/>
    <mergeCell ref="A313:C313"/>
    <mergeCell ref="M313:N313"/>
    <mergeCell ref="A351:B351"/>
    <mergeCell ref="C351:D351"/>
    <mergeCell ref="A406:N406"/>
    <mergeCell ref="A408:N408"/>
    <mergeCell ref="A410:B410"/>
    <mergeCell ref="A411:B411"/>
    <mergeCell ref="D345:E345"/>
    <mergeCell ref="A346:B346"/>
    <mergeCell ref="D346:E346"/>
    <mergeCell ref="A347:C347"/>
    <mergeCell ref="D347:E347"/>
    <mergeCell ref="D348:E348"/>
    <mergeCell ref="A339:N339"/>
    <mergeCell ref="A341:N341"/>
    <mergeCell ref="A343:B343"/>
    <mergeCell ref="D343:E343"/>
    <mergeCell ref="A344:B344"/>
    <mergeCell ref="D344:E344"/>
    <mergeCell ref="A349:B349"/>
    <mergeCell ref="A314:C314"/>
    <mergeCell ref="M314:N314"/>
    <mergeCell ref="M315:N315"/>
    <mergeCell ref="A262:F262"/>
    <mergeCell ref="M262:N262"/>
    <mergeCell ref="A264:F264"/>
    <mergeCell ref="M264:N264"/>
    <mergeCell ref="M265:N265"/>
    <mergeCell ref="M266:N266"/>
    <mergeCell ref="A53:N53"/>
    <mergeCell ref="A54:N54"/>
    <mergeCell ref="E63:I63"/>
    <mergeCell ref="E91:N94"/>
    <mergeCell ref="A258:N258"/>
    <mergeCell ref="A260:N260"/>
    <mergeCell ref="M285:N285"/>
    <mergeCell ref="M286:N286"/>
    <mergeCell ref="M287:N287"/>
    <mergeCell ref="A289:H289"/>
    <mergeCell ref="M289:N289"/>
    <mergeCell ref="M279:N279"/>
    <mergeCell ref="M280:N280"/>
    <mergeCell ref="M281:N281"/>
    <mergeCell ref="M282:N282"/>
    <mergeCell ref="M283:N283"/>
    <mergeCell ref="M284:N284"/>
    <mergeCell ref="M273:N273"/>
    <mergeCell ref="A275:G275"/>
    <mergeCell ref="M275:N275"/>
    <mergeCell ref="M276:N276"/>
    <mergeCell ref="M277:N277"/>
    <mergeCell ref="M278:N278"/>
    <mergeCell ref="M267:N267"/>
    <mergeCell ref="M268:N268"/>
    <mergeCell ref="M269:N269"/>
    <mergeCell ref="M270:N270"/>
    <mergeCell ref="M271:N271"/>
    <mergeCell ref="M272:N272"/>
    <mergeCell ref="M290:N290"/>
    <mergeCell ref="A302:F302"/>
    <mergeCell ref="M302:N302"/>
    <mergeCell ref="A304:N304"/>
    <mergeCell ref="A306:G306"/>
    <mergeCell ref="M306:N306"/>
    <mergeCell ref="A308:H308"/>
    <mergeCell ref="M308:N308"/>
    <mergeCell ref="A299:F299"/>
    <mergeCell ref="M299:N299"/>
    <mergeCell ref="A300:F300"/>
    <mergeCell ref="M300:N300"/>
    <mergeCell ref="A301:F301"/>
    <mergeCell ref="M301:N301"/>
    <mergeCell ref="M293:N293"/>
    <mergeCell ref="A294:C294"/>
    <mergeCell ref="M294:N294"/>
    <mergeCell ref="A297:H297"/>
    <mergeCell ref="M297:N297"/>
    <mergeCell ref="A298:F298"/>
    <mergeCell ref="M298:N298"/>
    <mergeCell ref="A291:F291"/>
    <mergeCell ref="A292:F292"/>
    <mergeCell ref="M291:N291"/>
    <mergeCell ref="M292:N292"/>
    <mergeCell ref="M295:N295"/>
    <mergeCell ref="G1550:H1550"/>
    <mergeCell ref="G1551:H1551"/>
    <mergeCell ref="G1552:H1552"/>
    <mergeCell ref="G1553:H1553"/>
    <mergeCell ref="G1554:H1554"/>
    <mergeCell ref="G1555:H1555"/>
    <mergeCell ref="G1556:H1556"/>
    <mergeCell ref="I1548:J1548"/>
    <mergeCell ref="I1549:J1549"/>
    <mergeCell ref="B1401:N1401"/>
    <mergeCell ref="B1425:K1425"/>
    <mergeCell ref="A1527:N1527"/>
    <mergeCell ref="A1529:N1529"/>
    <mergeCell ref="C1531:D1531"/>
    <mergeCell ref="E1531:F1531"/>
    <mergeCell ref="G1531:H1531"/>
    <mergeCell ref="K1551:L1551"/>
    <mergeCell ref="M1551:N1551"/>
    <mergeCell ref="K1552:L1552"/>
    <mergeCell ref="M1552:N1552"/>
    <mergeCell ref="K1553:L1553"/>
    <mergeCell ref="M1553:N1553"/>
    <mergeCell ref="K1554:L1554"/>
    <mergeCell ref="M1554:N1554"/>
    <mergeCell ref="K1555:L1555"/>
    <mergeCell ref="M1555:N1555"/>
    <mergeCell ref="K1556:L1556"/>
    <mergeCell ref="M1556:N1556"/>
    <mergeCell ref="B1548:C1548"/>
    <mergeCell ref="E1548:F1548"/>
    <mergeCell ref="K1548:L1548"/>
    <mergeCell ref="M1548:N1548"/>
    <mergeCell ref="A795:B795"/>
    <mergeCell ref="A796:B796"/>
    <mergeCell ref="H796:I796"/>
    <mergeCell ref="M323:N323"/>
    <mergeCell ref="M324:N324"/>
    <mergeCell ref="M325:N325"/>
    <mergeCell ref="A326:C326"/>
    <mergeCell ref="M326:N326"/>
    <mergeCell ref="A337:N337"/>
    <mergeCell ref="A316:B316"/>
    <mergeCell ref="M316:N316"/>
    <mergeCell ref="A318:N318"/>
    <mergeCell ref="A320:G320"/>
    <mergeCell ref="M320:N320"/>
    <mergeCell ref="A322:L322"/>
    <mergeCell ref="G1548:H1548"/>
    <mergeCell ref="G1549:H1549"/>
    <mergeCell ref="M322:N322"/>
    <mergeCell ref="A448:C448"/>
    <mergeCell ref="A449:B449"/>
    <mergeCell ref="C449:D449"/>
    <mergeCell ref="A452:B452"/>
    <mergeCell ref="A475:N475"/>
    <mergeCell ref="A477:B477"/>
    <mergeCell ref="A419:C419"/>
    <mergeCell ref="A442:N442"/>
    <mergeCell ref="A444:B444"/>
    <mergeCell ref="A445:B445"/>
    <mergeCell ref="C446:D446"/>
    <mergeCell ref="A447:B447"/>
    <mergeCell ref="C412:D412"/>
    <mergeCell ref="A413:B413"/>
    <mergeCell ref="F2082:G2082"/>
    <mergeCell ref="B2083:C2083"/>
    <mergeCell ref="D2083:E2083"/>
    <mergeCell ref="F2083:G2083"/>
    <mergeCell ref="B2084:C2084"/>
    <mergeCell ref="D2084:E2084"/>
    <mergeCell ref="F2084:G2084"/>
    <mergeCell ref="B2085:C2085"/>
    <mergeCell ref="D2085:E2085"/>
    <mergeCell ref="F2085:G2085"/>
    <mergeCell ref="B2086:C2086"/>
    <mergeCell ref="D2086:E2086"/>
    <mergeCell ref="F2086:G2086"/>
    <mergeCell ref="B2087:C2087"/>
    <mergeCell ref="D2087:E2087"/>
    <mergeCell ref="F2087:G2087"/>
    <mergeCell ref="B2088:C2088"/>
    <mergeCell ref="D2088:E2088"/>
    <mergeCell ref="F2088:G2088"/>
    <mergeCell ref="B2089:C2089"/>
    <mergeCell ref="D2089:E2089"/>
    <mergeCell ref="F2089:G2089"/>
    <mergeCell ref="B2090:C2090"/>
    <mergeCell ref="D2090:E2090"/>
    <mergeCell ref="F2090:G2090"/>
    <mergeCell ref="A2105:G2105"/>
    <mergeCell ref="B2106:C2106"/>
    <mergeCell ref="D2106:E2106"/>
    <mergeCell ref="F2106:G2106"/>
    <mergeCell ref="B2107:C2107"/>
    <mergeCell ref="D2107:E2107"/>
    <mergeCell ref="F2107:G2107"/>
    <mergeCell ref="B2108:C2108"/>
    <mergeCell ref="D2108:E2108"/>
    <mergeCell ref="F2108:G2108"/>
    <mergeCell ref="A2093:D2093"/>
    <mergeCell ref="F2093:H2093"/>
    <mergeCell ref="A2119:D2119"/>
    <mergeCell ref="F2119:H2119"/>
    <mergeCell ref="B2115:C2115"/>
    <mergeCell ref="D2115:E2115"/>
    <mergeCell ref="F2115:G2115"/>
    <mergeCell ref="B2116:C2116"/>
    <mergeCell ref="D2116:E2116"/>
    <mergeCell ref="F2116:G2116"/>
    <mergeCell ref="B2109:C2109"/>
    <mergeCell ref="D2109:E2109"/>
    <mergeCell ref="F2109:G2109"/>
    <mergeCell ref="B2110:C2110"/>
    <mergeCell ref="D2110:E2110"/>
    <mergeCell ref="F2110:G2110"/>
    <mergeCell ref="B2111:C2111"/>
    <mergeCell ref="D2111:E2111"/>
    <mergeCell ref="F2111:G2111"/>
    <mergeCell ref="B2112:C2112"/>
    <mergeCell ref="D2112:E2112"/>
    <mergeCell ref="F2112:G2112"/>
    <mergeCell ref="B2113:C2113"/>
    <mergeCell ref="D2113:E2113"/>
    <mergeCell ref="F2113:G2113"/>
    <mergeCell ref="B2114:C2114"/>
    <mergeCell ref="D2114:E2114"/>
    <mergeCell ref="F2114:G2114"/>
  </mergeCells>
  <conditionalFormatting sqref="F1801:G1810">
    <cfRule type="cellIs" dxfId="33" priority="33" operator="lessThan">
      <formula>0</formula>
    </cfRule>
    <cfRule type="cellIs" dxfId="32" priority="34" operator="greaterThanOrEqual">
      <formula>0</formula>
    </cfRule>
  </conditionalFormatting>
  <conditionalFormatting sqref="F1816:G1825">
    <cfRule type="cellIs" dxfId="31" priority="31" operator="greaterThanOrEqual">
      <formula>0</formula>
    </cfRule>
    <cfRule type="cellIs" dxfId="30" priority="32" operator="lessThan">
      <formula>0</formula>
    </cfRule>
  </conditionalFormatting>
  <conditionalFormatting sqref="F1831:G1840">
    <cfRule type="cellIs" dxfId="29" priority="29" operator="greaterThanOrEqual">
      <formula>0</formula>
    </cfRule>
    <cfRule type="cellIs" dxfId="28" priority="30" operator="lessThan">
      <formula>0</formula>
    </cfRule>
  </conditionalFormatting>
  <conditionalFormatting sqref="F1846:G1855">
    <cfRule type="cellIs" dxfId="27" priority="27" operator="greaterThanOrEqual">
      <formula>0</formula>
    </cfRule>
    <cfRule type="cellIs" dxfId="26" priority="28" operator="lessThan">
      <formula>0</formula>
    </cfRule>
  </conditionalFormatting>
  <conditionalFormatting sqref="G1760:G1769">
    <cfRule type="cellIs" dxfId="25" priority="25" operator="lessThan">
      <formula>0</formula>
    </cfRule>
    <cfRule type="cellIs" dxfId="24" priority="26" operator="greaterThanOrEqual">
      <formula>0</formula>
    </cfRule>
  </conditionalFormatting>
  <conditionalFormatting sqref="G1732:G1741">
    <cfRule type="cellIs" dxfId="23" priority="23" operator="lessThan">
      <formula>0</formula>
    </cfRule>
    <cfRule type="cellIs" dxfId="22" priority="24" operator="greaterThanOrEqual">
      <formula>0</formula>
    </cfRule>
  </conditionalFormatting>
  <conditionalFormatting sqref="F1869:G1878">
    <cfRule type="cellIs" dxfId="21" priority="21" operator="greaterThanOrEqual">
      <formula>0</formula>
    </cfRule>
    <cfRule type="cellIs" dxfId="20" priority="22" operator="lessThan">
      <formula>0</formula>
    </cfRule>
  </conditionalFormatting>
  <conditionalFormatting sqref="F1884:G1893">
    <cfRule type="cellIs" dxfId="19" priority="19" operator="greaterThanOrEqual">
      <formula>0</formula>
    </cfRule>
    <cfRule type="cellIs" dxfId="18" priority="20" operator="lessThan">
      <formula>0</formula>
    </cfRule>
  </conditionalFormatting>
  <conditionalFormatting sqref="F1901:G1904">
    <cfRule type="cellIs" dxfId="17" priority="17" operator="greaterThanOrEqual">
      <formula>0</formula>
    </cfRule>
    <cfRule type="cellIs" dxfId="16" priority="18" operator="lessThan">
      <formula>0</formula>
    </cfRule>
  </conditionalFormatting>
  <conditionalFormatting sqref="F1915:G1918">
    <cfRule type="cellIs" dxfId="15" priority="15" operator="greaterThanOrEqual">
      <formula>0</formula>
    </cfRule>
    <cfRule type="cellIs" dxfId="14" priority="16" operator="lessThan">
      <formula>0</formula>
    </cfRule>
  </conditionalFormatting>
  <conditionalFormatting sqref="F1941:G1950">
    <cfRule type="cellIs" dxfId="13" priority="13" operator="greaterThanOrEqual">
      <formula>0</formula>
    </cfRule>
    <cfRule type="cellIs" dxfId="12" priority="14" operator="lessThan">
      <formula>0</formula>
    </cfRule>
  </conditionalFormatting>
  <conditionalFormatting sqref="F1967:G1976">
    <cfRule type="cellIs" dxfId="11" priority="11" operator="greaterThanOrEqual">
      <formula>0</formula>
    </cfRule>
    <cfRule type="cellIs" dxfId="10" priority="12" operator="lessThan">
      <formula>0</formula>
    </cfRule>
  </conditionalFormatting>
  <conditionalFormatting sqref="F2149:G2158">
    <cfRule type="cellIs" dxfId="9" priority="9" operator="greaterThanOrEqual">
      <formula>0</formula>
    </cfRule>
    <cfRule type="cellIs" dxfId="8" priority="10" operator="lessThan">
      <formula>0</formula>
    </cfRule>
  </conditionalFormatting>
  <conditionalFormatting sqref="F2175:G2182">
    <cfRule type="cellIs" dxfId="7" priority="7" operator="greaterThanOrEqual">
      <formula>0</formula>
    </cfRule>
    <cfRule type="cellIs" dxfId="6" priority="8" operator="lessThan">
      <formula>0</formula>
    </cfRule>
  </conditionalFormatting>
  <conditionalFormatting sqref="F2183:G2184">
    <cfRule type="cellIs" dxfId="5" priority="5" operator="greaterThanOrEqual">
      <formula>0</formula>
    </cfRule>
    <cfRule type="cellIs" dxfId="4" priority="6" operator="lessThan">
      <formula>0</formula>
    </cfRule>
  </conditionalFormatting>
  <conditionalFormatting sqref="F2081:G2090">
    <cfRule type="cellIs" dxfId="3" priority="3" operator="greaterThanOrEqual">
      <formula>0</formula>
    </cfRule>
    <cfRule type="cellIs" dxfId="2" priority="4" operator="lessThan">
      <formula>0</formula>
    </cfRule>
  </conditionalFormatting>
  <conditionalFormatting sqref="F2107:G2116">
    <cfRule type="cellIs" dxfId="1" priority="1" operator="greaterThanOrEqual">
      <formula>0</formula>
    </cfRule>
    <cfRule type="cellIs" dxfId="0" priority="2" operator="lessThan">
      <formula>0</formula>
    </cfRule>
  </conditionalFormatting>
  <pageMargins left="0.39370078740157483" right="0.19685039370078741" top="0.39370078740157483" bottom="0" header="0" footer="0"/>
  <pageSetup paperSize="9" scale="47" orientation="portrait" r:id="rId1"/>
  <rowBreaks count="24" manualBreakCount="24">
    <brk id="118" max="13" man="1"/>
    <brk id="474" max="13" man="1"/>
    <brk id="544" max="13" man="1"/>
    <brk id="614" max="13" man="1"/>
    <brk id="684" max="13" man="1"/>
    <brk id="754" max="13" man="1"/>
    <brk id="823" max="13" man="1"/>
    <brk id="893" max="13" man="1"/>
    <brk id="963" max="13" man="1"/>
    <brk id="1033" max="13" man="1"/>
    <brk id="1103" max="13" man="1"/>
    <brk id="1316" max="13" man="1"/>
    <brk id="1386" max="13" man="1"/>
    <brk id="1596" max="13" man="1"/>
    <brk id="1658" max="13" man="1"/>
    <brk id="1727" max="13" man="1"/>
    <brk id="1794" max="13" man="1"/>
    <brk id="1864" max="13" man="1"/>
    <brk id="1934" max="13" man="1"/>
    <brk id="2004" max="13" man="1"/>
    <brk id="2144" max="13" man="1"/>
    <brk id="2282" max="13" man="1"/>
    <brk id="2352" max="13" man="1"/>
    <brk id="2421" max="13" man="1"/>
  </rowBreaks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ANUAL</vt:lpstr>
      <vt:lpstr>ANUAL!Área_de_impresión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2018-03-07T10:52:00Z</cp:lastPrinted>
  <dcterms:created xsi:type="dcterms:W3CDTF">2011-10-19T11:12:35Z</dcterms:created>
  <dcterms:modified xsi:type="dcterms:W3CDTF">2018-03-07T11:23:02Z</dcterms:modified>
</cp:coreProperties>
</file>