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7.- JULIO\"/>
    </mc:Choice>
  </mc:AlternateContent>
  <bookViews>
    <workbookView xWindow="-60" yWindow="-60" windowWidth="20610" windowHeight="11040"/>
  </bookViews>
  <sheets>
    <sheet name="JULIO 2023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'JULIO 2023'!#REF!</definedName>
    <definedName name="_xlnm.Print_Area" localSheetId="0">'JULIO 2023'!$A$1:$M$1868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30" i="4" l="1"/>
  <c r="F1429" i="4"/>
  <c r="F1428" i="4"/>
  <c r="F1427" i="4"/>
  <c r="F1426" i="4"/>
  <c r="F1425" i="4"/>
  <c r="F1424" i="4"/>
  <c r="F1423" i="4"/>
  <c r="F1422" i="4"/>
  <c r="F1421" i="4"/>
  <c r="F1420" i="4"/>
  <c r="F1419" i="4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<sst xmlns="http://schemas.openxmlformats.org/spreadsheetml/2006/main" count="796" uniqueCount="177">
  <si>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</si>
  <si>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</si>
  <si>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</si>
  <si>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</si>
  <si>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</si>
  <si>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</si>
  <si>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</si>
  <si>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</si>
  <si>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</si>
  <si>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</si>
  <si>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</si>
  <si>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</si>
  <si>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</si>
  <si>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</si>
  <si>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</si>
  <si>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</si>
  <si>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</si>
  <si>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</si>
  <si>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</si>
  <si>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</si>
  <si>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</si>
  <si>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</si>
  <si>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</si>
  <si>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</si>
  <si>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</si>
  <si>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</si>
  <si>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</si>
  <si>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</si>
  <si>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</si>
  <si>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</si>
  <si>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</si>
  <si>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</si>
  <si>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</si>
  <si>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</si>
  <si>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</si>
  <si>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</si>
  <si>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</si>
  <si>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</si>
  <si>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</si>
  <si>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</si>
  <si>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</si>
  <si>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</si>
  <si>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</si>
  <si>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</si>
  <si>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</si>
  <si>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</si>
  <si>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</si>
  <si>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</si>
  <si>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</si>
  <si>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</si>
  <si>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</si>
  <si>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</si>
  <si>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</si>
  <si>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</si>
  <si>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</si>
  <si>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</si>
  <si>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</si>
  <si>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</si>
  <si>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</si>
  <si>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</si>
  <si>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</si>
  <si>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</si>
  <si>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</si>
  <si>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</si>
  <si>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</si>
  <si>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</si>
  <si>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</si>
  <si>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</si>
  <si>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</si>
  <si>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</si>
  <si>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</si>
  <si>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</si>
  <si>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</si>
  <si>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</si>
  <si>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</si>
  <si>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</si>
  <si>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</si>
  <si>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</si>
  <si>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</si>
  <si>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</si>
  <si>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</si>
  <si>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</si>
  <si>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</si>
  <si>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</si>
  <si>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</si>
  <si>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</si>
  <si>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</si>
  <si>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</si>
  <si>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</si>
  <si>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</si>
  <si>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</si>
  <si>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</si>
  <si>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</si>
  <si>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</si>
  <si>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</si>
  <si>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</si>
  <si>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</si>
  <si>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</si>
  <si>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</si>
  <si>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</si>
  <si>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</si>
  <si>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</si>
  <si>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</si>
  <si>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</si>
  <si>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</si>
  <si>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</si>
  <si>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</si>
  <si>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</si>
  <si>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</si>
  <si>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</si>
  <si>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</si>
  <si>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</si>
  <si>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</si>
  <si>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</si>
  <si>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</si>
  <si>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</si>
  <si>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</si>
  <si>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</si>
  <si>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</si>
  <si>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</si>
  <si>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</si>
  <si>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</si>
  <si>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</si>
  <si>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</si>
  <si>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</si>
  <si>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</si>
  <si>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</si>
  <si>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</si>
  <si>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</si>
  <si>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</si>
  <si>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</si>
  <si>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</si>
  <si>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</si>
  <si>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</si>
  <si>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</si>
  <si>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</si>
  <si>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</si>
  <si>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</si>
  <si>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</si>
  <si>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</si>
  <si>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</si>
  <si>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</si>
  <si>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</si>
  <si>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</si>
  <si>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</si>
  <si>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</si>
  <si>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</si>
  <si>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</si>
  <si>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</si>
  <si>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</si>
  <si>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</si>
  <si>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</si>
  <si>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</si>
  <si>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</si>
  <si>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</si>
  <si>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</si>
  <si>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JULIO 2023</t>
  </si>
  <si>
    <t>ENERO - JULIO 2023</t>
  </si>
  <si>
    <t>1B.- COMPARACIONES JULIO 2022 Y JULIO 2023</t>
  </si>
  <si>
    <t>1C.- COMPARACIONES DE DATOS ACUMULADOS DE ENERO - JULIO 2022 - 2023</t>
  </si>
  <si>
    <t>2B.- COMPARACIONES JULIO 2022 Y JULIO 2023</t>
  </si>
  <si>
    <t>2C.- COMPARACIONES DE DATOS ACUMULADOS DE ENERO - JULIO 2022 - 2023</t>
  </si>
  <si>
    <t>3B.- COMPARACIONES JULIO 2022 Y JULIO 2023</t>
  </si>
  <si>
    <t>3C.- COMPARACIONES DE DATOS ACUMULADOS DE ENERO - JULIO 2022 - 2023</t>
  </si>
  <si>
    <t>4B.- COMPARACIONES JULIO 2022 Y JULIO 2023</t>
  </si>
  <si>
    <t>4C.- COMPARACIONES DE DATOS ACUMULADOS DE ENERO - JULIO 2022 - 2023</t>
  </si>
  <si>
    <t>5B.- COMPARACIONES JULIO 2022 Y JULIO 2023</t>
  </si>
  <si>
    <t>5C.- COMPARACIONES DE DATOS ACUMULADOS DE ENERO - JULIO 2022 - 2023</t>
  </si>
  <si>
    <t>6B.- COMPARACIONES JULIO 2022 Y JULIO 2023</t>
  </si>
  <si>
    <t>6C.- COMPARACIONES DE DATOS ACUMULADOS DE ENERO - JULIO 2022 - 2023</t>
  </si>
  <si>
    <t>7B.- COMPARACIONES JULIO 2022 Y JULIO 2023</t>
  </si>
  <si>
    <t>7C.- COMPARACIONES DE DATOS ACUMULADOS DE ENERO - JULIO 2022 - 2023</t>
  </si>
  <si>
    <t>8B.- COMPARACIONES JULIO 2022 Y JULIO 2023</t>
  </si>
  <si>
    <t>8C.- COMPARACIONES DE DATOS ACUMULADOS DE ENERO - JULIO 2022 - 2023</t>
  </si>
  <si>
    <t>JULIO 2022</t>
  </si>
  <si>
    <t>ENERO - JULIO 2022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</si>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</sst>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4" fontId="74" fillId="13" borderId="0" xfId="6" applyNumberFormat="1" applyFont="1" applyFill="1" applyAlignment="1">
      <alignment horizontal="center" vertical="center"/>
    </xf>
    <xf numFmtId="4" fontId="75" fillId="13" borderId="0" xfId="6" applyNumberFormat="1" applyFont="1" applyFill="1" applyAlignment="1">
      <alignment horizontal="center" vertical="center"/>
    </xf>
    <xf numFmtId="4" fontId="74" fillId="13" borderId="20" xfId="6" applyNumberFormat="1" applyFont="1" applyFill="1" applyBorder="1" applyAlignment="1">
      <alignment horizontal="center" vertical="center"/>
    </xf>
    <xf numFmtId="4" fontId="75" fillId="13" borderId="20" xfId="6" applyNumberFormat="1" applyFont="1" applyFill="1" applyBorder="1" applyAlignment="1">
      <alignment horizontal="center" vertical="center"/>
    </xf>
    <xf numFmtId="3" fontId="74" fillId="13" borderId="0" xfId="6" applyNumberFormat="1" applyFont="1" applyFill="1" applyAlignment="1">
      <alignment horizontal="center" vertical="center"/>
    </xf>
    <xf numFmtId="3" fontId="75" fillId="13" borderId="0" xfId="6" applyNumberFormat="1" applyFont="1" applyFill="1" applyAlignment="1">
      <alignment horizontal="center" vertical="center"/>
    </xf>
    <xf numFmtId="3" fontId="74" fillId="13" borderId="20" xfId="6" applyNumberFormat="1" applyFont="1" applyFill="1" applyBorder="1" applyAlignment="1">
      <alignment horizontal="center" vertical="center"/>
    </xf>
    <xf numFmtId="3" fontId="75" fillId="13" borderId="20" xfId="6" applyNumberFormat="1" applyFont="1" applyFill="1" applyBorder="1" applyAlignment="1">
      <alignment horizontal="center" vertical="center"/>
    </xf>
    <xf numFmtId="3" fontId="75" fillId="15" borderId="20" xfId="6" applyNumberFormat="1" applyFont="1" applyFill="1" applyBorder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10" fontId="75" fillId="15" borderId="22" xfId="6" applyNumberFormat="1" applyFont="1" applyFill="1" applyBorder="1" applyAlignment="1">
      <alignment horizontal="center" vertical="center"/>
    </xf>
    <xf numFmtId="2" fontId="75" fillId="15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Alignment="1">
      <alignment horizontal="center" vertical="center"/>
    </xf>
    <xf numFmtId="3" fontId="74" fillId="0" borderId="0" xfId="6" applyNumberFormat="1" applyFont="1" applyAlignment="1">
      <alignment horizontal="center" vertical="center"/>
    </xf>
    <xf numFmtId="3" fontId="75" fillId="0" borderId="20" xfId="6" applyNumberFormat="1" applyFont="1" applyBorder="1" applyAlignment="1">
      <alignment horizontal="center" vertical="center"/>
    </xf>
    <xf numFmtId="3" fontId="74" fillId="0" borderId="20" xfId="6" applyNumberFormat="1" applyFont="1" applyBorder="1" applyAlignment="1">
      <alignment horizontal="center" vertical="center"/>
    </xf>
    <xf numFmtId="3" fontId="74" fillId="0" borderId="21" xfId="6" applyNumberFormat="1" applyFont="1" applyBorder="1" applyAlignment="1">
      <alignment horizontal="center" vertical="center"/>
    </xf>
    <xf numFmtId="3" fontId="75" fillId="0" borderId="21" xfId="6" applyNumberFormat="1" applyFont="1" applyBorder="1" applyAlignment="1">
      <alignment horizontal="center" vertical="center"/>
    </xf>
    <xf numFmtId="3" fontId="78" fillId="0" borderId="0" xfId="6" applyNumberFormat="1" applyFont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0" xfId="0" applyNumberFormat="1" applyFont="1" applyAlignment="1">
      <alignment horizontal="right" vertical="center"/>
    </xf>
    <xf numFmtId="3" fontId="77" fillId="14" borderId="22" xfId="0" applyNumberFormat="1" applyFont="1" applyFill="1" applyBorder="1" applyAlignment="1">
      <alignment horizontal="right" vertical="center"/>
    </xf>
    <xf numFmtId="10" fontId="77" fillId="14" borderId="22" xfId="0" applyNumberFormat="1" applyFont="1" applyFill="1" applyBorder="1" applyAlignment="1">
      <alignment horizontal="right" vertical="center"/>
    </xf>
    <xf numFmtId="2" fontId="77" fillId="14" borderId="20" xfId="0" applyNumberFormat="1" applyFont="1" applyFill="1" applyBorder="1" applyAlignment="1">
      <alignment horizontal="right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74" fillId="0" borderId="0" xfId="6" applyNumberFormat="1" applyFont="1" applyAlignment="1">
      <alignment horizontal="center" vertical="center"/>
    </xf>
    <xf numFmtId="3" fontId="75" fillId="0" borderId="0" xfId="6" applyNumberFormat="1" applyFont="1" applyAlignment="1">
      <alignment horizontal="center" vertical="center"/>
    </xf>
    <xf numFmtId="10" fontId="75" fillId="0" borderId="0" xfId="6" applyNumberFormat="1" applyFont="1" applyAlignment="1">
      <alignment horizontal="center" vertical="center"/>
    </xf>
    <xf numFmtId="0" fontId="75" fillId="0" borderId="0" xfId="6" applyFont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3" fontId="74" fillId="0" borderId="21" xfId="6" applyNumberFormat="1" applyFont="1" applyBorder="1" applyAlignment="1">
      <alignment horizontal="center" vertical="center"/>
    </xf>
    <xf numFmtId="3" fontId="74" fillId="0" borderId="20" xfId="6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0" fontId="75" fillId="0" borderId="20" xfId="6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10" fontId="75" fillId="0" borderId="21" xfId="6" applyNumberFormat="1" applyFont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8" borderId="2" xfId="3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3" fontId="75" fillId="0" borderId="20" xfId="6" applyNumberFormat="1" applyFont="1" applyBorder="1" applyAlignment="1">
      <alignment horizontal="center" vertical="center"/>
    </xf>
    <xf numFmtId="0" fontId="75" fillId="0" borderId="20" xfId="6" applyFont="1" applyBorder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5408880"/>
        <c:axId val="175412016"/>
      </c:barChart>
      <c:catAx>
        <c:axId val="17540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7541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41201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754088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2023'!$B$480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2023'!$C$479:$H$479</c15:sqref>
                  </c15:fullRef>
                </c:ext>
              </c:extLst>
              <c:f>('JULIO 2023'!$C$479,'JULIO 2023'!$E$479,'JULIO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2023'!$C$480:$H$480</c15:sqref>
                  </c15:fullRef>
                </c:ext>
              </c:extLst>
              <c:f>('JULIO 2023'!$C$480,'JULIO 2023'!$E$480,'JULIO 2023'!$G$480)</c:f>
              <c:numCache>
                <c:formatCode>#,##0</c:formatCode>
                <c:ptCount val="3"/>
                <c:pt idx="0">
                  <c:v>5454080</c:v>
                </c:pt>
                <c:pt idx="1">
                  <c:v>1309897</c:v>
                </c:pt>
                <c:pt idx="2">
                  <c:v>6763977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2023'!$B$481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2023'!$C$479:$H$479</c15:sqref>
                  </c15:fullRef>
                </c:ext>
              </c:extLst>
              <c:f>('JULIO 2023'!$C$479,'JULIO 2023'!$E$479,'JULIO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2023'!$C$481:$H$481</c15:sqref>
                  </c15:fullRef>
                </c:ext>
              </c:extLst>
              <c:f>('JULIO 2023'!$C$481,'JULIO 2023'!$E$481,'JULIO 2023'!$G$481)</c:f>
              <c:numCache>
                <c:formatCode>#,##0</c:formatCode>
                <c:ptCount val="3"/>
                <c:pt idx="0">
                  <c:v>6103940</c:v>
                </c:pt>
                <c:pt idx="1">
                  <c:v>1642005</c:v>
                </c:pt>
                <c:pt idx="2">
                  <c:v>7745945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86904"/>
        <c:axId val="450087688"/>
      </c:barChart>
      <c:catAx>
        <c:axId val="450086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7688"/>
        <c:crosses val="autoZero"/>
        <c:auto val="0"/>
        <c:lblAlgn val="ctr"/>
        <c:lblOffset val="100"/>
        <c:noMultiLvlLbl val="0"/>
      </c:catAx>
      <c:valAx>
        <c:axId val="45008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6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2023'!$B$506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2023'!$C$506:$K$506</c:f>
              <c:numCache>
                <c:formatCode>#,##0</c:formatCode>
                <c:ptCount val="9"/>
                <c:pt idx="0">
                  <c:v>667837</c:v>
                </c:pt>
                <c:pt idx="1">
                  <c:v>1142750</c:v>
                </c:pt>
                <c:pt idx="2">
                  <c:v>1084731</c:v>
                </c:pt>
                <c:pt idx="3">
                  <c:v>346873</c:v>
                </c:pt>
                <c:pt idx="4">
                  <c:v>1164919</c:v>
                </c:pt>
                <c:pt idx="5">
                  <c:v>751416</c:v>
                </c:pt>
                <c:pt idx="6">
                  <c:v>420293</c:v>
                </c:pt>
                <c:pt idx="7">
                  <c:v>818392</c:v>
                </c:pt>
                <c:pt idx="8">
                  <c:v>366766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'JULIO 2023'!$B$507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2023'!$C$507:$K$507</c:f>
              <c:numCache>
                <c:formatCode>#,##0</c:formatCode>
                <c:ptCount val="9"/>
                <c:pt idx="0">
                  <c:v>775370</c:v>
                </c:pt>
                <c:pt idx="1">
                  <c:v>1307722</c:v>
                </c:pt>
                <c:pt idx="2">
                  <c:v>1317595</c:v>
                </c:pt>
                <c:pt idx="3">
                  <c:v>380196</c:v>
                </c:pt>
                <c:pt idx="4">
                  <c:v>1348776</c:v>
                </c:pt>
                <c:pt idx="5">
                  <c:v>856769</c:v>
                </c:pt>
                <c:pt idx="6">
                  <c:v>459001</c:v>
                </c:pt>
                <c:pt idx="7">
                  <c:v>912287</c:v>
                </c:pt>
                <c:pt idx="8">
                  <c:v>388229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88864"/>
        <c:axId val="450085336"/>
      </c:barChart>
      <c:catAx>
        <c:axId val="4500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5336"/>
        <c:crosses val="autoZero"/>
        <c:auto val="1"/>
        <c:lblAlgn val="ctr"/>
        <c:lblOffset val="100"/>
        <c:noMultiLvlLbl val="0"/>
      </c:catAx>
      <c:valAx>
        <c:axId val="45008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2023'!$B$446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2023'!$C$446:$K$446</c:f>
              <c:numCache>
                <c:formatCode>#,##0</c:formatCode>
                <c:ptCount val="9"/>
                <c:pt idx="0">
                  <c:v>381363</c:v>
                </c:pt>
                <c:pt idx="1">
                  <c:v>736744</c:v>
                </c:pt>
                <c:pt idx="2">
                  <c:v>681981</c:v>
                </c:pt>
                <c:pt idx="3">
                  <c:v>210234</c:v>
                </c:pt>
                <c:pt idx="4">
                  <c:v>657993</c:v>
                </c:pt>
                <c:pt idx="5">
                  <c:v>476709</c:v>
                </c:pt>
                <c:pt idx="6">
                  <c:v>228711</c:v>
                </c:pt>
                <c:pt idx="7">
                  <c:v>501233</c:v>
                </c:pt>
                <c:pt idx="8">
                  <c:v>227190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'JULIO 2023'!$B$447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2023'!$C$447:$K$447</c:f>
              <c:numCache>
                <c:formatCode>#,##0</c:formatCode>
                <c:ptCount val="9"/>
                <c:pt idx="0">
                  <c:v>453449</c:v>
                </c:pt>
                <c:pt idx="1">
                  <c:v>866031</c:v>
                </c:pt>
                <c:pt idx="2">
                  <c:v>824361</c:v>
                </c:pt>
                <c:pt idx="3">
                  <c:v>226104</c:v>
                </c:pt>
                <c:pt idx="4">
                  <c:v>784932</c:v>
                </c:pt>
                <c:pt idx="5">
                  <c:v>557866</c:v>
                </c:pt>
                <c:pt idx="6">
                  <c:v>240239</c:v>
                </c:pt>
                <c:pt idx="7">
                  <c:v>546020</c:v>
                </c:pt>
                <c:pt idx="8">
                  <c:v>234035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84160"/>
        <c:axId val="450088080"/>
      </c:barChart>
      <c:catAx>
        <c:axId val="4500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8080"/>
        <c:crosses val="autoZero"/>
        <c:auto val="1"/>
        <c:lblAlgn val="ctr"/>
        <c:lblOffset val="100"/>
        <c:noMultiLvlLbl val="0"/>
      </c:catAx>
      <c:valAx>
        <c:axId val="45008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2023'!$B$574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2023'!$C$573:$H$573</c15:sqref>
                  </c15:fullRef>
                </c:ext>
              </c:extLst>
              <c:f>('JULIO 2023'!$C$573,'JULIO 2023'!$E$573,'JULIO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2023'!$C$574:$H$574</c15:sqref>
                  </c15:fullRef>
                </c:ext>
              </c:extLst>
              <c:f>('JULIO 2023'!$C$574,'JULIO 2023'!$E$574,'JULIO 2023'!$G$574)</c:f>
              <c:numCache>
                <c:formatCode>#,##0</c:formatCode>
                <c:ptCount val="3"/>
                <c:pt idx="0">
                  <c:v>395756</c:v>
                </c:pt>
                <c:pt idx="1">
                  <c:v>161472</c:v>
                </c:pt>
                <c:pt idx="2">
                  <c:v>557228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'JULIO 2023'!$B$575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2023'!$C$573:$H$573</c15:sqref>
                  </c15:fullRef>
                </c:ext>
              </c:extLst>
              <c:f>('JULIO 2023'!$C$573,'JULIO 2023'!$E$573,'JULIO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2023'!$C$575:$H$575</c15:sqref>
                  </c15:fullRef>
                </c:ext>
              </c:extLst>
              <c:f>('JULIO 2023'!$C$575,'JULIO 2023'!$E$575,'JULIO 2023'!$G$575)</c:f>
              <c:numCache>
                <c:formatCode>#,##0</c:formatCode>
                <c:ptCount val="3"/>
                <c:pt idx="0">
                  <c:v>420260</c:v>
                </c:pt>
                <c:pt idx="1">
                  <c:v>144785</c:v>
                </c:pt>
                <c:pt idx="2">
                  <c:v>565045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89256"/>
        <c:axId val="450089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2023'!$C$573:$H$573</c15:sqref>
                        </c15:fullRef>
                        <c15:formulaRef>
                          <c15:sqref>('JULIO 2023'!$C$573,'JULIO 2023'!$E$573,'JULIO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2023'!$C$573:$H$573</c15:sqref>
                        </c15:fullRef>
                        <c15:formulaRef>
                          <c15:sqref>('JULIO 2023'!$C$573,'JULIO 2023'!$E$573,'JULIO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5008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9648"/>
        <c:crosses val="autoZero"/>
        <c:auto val="0"/>
        <c:lblAlgn val="ctr"/>
        <c:lblOffset val="100"/>
        <c:noMultiLvlLbl val="0"/>
      </c:catAx>
      <c:valAx>
        <c:axId val="45008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2023'!$B$589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2023'!$C$588:$H$588</c15:sqref>
                  </c15:fullRef>
                </c:ext>
              </c:extLst>
              <c:f>('JULIO 2023'!$C$588,'JULIO 2023'!$E$588,'JULIO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2023'!$C$589:$H$589</c15:sqref>
                  </c15:fullRef>
                </c:ext>
              </c:extLst>
              <c:f>('JULIO 2023'!$C$589,'JULIO 2023'!$E$589,'JULIO 2023'!$G$589)</c:f>
              <c:numCache>
                <c:formatCode>#,##0</c:formatCode>
                <c:ptCount val="3"/>
                <c:pt idx="0">
                  <c:v>611535</c:v>
                </c:pt>
                <c:pt idx="1">
                  <c:v>211136</c:v>
                </c:pt>
                <c:pt idx="2">
                  <c:v>822671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'JULIO 2023'!$B$590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2023'!$C$588:$H$588</c15:sqref>
                  </c15:fullRef>
                </c:ext>
              </c:extLst>
              <c:f>('JULIO 2023'!$C$588,'JULIO 2023'!$E$588,'JULIO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2023'!$C$590:$H$590</c15:sqref>
                  </c15:fullRef>
                </c:ext>
              </c:extLst>
              <c:f>('JULIO 2023'!$C$590,'JULIO 2023'!$E$590,'JULIO 2023'!$G$590)</c:f>
              <c:numCache>
                <c:formatCode>#,##0</c:formatCode>
                <c:ptCount val="3"/>
                <c:pt idx="0">
                  <c:v>662564</c:v>
                </c:pt>
                <c:pt idx="1">
                  <c:v>212230</c:v>
                </c:pt>
                <c:pt idx="2">
                  <c:v>874794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007976"/>
        <c:axId val="4510075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2023'!$C$588:$H$588</c15:sqref>
                        </c15:fullRef>
                        <c15:formulaRef>
                          <c15:sqref>('JULIO 2023'!$C$588,'JULIO 2023'!$E$588,'JULIO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2023'!$C$588:$H$588</c15:sqref>
                        </c15:fullRef>
                        <c15:formulaRef>
                          <c15:sqref>('JULIO 2023'!$C$588,'JULIO 2023'!$E$588,'JULIO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5100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07584"/>
        <c:crosses val="autoZero"/>
        <c:auto val="0"/>
        <c:lblAlgn val="ctr"/>
        <c:lblOffset val="100"/>
        <c:noMultiLvlLbl val="0"/>
      </c:catAx>
      <c:valAx>
        <c:axId val="45100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0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2023'!$C$330:$L$330</c15:sqref>
                  </c15:fullRef>
                </c:ext>
              </c:extLst>
              <c:f>'JULIO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2023'!$C$331:$L$331</c15:sqref>
                  </c15:fullRef>
                </c:ext>
              </c:extLst>
              <c:f>'JULIO 2023'!$C$331:$K$331</c:f>
              <c:numCache>
                <c:formatCode>#,##0</c:formatCode>
                <c:ptCount val="9"/>
                <c:pt idx="0">
                  <c:v>85014</c:v>
                </c:pt>
                <c:pt idx="1">
                  <c:v>164607</c:v>
                </c:pt>
                <c:pt idx="2">
                  <c:v>158133</c:v>
                </c:pt>
                <c:pt idx="3">
                  <c:v>47319</c:v>
                </c:pt>
                <c:pt idx="4">
                  <c:v>145505</c:v>
                </c:pt>
                <c:pt idx="5">
                  <c:v>96341</c:v>
                </c:pt>
                <c:pt idx="6">
                  <c:v>60582</c:v>
                </c:pt>
                <c:pt idx="7">
                  <c:v>90240</c:v>
                </c:pt>
                <c:pt idx="8">
                  <c:v>56430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7596792950577666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803-42D7-A0C8-8191C2ABC7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2023'!$C$330:$L$330</c15:sqref>
                  </c15:fullRef>
                </c:ext>
              </c:extLst>
              <c:f>'JULIO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2023'!$C$334:$L$334</c15:sqref>
                  </c15:fullRef>
                </c:ext>
              </c:extLst>
              <c:f>'JULIO 2023'!$C$334:$K$334</c:f>
              <c:numCache>
                <c:formatCode>#,##0</c:formatCode>
                <c:ptCount val="9"/>
                <c:pt idx="0">
                  <c:v>158770</c:v>
                </c:pt>
                <c:pt idx="1">
                  <c:v>264776</c:v>
                </c:pt>
                <c:pt idx="2">
                  <c:v>282678</c:v>
                </c:pt>
                <c:pt idx="3">
                  <c:v>79877</c:v>
                </c:pt>
                <c:pt idx="4">
                  <c:v>251273</c:v>
                </c:pt>
                <c:pt idx="5">
                  <c:v>167591</c:v>
                </c:pt>
                <c:pt idx="6">
                  <c:v>118294</c:v>
                </c:pt>
                <c:pt idx="7">
                  <c:v>159095</c:v>
                </c:pt>
                <c:pt idx="8">
                  <c:v>95280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2023'!$E$547:$E$555</c:f>
              <c:numCache>
                <c:formatCode>#,##0</c:formatCode>
                <c:ptCount val="9"/>
                <c:pt idx="0">
                  <c:v>42960</c:v>
                </c:pt>
                <c:pt idx="1">
                  <c:v>108165</c:v>
                </c:pt>
                <c:pt idx="2">
                  <c:v>84546</c:v>
                </c:pt>
                <c:pt idx="3">
                  <c:v>32096</c:v>
                </c:pt>
                <c:pt idx="4">
                  <c:v>102518</c:v>
                </c:pt>
                <c:pt idx="5">
                  <c:v>61167</c:v>
                </c:pt>
                <c:pt idx="6">
                  <c:v>32230</c:v>
                </c:pt>
                <c:pt idx="7">
                  <c:v>71920</c:v>
                </c:pt>
                <c:pt idx="8">
                  <c:v>29443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2023'!$H$547:$H$555</c:f>
              <c:numCache>
                <c:formatCode>#,##0</c:formatCode>
                <c:ptCount val="9"/>
                <c:pt idx="0">
                  <c:v>66494</c:v>
                </c:pt>
                <c:pt idx="1">
                  <c:v>161176</c:v>
                </c:pt>
                <c:pt idx="2">
                  <c:v>133543</c:v>
                </c:pt>
                <c:pt idx="3">
                  <c:v>50578</c:v>
                </c:pt>
                <c:pt idx="4">
                  <c:v>159440</c:v>
                </c:pt>
                <c:pt idx="5">
                  <c:v>82976</c:v>
                </c:pt>
                <c:pt idx="6">
                  <c:v>50636</c:v>
                </c:pt>
                <c:pt idx="7">
                  <c:v>121127</c:v>
                </c:pt>
                <c:pt idx="8">
                  <c:v>48824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2023'!$B$607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2023'!$C$606:$H$606</c15:sqref>
                  </c15:fullRef>
                </c:ext>
              </c:extLst>
              <c:f>('JULIO 2023'!$C$606,'JULIO 2023'!$E$606,'JULIO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2023'!$C$607:$H$607</c15:sqref>
                  </c15:fullRef>
                </c:ext>
              </c:extLst>
              <c:f>('JULIO 2023'!$C$607,'JULIO 2023'!$E$607,'JULIO 2023'!$G$607)</c:f>
              <c:numCache>
                <c:formatCode>#,##0</c:formatCode>
                <c:ptCount val="3"/>
                <c:pt idx="0">
                  <c:v>2219076</c:v>
                </c:pt>
                <c:pt idx="1">
                  <c:v>639182</c:v>
                </c:pt>
                <c:pt idx="2">
                  <c:v>2858258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'JULIO 2023'!$B$608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2023'!$C$606:$H$606</c15:sqref>
                  </c15:fullRef>
                </c:ext>
              </c:extLst>
              <c:f>('JULIO 2023'!$C$606,'JULIO 2023'!$E$606,'JULIO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2023'!$C$608:$H$608</c15:sqref>
                  </c15:fullRef>
                </c:ext>
              </c:extLst>
              <c:f>('JULIO 2023'!$C$608,'JULIO 2023'!$E$608,'JULIO 2023'!$G$608)</c:f>
              <c:numCache>
                <c:formatCode>#,##0</c:formatCode>
                <c:ptCount val="3"/>
                <c:pt idx="0">
                  <c:v>2458840</c:v>
                </c:pt>
                <c:pt idx="1">
                  <c:v>750970</c:v>
                </c:pt>
                <c:pt idx="2">
                  <c:v>3209810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010328"/>
        <c:axId val="451011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2023'!$C$606:$H$606</c15:sqref>
                        </c15:fullRef>
                        <c15:formulaRef>
                          <c15:sqref>('JULIO 2023'!$C$606,'JULIO 2023'!$E$606,'JULIO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2023'!$C$606:$H$606</c15:sqref>
                        </c15:fullRef>
                        <c15:formulaRef>
                          <c15:sqref>('JULIO 2023'!$C$606,'JULIO 2023'!$E$606,'JULIO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510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1504"/>
        <c:crosses val="autoZero"/>
        <c:auto val="0"/>
        <c:lblAlgn val="ctr"/>
        <c:lblOffset val="100"/>
        <c:noMultiLvlLbl val="0"/>
      </c:catAx>
      <c:valAx>
        <c:axId val="45101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0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75408488"/>
        <c:axId val="175409664"/>
        <c:axId val="0"/>
      </c:bar3DChart>
      <c:catAx>
        <c:axId val="17540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7540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409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75408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2023'!$B$633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2023'!$C$632:$H$632</c15:sqref>
                  </c15:fullRef>
                </c:ext>
              </c:extLst>
              <c:f>('JULIO 2023'!$C$632,'JULIO 2023'!$E$632,'JULIO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2023'!$C$633:$H$633</c15:sqref>
                  </c15:fullRef>
                </c:ext>
              </c:extLst>
              <c:f>('JULIO 2023'!$C$633,'JULIO 2023'!$E$633,'JULIO 2023'!$G$633)</c:f>
              <c:numCache>
                <c:formatCode>#,##0</c:formatCode>
                <c:ptCount val="3"/>
                <c:pt idx="0">
                  <c:v>3440516</c:v>
                </c:pt>
                <c:pt idx="1">
                  <c:v>909557</c:v>
                </c:pt>
                <c:pt idx="2">
                  <c:v>4350073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'JULIO 2023'!$B$634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2023'!$C$632:$H$632</c15:sqref>
                  </c15:fullRef>
                </c:ext>
              </c:extLst>
              <c:f>('JULIO 2023'!$C$632,'JULIO 2023'!$E$632,'JULIO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2023'!$C$634:$H$634</c15:sqref>
                  </c15:fullRef>
                </c:ext>
              </c:extLst>
              <c:f>('JULIO 2023'!$C$634,'JULIO 2023'!$E$634,'JULIO 2023'!$G$634)</c:f>
              <c:numCache>
                <c:formatCode>#,##0</c:formatCode>
                <c:ptCount val="3"/>
                <c:pt idx="0">
                  <c:v>3810428</c:v>
                </c:pt>
                <c:pt idx="1">
                  <c:v>1075649</c:v>
                </c:pt>
                <c:pt idx="2">
                  <c:v>4886077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010720"/>
        <c:axId val="451012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2023'!$C$632:$H$632</c15:sqref>
                        </c15:fullRef>
                        <c15:formulaRef>
                          <c15:sqref>('JULIO 2023'!$C$632,'JULIO 2023'!$E$632,'JULIO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2023'!$C$632:$H$632</c15:sqref>
                        </c15:fullRef>
                        <c15:formulaRef>
                          <c15:sqref>('JULIO 2023'!$C$632,'JULIO 2023'!$E$632,'JULIO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510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2680"/>
        <c:crosses val="autoZero"/>
        <c:auto val="0"/>
        <c:lblAlgn val="ctr"/>
        <c:lblOffset val="100"/>
        <c:noMultiLvlLbl val="0"/>
      </c:catAx>
      <c:valAx>
        <c:axId val="45101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9138274387340211E-2"/>
                  <c:y val="-1.48919412765421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4.9621726921937066E-2"/>
                  <c:y val="-4.11938700870310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7.1439909309815725E-3"/>
                  <c:y val="2.9215092134882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6.651828612996219E-2"/>
                  <c:y val="2.9401230455282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412209512918686E-2"/>
                  <c:y val="-1.061011433310348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CBD2EE0-8740-4FA9-B70E-CCC62AD63AC4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3772412217057547E-2"/>
                  <c:y val="-5.77920850493467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5.3191549241865636E-3"/>
                  <c:y val="7.125918628029379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2023'!$E$672:$E$680</c:f>
              <c:numCache>
                <c:formatCode>#,##0</c:formatCode>
                <c:ptCount val="9"/>
                <c:pt idx="0">
                  <c:v>142</c:v>
                </c:pt>
                <c:pt idx="1">
                  <c:v>6133</c:v>
                </c:pt>
                <c:pt idx="2">
                  <c:v>7677</c:v>
                </c:pt>
                <c:pt idx="3">
                  <c:v>603</c:v>
                </c:pt>
                <c:pt idx="4">
                  <c:v>1561</c:v>
                </c:pt>
                <c:pt idx="5">
                  <c:v>536</c:v>
                </c:pt>
                <c:pt idx="6">
                  <c:v>221</c:v>
                </c:pt>
                <c:pt idx="7">
                  <c:v>617</c:v>
                </c:pt>
                <c:pt idx="8">
                  <c:v>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7.110837950275008E-3"/>
                  <c:y val="3.552507808978821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AC9B53-0B26-4509-A97A-9153BFF68835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473653255650196E-3"/>
                  <c:y val="4.00539806830753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146851878724348"/>
                  <c:y val="-3.6905398097366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65887753270218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645735383867668E-3"/>
                  <c:y val="7.32034553913991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2023'!$H$672:$H$680</c:f>
              <c:numCache>
                <c:formatCode>#,##0</c:formatCode>
                <c:ptCount val="9"/>
                <c:pt idx="0">
                  <c:v>284</c:v>
                </c:pt>
                <c:pt idx="1">
                  <c:v>8969</c:v>
                </c:pt>
                <c:pt idx="2">
                  <c:v>8796</c:v>
                </c:pt>
                <c:pt idx="3">
                  <c:v>1150</c:v>
                </c:pt>
                <c:pt idx="4">
                  <c:v>2254</c:v>
                </c:pt>
                <c:pt idx="5">
                  <c:v>1459</c:v>
                </c:pt>
                <c:pt idx="6">
                  <c:v>221</c:v>
                </c:pt>
                <c:pt idx="7">
                  <c:v>2150</c:v>
                </c:pt>
                <c:pt idx="8">
                  <c:v>1403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2023'!$B$699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2023'!$C$698:$H$698</c15:sqref>
                  </c15:fullRef>
                </c:ext>
              </c:extLst>
              <c:f>('JULIO 2023'!$C$698,'JULIO 2023'!$E$698,'JULIO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2023'!$C$699:$H$699</c15:sqref>
                  </c15:fullRef>
                </c:ext>
              </c:extLst>
              <c:f>('JULIO 2023'!$C$699,'JULIO 2023'!$E$699,'JULIO 2023'!$G$699)</c:f>
              <c:numCache>
                <c:formatCode>#,##0</c:formatCode>
                <c:ptCount val="3"/>
                <c:pt idx="0">
                  <c:v>11117</c:v>
                </c:pt>
                <c:pt idx="1">
                  <c:v>3341</c:v>
                </c:pt>
                <c:pt idx="2">
                  <c:v>14458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'JULIO 2023'!$B$700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2023'!$C$698:$H$698</c15:sqref>
                  </c15:fullRef>
                </c:ext>
              </c:extLst>
              <c:f>('JULIO 2023'!$C$698,'JULIO 2023'!$E$698,'JULIO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2023'!$C$700:$H$700</c15:sqref>
                  </c15:fullRef>
                </c:ext>
              </c:extLst>
              <c:f>('JULIO 2023'!$C$700,'JULIO 2023'!$E$700,'JULIO 2023'!$G$700)</c:f>
              <c:numCache>
                <c:formatCode>#,##0</c:formatCode>
                <c:ptCount val="3"/>
                <c:pt idx="0">
                  <c:v>13820</c:v>
                </c:pt>
                <c:pt idx="1">
                  <c:v>4221</c:v>
                </c:pt>
                <c:pt idx="2">
                  <c:v>18041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013072"/>
        <c:axId val="4510134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2023'!$C$698:$H$698</c15:sqref>
                        </c15:fullRef>
                        <c15:formulaRef>
                          <c15:sqref>('JULIO 2023'!$C$698,'JULIO 2023'!$E$698,'JULIO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2023'!$C$698:$H$698</c15:sqref>
                        </c15:fullRef>
                        <c15:formulaRef>
                          <c15:sqref>('JULIO 2023'!$C$698,'JULIO 2023'!$E$698,'JULIO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5101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3464"/>
        <c:crosses val="autoZero"/>
        <c:auto val="0"/>
        <c:lblAlgn val="ctr"/>
        <c:lblOffset val="100"/>
        <c:noMultiLvlLbl val="0"/>
      </c:catAx>
      <c:valAx>
        <c:axId val="451013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1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2023'!$B$714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2023'!$C$713:$H$713</c15:sqref>
                  </c15:fullRef>
                </c:ext>
              </c:extLst>
              <c:f>('JULIO 2023'!$C$713,'JULIO 2023'!$E$713,'JULIO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2023'!$C$714:$H$714</c15:sqref>
                  </c15:fullRef>
                </c:ext>
              </c:extLst>
              <c:f>('JULIO 2023'!$C$714,'JULIO 2023'!$E$714,'JULIO 2023'!$G$714)</c:f>
              <c:numCache>
                <c:formatCode>#,##0</c:formatCode>
                <c:ptCount val="3"/>
                <c:pt idx="0">
                  <c:v>19812</c:v>
                </c:pt>
                <c:pt idx="1">
                  <c:v>4979</c:v>
                </c:pt>
                <c:pt idx="2">
                  <c:v>24791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'JULIO 2023'!$B$715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2023'!$C$713:$H$713</c15:sqref>
                  </c15:fullRef>
                </c:ext>
              </c:extLst>
              <c:f>('JULIO 2023'!$C$713,'JULIO 2023'!$E$713,'JULIO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2023'!$C$715:$H$715</c15:sqref>
                  </c15:fullRef>
                </c:ext>
              </c:extLst>
              <c:f>('JULIO 2023'!$C$715,'JULIO 2023'!$E$715,'JULIO 2023'!$G$715)</c:f>
              <c:numCache>
                <c:formatCode>#,##0</c:formatCode>
                <c:ptCount val="3"/>
                <c:pt idx="0">
                  <c:v>20592</c:v>
                </c:pt>
                <c:pt idx="1">
                  <c:v>6094</c:v>
                </c:pt>
                <c:pt idx="2">
                  <c:v>26686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006800"/>
        <c:axId val="451008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2023'!$C$713:$H$713</c15:sqref>
                        </c15:fullRef>
                        <c15:formulaRef>
                          <c15:sqref>('JULIO 2023'!$C$713,'JULIO 2023'!$E$713,'JULIO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2023'!$C$713:$H$713</c15:sqref>
                        </c15:fullRef>
                        <c15:formulaRef>
                          <c15:sqref>('JULIO 2023'!$C$713,'JULIO 2023'!$E$713,'JULIO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510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08368"/>
        <c:crosses val="autoZero"/>
        <c:auto val="0"/>
        <c:lblAlgn val="ctr"/>
        <c:lblOffset val="100"/>
        <c:noMultiLvlLbl val="0"/>
      </c:catAx>
      <c:valAx>
        <c:axId val="45100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0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2023'!$B$732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2023'!$C$731:$H$731</c15:sqref>
                  </c15:fullRef>
                </c:ext>
              </c:extLst>
              <c:f>('JULIO 2023'!$C$731,'JULIO 2023'!$E$731,'JULIO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2023'!$C$732:$H$732</c15:sqref>
                  </c15:fullRef>
                </c:ext>
              </c:extLst>
              <c:f>('JULIO 2023'!$C$732,'JULIO 2023'!$E$732,'JULIO 2023'!$G$732)</c:f>
              <c:numCache>
                <c:formatCode>#,##0</c:formatCode>
                <c:ptCount val="3"/>
                <c:pt idx="0">
                  <c:v>49315</c:v>
                </c:pt>
                <c:pt idx="1">
                  <c:v>17201</c:v>
                </c:pt>
                <c:pt idx="2">
                  <c:v>66516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'JULIO 2023'!$B$733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2023'!$C$731:$H$731</c15:sqref>
                  </c15:fullRef>
                </c:ext>
              </c:extLst>
              <c:f>('JULIO 2023'!$C$731,'JULIO 2023'!$E$731,'JULIO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2023'!$C$733:$H$733</c15:sqref>
                  </c15:fullRef>
                </c:ext>
              </c:extLst>
              <c:f>('JULIO 2023'!$C$733,'JULIO 2023'!$E$733,'JULIO 2023'!$G$733)</c:f>
              <c:numCache>
                <c:formatCode>#,##0</c:formatCode>
                <c:ptCount val="3"/>
                <c:pt idx="0">
                  <c:v>66543</c:v>
                </c:pt>
                <c:pt idx="1">
                  <c:v>25544</c:v>
                </c:pt>
                <c:pt idx="2">
                  <c:v>92087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923224"/>
        <c:axId val="450084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2023'!$C$731:$H$731</c15:sqref>
                        </c15:fullRef>
                        <c15:formulaRef>
                          <c15:sqref>('JULIO 2023'!$C$731,'JULIO 2023'!$E$731,'JULIO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2023'!$C$731:$H$731</c15:sqref>
                        </c15:fullRef>
                        <c15:formulaRef>
                          <c15:sqref>('JULIO 2023'!$C$731,'JULIO 2023'!$E$731,'JULIO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143923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4552"/>
        <c:crosses val="autoZero"/>
        <c:auto val="0"/>
        <c:lblAlgn val="ctr"/>
        <c:lblOffset val="100"/>
        <c:noMultiLvlLbl val="0"/>
      </c:catAx>
      <c:valAx>
        <c:axId val="45008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23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2023'!$B$758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2023'!$C$757:$H$757</c15:sqref>
                  </c15:fullRef>
                </c:ext>
              </c:extLst>
              <c:f>('JULIO 2023'!$C$757,'JULIO 2023'!$E$757,'JULIO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2023'!$C$758:$H$758</c15:sqref>
                  </c15:fullRef>
                </c:ext>
              </c:extLst>
              <c:f>('JULIO 2023'!$C$758,'JULIO 2023'!$E$758,'JULIO 2023'!$G$758)</c:f>
              <c:numCache>
                <c:formatCode>#,##0</c:formatCode>
                <c:ptCount val="3"/>
                <c:pt idx="0">
                  <c:v>99564</c:v>
                </c:pt>
                <c:pt idx="1">
                  <c:v>27367</c:v>
                </c:pt>
                <c:pt idx="2">
                  <c:v>126931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'JULIO 2023'!$B$759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2023'!$C$757:$H$757</c15:sqref>
                  </c15:fullRef>
                </c:ext>
              </c:extLst>
              <c:f>('JULIO 2023'!$C$757,'JULIO 2023'!$E$757,'JULIO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2023'!$C$759:$H$759</c15:sqref>
                  </c15:fullRef>
                </c:ext>
              </c:extLst>
              <c:f>('JULIO 2023'!$C$759,'JULIO 2023'!$E$759,'JULIO 2023'!$G$759)</c:f>
              <c:numCache>
                <c:formatCode>#,##0</c:formatCode>
                <c:ptCount val="3"/>
                <c:pt idx="0">
                  <c:v>118189</c:v>
                </c:pt>
                <c:pt idx="1">
                  <c:v>35754</c:v>
                </c:pt>
                <c:pt idx="2">
                  <c:v>153943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13072"/>
        <c:axId val="452011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2023'!$C$757:$H$757</c15:sqref>
                        </c15:fullRef>
                        <c15:formulaRef>
                          <c15:sqref>('JULIO 2023'!$C$757,'JULIO 2023'!$E$757,'JULIO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2023'!$C$757:$H$757</c15:sqref>
                        </c15:fullRef>
                        <c15:formulaRef>
                          <c15:sqref>('JULIO 2023'!$C$757,'JULIO 2023'!$E$757,'JULIO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5201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1112"/>
        <c:crosses val="autoZero"/>
        <c:auto val="0"/>
        <c:lblAlgn val="ctr"/>
        <c:lblOffset val="100"/>
        <c:noMultiLvlLbl val="0"/>
      </c:catAx>
      <c:valAx>
        <c:axId val="45201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2023'!$E$797:$E$805</c:f>
              <c:numCache>
                <c:formatCode>#,##0</c:formatCode>
                <c:ptCount val="9"/>
                <c:pt idx="0">
                  <c:v>18852</c:v>
                </c:pt>
                <c:pt idx="1">
                  <c:v>15959</c:v>
                </c:pt>
                <c:pt idx="2">
                  <c:v>14575</c:v>
                </c:pt>
                <c:pt idx="3">
                  <c:v>7157</c:v>
                </c:pt>
                <c:pt idx="4">
                  <c:v>12587</c:v>
                </c:pt>
                <c:pt idx="5">
                  <c:v>13301</c:v>
                </c:pt>
                <c:pt idx="6">
                  <c:v>13969</c:v>
                </c:pt>
                <c:pt idx="7">
                  <c:v>7562</c:v>
                </c:pt>
                <c:pt idx="8">
                  <c:v>16319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2023'!$H$797:$H$805</c:f>
              <c:numCache>
                <c:formatCode>#,##0</c:formatCode>
                <c:ptCount val="9"/>
                <c:pt idx="0">
                  <c:v>40262</c:v>
                </c:pt>
                <c:pt idx="1">
                  <c:v>28997</c:v>
                </c:pt>
                <c:pt idx="2">
                  <c:v>32561</c:v>
                </c:pt>
                <c:pt idx="3">
                  <c:v>14149</c:v>
                </c:pt>
                <c:pt idx="4">
                  <c:v>24638</c:v>
                </c:pt>
                <c:pt idx="5">
                  <c:v>26701</c:v>
                </c:pt>
                <c:pt idx="6">
                  <c:v>25525</c:v>
                </c:pt>
                <c:pt idx="7">
                  <c:v>12919</c:v>
                </c:pt>
                <c:pt idx="8">
                  <c:v>25087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2023'!$B$824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2023'!$C$823:$H$823</c15:sqref>
                  </c15:fullRef>
                </c:ext>
              </c:extLst>
              <c:f>('JULIO 2023'!$C$823,'JULIO 2023'!$E$823,'JULIO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2023'!$C$824:$H$824</c15:sqref>
                  </c15:fullRef>
                </c:ext>
              </c:extLst>
              <c:f>('JULIO 2023'!$C$824,'JULIO 2023'!$E$824,'JULIO 2023'!$G$824)</c:f>
              <c:numCache>
                <c:formatCode>#,##0</c:formatCode>
                <c:ptCount val="3"/>
                <c:pt idx="0">
                  <c:v>92792</c:v>
                </c:pt>
                <c:pt idx="1">
                  <c:v>12604</c:v>
                </c:pt>
                <c:pt idx="2">
                  <c:v>105396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'JULIO 2023'!$B$825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2023'!$C$823:$H$823</c15:sqref>
                  </c15:fullRef>
                </c:ext>
              </c:extLst>
              <c:f>('JULIO 2023'!$C$823,'JULIO 2023'!$E$823,'JULIO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2023'!$C$825:$H$825</c15:sqref>
                  </c15:fullRef>
                </c:ext>
              </c:extLst>
              <c:f>('JULIO 2023'!$C$825,'JULIO 2023'!$E$825,'JULIO 2023'!$G$825)</c:f>
              <c:numCache>
                <c:formatCode>#,##0</c:formatCode>
                <c:ptCount val="3"/>
                <c:pt idx="0">
                  <c:v>103511</c:v>
                </c:pt>
                <c:pt idx="1">
                  <c:v>16770</c:v>
                </c:pt>
                <c:pt idx="2">
                  <c:v>120281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12680"/>
        <c:axId val="452011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2023'!$C$823:$H$823</c15:sqref>
                        </c15:fullRef>
                        <c15:formulaRef>
                          <c15:sqref>('JULIO 2023'!$C$823,'JULIO 2023'!$E$823,'JULIO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2023'!$C$823:$H$823</c15:sqref>
                        </c15:fullRef>
                        <c15:formulaRef>
                          <c15:sqref>('JULIO 2023'!$C$823,'JULIO 2023'!$E$823,'JULIO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5201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1896"/>
        <c:crosses val="autoZero"/>
        <c:auto val="0"/>
        <c:lblAlgn val="ctr"/>
        <c:lblOffset val="100"/>
        <c:noMultiLvlLbl val="0"/>
      </c:catAx>
      <c:valAx>
        <c:axId val="45201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43917344"/>
        <c:axId val="143921656"/>
        <c:axId val="0"/>
      </c:bar3DChart>
      <c:catAx>
        <c:axId val="14391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3921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21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391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2023'!$B$949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2023'!$C$948:$H$948</c15:sqref>
                  </c15:fullRef>
                </c:ext>
              </c:extLst>
              <c:f>('JULIO 2023'!$C$948,'JULIO 2023'!$E$948,'JULIO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2023'!$C$949:$H$949</c15:sqref>
                  </c15:fullRef>
                </c:ext>
              </c:extLst>
              <c:f>('JULIO 2023'!$C$949,'JULIO 2023'!$E$949,'JULIO 2023'!$G$949)</c:f>
              <c:numCache>
                <c:formatCode>#,##0</c:formatCode>
                <c:ptCount val="3"/>
                <c:pt idx="0">
                  <c:v>60543</c:v>
                </c:pt>
                <c:pt idx="1">
                  <c:v>15863</c:v>
                </c:pt>
                <c:pt idx="2">
                  <c:v>76406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'JULIO 2023'!$B$950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2023'!$C$948:$H$948</c15:sqref>
                  </c15:fullRef>
                </c:ext>
              </c:extLst>
              <c:f>('JULIO 2023'!$C$948,'JULIO 2023'!$E$948,'JULIO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2023'!$C$950:$H$950</c15:sqref>
                  </c15:fullRef>
                </c:ext>
              </c:extLst>
              <c:f>('JULIO 2023'!$C$950,'JULIO 2023'!$E$950,'JULIO 2023'!$G$950)</c:f>
              <c:numCache>
                <c:formatCode>#,##0</c:formatCode>
                <c:ptCount val="3"/>
                <c:pt idx="0">
                  <c:v>54672</c:v>
                </c:pt>
                <c:pt idx="1">
                  <c:v>16726</c:v>
                </c:pt>
                <c:pt idx="2">
                  <c:v>71398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14248"/>
        <c:axId val="452010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2023'!$C$948:$H$948</c15:sqref>
                        </c15:fullRef>
                        <c15:formulaRef>
                          <c15:sqref>('JULIO 2023'!$C$948,'JULIO 2023'!$E$948,'JULIO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2023'!$C$948:$H$948</c15:sqref>
                        </c15:fullRef>
                        <c15:formulaRef>
                          <c15:sqref>('JULIO 2023'!$C$948,'JULIO 2023'!$E$948,'JULIO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5201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0328"/>
        <c:crosses val="autoZero"/>
        <c:auto val="0"/>
        <c:lblAlgn val="ctr"/>
        <c:lblOffset val="100"/>
        <c:noMultiLvlLbl val="0"/>
      </c:catAx>
      <c:valAx>
        <c:axId val="45201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2023'!$B$1074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2023'!$C$1073:$H$1073</c15:sqref>
                  </c15:fullRef>
                </c:ext>
              </c:extLst>
              <c:f>('JULIO 2023'!$C$1073,'JULIO 2023'!$E$1073,'JULIO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2023'!$C$1074:$H$1074</c15:sqref>
                  </c15:fullRef>
                </c:ext>
              </c:extLst>
              <c:f>('JULIO 2023'!$C$1074,'JULIO 2023'!$E$1074,'JULIO 2023'!$G$1074)</c:f>
              <c:numCache>
                <c:formatCode>#,##0</c:formatCode>
                <c:ptCount val="3"/>
                <c:pt idx="0">
                  <c:v>20649</c:v>
                </c:pt>
                <c:pt idx="1">
                  <c:v>18206</c:v>
                </c:pt>
                <c:pt idx="2">
                  <c:v>38855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'JULIO 2023'!$B$1075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2023'!$C$1073:$H$1073</c15:sqref>
                  </c15:fullRef>
                </c:ext>
              </c:extLst>
              <c:f>('JULIO 2023'!$C$1073,'JULIO 2023'!$E$1073,'JULIO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2023'!$C$1075:$H$1075</c15:sqref>
                  </c15:fullRef>
                </c:ext>
              </c:extLst>
              <c:f>('JULIO 2023'!$C$1075,'JULIO 2023'!$E$1075,'JULIO 2023'!$G$1075)</c:f>
              <c:numCache>
                <c:formatCode>#,##0</c:formatCode>
                <c:ptCount val="3"/>
                <c:pt idx="0">
                  <c:v>21840</c:v>
                </c:pt>
                <c:pt idx="1">
                  <c:v>20212</c:v>
                </c:pt>
                <c:pt idx="2">
                  <c:v>42052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15032"/>
        <c:axId val="452015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2023'!$C$1073:$H$1073</c15:sqref>
                        </c15:fullRef>
                        <c15:formulaRef>
                          <c15:sqref>('JULIO 2023'!$C$1073,'JULIO 2023'!$E$1073,'JULIO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2023'!$C$1073:$H$1073</c15:sqref>
                        </c15:fullRef>
                        <c15:formulaRef>
                          <c15:sqref>('JULIO 2023'!$C$1073,'JULIO 2023'!$E$1073,'JULIO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5201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5424"/>
        <c:crosses val="autoZero"/>
        <c:auto val="0"/>
        <c:lblAlgn val="ctr"/>
        <c:lblOffset val="100"/>
        <c:noMultiLvlLbl val="0"/>
      </c:catAx>
      <c:valAx>
        <c:axId val="45201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2023'!$B$1199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2023'!$C$1198:$H$1198</c15:sqref>
                  </c15:fullRef>
                </c:ext>
              </c:extLst>
              <c:f>('JULIO 2023'!$C$1198,'JULIO 2023'!$E$1198,'JULIO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2023'!$C$1199:$H$1199</c15:sqref>
                  </c15:fullRef>
                </c:ext>
              </c:extLst>
              <c:f>('JULIO 2023'!$C$1199,'JULIO 2023'!$E$1199,'JULIO 2023'!$G$1199)</c:f>
              <c:numCache>
                <c:formatCode>#,##0</c:formatCode>
                <c:ptCount val="3"/>
                <c:pt idx="0">
                  <c:v>36556</c:v>
                </c:pt>
                <c:pt idx="1">
                  <c:v>8853</c:v>
                </c:pt>
                <c:pt idx="2">
                  <c:v>45409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'JULIO 2023'!$B$1200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2023'!$C$1198:$H$1198</c15:sqref>
                  </c15:fullRef>
                </c:ext>
              </c:extLst>
              <c:f>('JULIO 2023'!$C$1198,'JULIO 2023'!$E$1198,'JULIO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2023'!$C$1200:$H$1200</c15:sqref>
                  </c15:fullRef>
                </c:ext>
              </c:extLst>
              <c:f>('JULIO 2023'!$C$1200,'JULIO 2023'!$E$1200,'JULIO 2023'!$G$1200)</c:f>
              <c:numCache>
                <c:formatCode>#,##0</c:formatCode>
                <c:ptCount val="3"/>
                <c:pt idx="0">
                  <c:v>40395</c:v>
                </c:pt>
                <c:pt idx="1">
                  <c:v>14115</c:v>
                </c:pt>
                <c:pt idx="2">
                  <c:v>54510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15816"/>
        <c:axId val="452016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2023'!$C$1198:$H$1198</c15:sqref>
                        </c15:fullRef>
                        <c15:formulaRef>
                          <c15:sqref>('JULIO 2023'!$C$1198,'JULIO 2023'!$E$1198,'JULIO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2023'!$C$1198:$H$1198</c15:sqref>
                        </c15:fullRef>
                        <c15:formulaRef>
                          <c15:sqref>('JULIO 2023'!$C$1198,'JULIO 2023'!$E$1198,'JULIO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5201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6208"/>
        <c:crosses val="autoZero"/>
        <c:auto val="0"/>
        <c:lblAlgn val="ctr"/>
        <c:lblOffset val="100"/>
        <c:noMultiLvlLbl val="0"/>
      </c:catAx>
      <c:valAx>
        <c:axId val="45201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5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2023'!$B$1323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2023'!$C$1322:$H$1322</c15:sqref>
                  </c15:fullRef>
                </c:ext>
              </c:extLst>
              <c:f>('JULIO 2023'!$C$1322,'JULIO 2023'!$E$1322,'JULIO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2023'!$C$1323:$H$1323</c15:sqref>
                  </c15:fullRef>
                </c:ext>
              </c:extLst>
              <c:f>('JULIO 2023'!$C$1323,'JULIO 2023'!$E$1323,'JULIO 2023'!$G$1323)</c:f>
              <c:numCache>
                <c:formatCode>#,##0</c:formatCode>
                <c:ptCount val="3"/>
                <c:pt idx="0">
                  <c:v>20419</c:v>
                </c:pt>
                <c:pt idx="1">
                  <c:v>4647</c:v>
                </c:pt>
                <c:pt idx="2">
                  <c:v>25066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'JULIO 2023'!$B$1324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2023'!$C$1322:$H$1322</c15:sqref>
                  </c15:fullRef>
                </c:ext>
              </c:extLst>
              <c:f>('JULIO 2023'!$C$1322,'JULIO 2023'!$E$1322,'JULIO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2023'!$C$1324:$H$1324</c15:sqref>
                  </c15:fullRef>
                </c:ext>
              </c:extLst>
              <c:f>('JULIO 2023'!$C$1324,'JULIO 2023'!$E$1324,'JULIO 2023'!$G$1324)</c:f>
              <c:numCache>
                <c:formatCode>#,##0</c:formatCode>
                <c:ptCount val="3"/>
                <c:pt idx="0">
                  <c:v>25115</c:v>
                </c:pt>
                <c:pt idx="1">
                  <c:v>7729</c:v>
                </c:pt>
                <c:pt idx="2">
                  <c:v>32844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09936"/>
        <c:axId val="452011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2023'!$C$1322:$H$1322</c15:sqref>
                        </c15:fullRef>
                        <c15:formulaRef>
                          <c15:sqref>('JULIO 2023'!$C$1322,'JULIO 2023'!$E$1322,'JULIO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2023'!$C$1322:$H$1322</c15:sqref>
                        </c15:fullRef>
                        <c15:formulaRef>
                          <c15:sqref>('JULIO 2023'!$C$1322,'JULIO 2023'!$E$1322,'JULIO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5200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11504"/>
        <c:crosses val="autoZero"/>
        <c:auto val="0"/>
        <c:lblAlgn val="ctr"/>
        <c:lblOffset val="100"/>
        <c:noMultiLvlLbl val="0"/>
      </c:catAx>
      <c:valAx>
        <c:axId val="45201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00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1634718425585253E-5"/>
                  <c:y val="-3.59618416589664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8697208857495198E-2"/>
                  <c:y val="3.65987169700181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40038500205532E-2"/>
                  <c:y val="-1.09796150910054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EB7B9B7-639C-4183-8783-3A0CBB0B9DA3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2023'!$E$922:$E$930</c:f>
              <c:numCache>
                <c:formatCode>#,##0</c:formatCode>
                <c:ptCount val="9"/>
                <c:pt idx="0">
                  <c:v>7547</c:v>
                </c:pt>
                <c:pt idx="1">
                  <c:v>10749</c:v>
                </c:pt>
                <c:pt idx="2">
                  <c:v>21551</c:v>
                </c:pt>
                <c:pt idx="3">
                  <c:v>726</c:v>
                </c:pt>
                <c:pt idx="4">
                  <c:v>8085</c:v>
                </c:pt>
                <c:pt idx="5">
                  <c:v>5758</c:v>
                </c:pt>
                <c:pt idx="6">
                  <c:v>10456</c:v>
                </c:pt>
                <c:pt idx="7">
                  <c:v>4380</c:v>
                </c:pt>
                <c:pt idx="8">
                  <c:v>2146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282609218289999E-3"/>
                  <c:y val="7.44466256864153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233088180869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41360226087223E-2"/>
                  <c:y val="-1.09573377062985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73C47A2-2413-4244-8D61-2E214579D641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2023'!$H$922:$H$930</c:f>
              <c:numCache>
                <c:formatCode>#,##0</c:formatCode>
                <c:ptCount val="9"/>
                <c:pt idx="0">
                  <c:v>20643</c:v>
                </c:pt>
                <c:pt idx="1">
                  <c:v>23064</c:v>
                </c:pt>
                <c:pt idx="2">
                  <c:v>50305</c:v>
                </c:pt>
                <c:pt idx="3">
                  <c:v>1912</c:v>
                </c:pt>
                <c:pt idx="4">
                  <c:v>16196</c:v>
                </c:pt>
                <c:pt idx="5">
                  <c:v>12422</c:v>
                </c:pt>
                <c:pt idx="6">
                  <c:v>32447</c:v>
                </c:pt>
                <c:pt idx="7">
                  <c:v>9047</c:v>
                </c:pt>
                <c:pt idx="8">
                  <c:v>4005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3.8099450899577579E-2"/>
                  <c:y val="-3.25482315781081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9708288905080301"/>
                  <c:y val="-0.173543745635428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82906195761752E-3"/>
                  <c:y val="6.180588551294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3161586467710361E-3"/>
                  <c:y val="4.73840472417049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680086628165305E-2"/>
                  <c:y val="2.9197747728837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192959438365233E-2"/>
                  <c:y val="2.20382743916725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6008704948362917E-3"/>
                  <c:y val="-3.6080228759622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51633388820314E-2"/>
                  <c:y val="1.0286267855355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2023'!$E$1047:$E$1055</c:f>
              <c:numCache>
                <c:formatCode>#,##0</c:formatCode>
                <c:ptCount val="9"/>
                <c:pt idx="0">
                  <c:v>1063</c:v>
                </c:pt>
                <c:pt idx="1">
                  <c:v>8811</c:v>
                </c:pt>
                <c:pt idx="2">
                  <c:v>19210</c:v>
                </c:pt>
                <c:pt idx="3">
                  <c:v>5647</c:v>
                </c:pt>
                <c:pt idx="4">
                  <c:v>894</c:v>
                </c:pt>
                <c:pt idx="5">
                  <c:v>4253</c:v>
                </c:pt>
                <c:pt idx="6">
                  <c:v>782</c:v>
                </c:pt>
                <c:pt idx="7">
                  <c:v>931</c:v>
                </c:pt>
                <c:pt idx="8">
                  <c:v>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8.5914255823090813E-2"/>
                  <c:y val="-1.79656692519825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6744266642557935E-2"/>
                  <c:y val="7.28882006916344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4279037885173299"/>
                  <c:y val="-0.173195890347909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352306964085409E-2"/>
                  <c:y val="7.3611094537794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9.2999187713619397E-2"/>
                  <c:y val="1.82414427399505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7098269756796542E-2"/>
                  <c:y val="-3.27438154380846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60298931733773E-3"/>
                  <c:y val="1.44308712868794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2023'!$H$1047:$H$1055</c:f>
              <c:numCache>
                <c:formatCode>#,##0</c:formatCode>
                <c:ptCount val="9"/>
                <c:pt idx="0">
                  <c:v>2417</c:v>
                </c:pt>
                <c:pt idx="1">
                  <c:v>18593</c:v>
                </c:pt>
                <c:pt idx="2">
                  <c:v>31235</c:v>
                </c:pt>
                <c:pt idx="3">
                  <c:v>9094</c:v>
                </c:pt>
                <c:pt idx="4">
                  <c:v>1657</c:v>
                </c:pt>
                <c:pt idx="5">
                  <c:v>13993</c:v>
                </c:pt>
                <c:pt idx="6">
                  <c:v>1946</c:v>
                </c:pt>
                <c:pt idx="7">
                  <c:v>1972</c:v>
                </c:pt>
                <c:pt idx="8">
                  <c:v>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2023'!$E$1172:$E$1180</c:f>
              <c:numCache>
                <c:formatCode>#,##0</c:formatCode>
                <c:ptCount val="9"/>
                <c:pt idx="0">
                  <c:v>11801</c:v>
                </c:pt>
                <c:pt idx="1">
                  <c:v>6957</c:v>
                </c:pt>
                <c:pt idx="2">
                  <c:v>5572</c:v>
                </c:pt>
                <c:pt idx="3">
                  <c:v>425</c:v>
                </c:pt>
                <c:pt idx="4">
                  <c:v>11470</c:v>
                </c:pt>
                <c:pt idx="5">
                  <c:v>8223</c:v>
                </c:pt>
                <c:pt idx="6">
                  <c:v>1786</c:v>
                </c:pt>
                <c:pt idx="7">
                  <c:v>3057</c:v>
                </c:pt>
                <c:pt idx="8">
                  <c:v>5219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3462981500588213E-2"/>
                  <c:y val="1.12918265518162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899198237644416"/>
                  <c:y val="-3.60824771558144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2023'!$H$1172:$H$1180</c:f>
              <c:numCache>
                <c:formatCode>#,##0</c:formatCode>
                <c:ptCount val="9"/>
                <c:pt idx="0">
                  <c:v>21454</c:v>
                </c:pt>
                <c:pt idx="1">
                  <c:v>13588</c:v>
                </c:pt>
                <c:pt idx="2">
                  <c:v>14233</c:v>
                </c:pt>
                <c:pt idx="3">
                  <c:v>1144</c:v>
                </c:pt>
                <c:pt idx="4">
                  <c:v>23082</c:v>
                </c:pt>
                <c:pt idx="5">
                  <c:v>22906</c:v>
                </c:pt>
                <c:pt idx="6">
                  <c:v>5186</c:v>
                </c:pt>
                <c:pt idx="7">
                  <c:v>8520</c:v>
                </c:pt>
                <c:pt idx="8">
                  <c:v>10745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919304"/>
        <c:axId val="143916168"/>
      </c:barChart>
      <c:catAx>
        <c:axId val="143919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16168"/>
        <c:crosses val="autoZero"/>
        <c:auto val="0"/>
        <c:lblAlgn val="ctr"/>
        <c:lblOffset val="100"/>
        <c:noMultiLvlLbl val="0"/>
      </c:catAx>
      <c:valAx>
        <c:axId val="14391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19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899594111333042E-2"/>
                  <c:y val="-7.23098940147633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2.3879543297190566E-3"/>
                  <c:y val="2.2614492326183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3805503999150376E-2"/>
                  <c:y val="-3.89590905351188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8441581217651045E-2"/>
                  <c:y val="-3.60353794660967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2023'!$E$1296:$E$1304</c:f>
              <c:numCache>
                <c:formatCode>#,##0</c:formatCode>
                <c:ptCount val="9"/>
                <c:pt idx="0">
                  <c:v>2649</c:v>
                </c:pt>
                <c:pt idx="1">
                  <c:v>7833</c:v>
                </c:pt>
                <c:pt idx="2">
                  <c:v>5002</c:v>
                </c:pt>
                <c:pt idx="3">
                  <c:v>665</c:v>
                </c:pt>
                <c:pt idx="4">
                  <c:v>8390</c:v>
                </c:pt>
                <c:pt idx="5">
                  <c:v>3103</c:v>
                </c:pt>
                <c:pt idx="6">
                  <c:v>1138</c:v>
                </c:pt>
                <c:pt idx="7">
                  <c:v>1773</c:v>
                </c:pt>
                <c:pt idx="8">
                  <c:v>2291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1043907204493945E-2"/>
                  <c:y val="-7.67167553461988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2023'!$H$1296:$H$1304</c:f>
              <c:numCache>
                <c:formatCode>#,##0</c:formatCode>
                <c:ptCount val="9"/>
                <c:pt idx="0">
                  <c:v>7216</c:v>
                </c:pt>
                <c:pt idx="1">
                  <c:v>10389</c:v>
                </c:pt>
                <c:pt idx="2">
                  <c:v>12005</c:v>
                </c:pt>
                <c:pt idx="3">
                  <c:v>1850</c:v>
                </c:pt>
                <c:pt idx="4">
                  <c:v>24006</c:v>
                </c:pt>
                <c:pt idx="5">
                  <c:v>7134</c:v>
                </c:pt>
                <c:pt idx="6">
                  <c:v>2333</c:v>
                </c:pt>
                <c:pt idx="7">
                  <c:v>3360</c:v>
                </c:pt>
                <c:pt idx="8">
                  <c:v>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2023'!$B$839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2023'!$C$838:$H$838</c15:sqref>
                  </c15:fullRef>
                </c:ext>
              </c:extLst>
              <c:f>('JULIO 2023'!$C$838,'JULIO 2023'!$E$838,'JULIO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2023'!$C$839:$H$839</c15:sqref>
                  </c15:fullRef>
                </c:ext>
              </c:extLst>
              <c:f>('JULIO 2023'!$C$839,'JULIO 2023'!$E$839,'JULIO 2023'!$G$839)</c:f>
              <c:numCache>
                <c:formatCode>#,##0</c:formatCode>
                <c:ptCount val="3"/>
                <c:pt idx="0">
                  <c:v>199400</c:v>
                </c:pt>
                <c:pt idx="1">
                  <c:v>18125</c:v>
                </c:pt>
                <c:pt idx="2">
                  <c:v>217525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'JULIO 2023'!$B$840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2023'!$C$838:$H$838</c15:sqref>
                  </c15:fullRef>
                </c:ext>
              </c:extLst>
              <c:f>('JULIO 2023'!$C$838,'JULIO 2023'!$E$838,'JULIO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2023'!$C$840:$H$840</c15:sqref>
                  </c15:fullRef>
                </c:ext>
              </c:extLst>
              <c:f>('JULIO 2023'!$C$840,'JULIO 2023'!$E$840,'JULIO 2023'!$G$840)</c:f>
              <c:numCache>
                <c:formatCode>#,##0</c:formatCode>
                <c:ptCount val="3"/>
                <c:pt idx="0">
                  <c:v>203364</c:v>
                </c:pt>
                <c:pt idx="1">
                  <c:v>27475</c:v>
                </c:pt>
                <c:pt idx="2">
                  <c:v>230839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721096"/>
        <c:axId val="452718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2023'!$C$838:$H$838</c15:sqref>
                        </c15:fullRef>
                        <c15:formulaRef>
                          <c15:sqref>('JULIO 2023'!$C$838,'JULIO 2023'!$E$838,'JULIO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2023'!$C$838:$H$838</c15:sqref>
                        </c15:fullRef>
                        <c15:formulaRef>
                          <c15:sqref>('JULIO 2023'!$C$838,'JULIO 2023'!$E$838,'JULIO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5272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18744"/>
        <c:crosses val="autoZero"/>
        <c:auto val="0"/>
        <c:lblAlgn val="ctr"/>
        <c:lblOffset val="100"/>
        <c:noMultiLvlLbl val="0"/>
      </c:catAx>
      <c:valAx>
        <c:axId val="45271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2023'!$B$883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2023'!$C$882:$H$882</c15:sqref>
                  </c15:fullRef>
                </c:ext>
              </c:extLst>
              <c:f>('JULIO 2023'!$C$882,'JULIO 2023'!$E$882,'JULIO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2023'!$C$883:$H$883</c15:sqref>
                  </c15:fullRef>
                </c:ext>
              </c:extLst>
              <c:f>('JULIO 2023'!$C$883,'JULIO 2023'!$E$883,'JULIO 2023'!$G$883)</c:f>
              <c:numCache>
                <c:formatCode>#,##0</c:formatCode>
                <c:ptCount val="3"/>
                <c:pt idx="0">
                  <c:v>849448</c:v>
                </c:pt>
                <c:pt idx="1">
                  <c:v>76838</c:v>
                </c:pt>
                <c:pt idx="2">
                  <c:v>926286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'JULIO 2023'!$B$884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2023'!$C$882:$H$882</c15:sqref>
                  </c15:fullRef>
                </c:ext>
              </c:extLst>
              <c:f>('JULIO 2023'!$C$882,'JULIO 2023'!$E$882,'JULIO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2023'!$C$884:$H$884</c15:sqref>
                  </c15:fullRef>
                </c:ext>
              </c:extLst>
              <c:f>('JULIO 2023'!$C$884,'JULIO 2023'!$E$884,'JULIO 2023'!$G$884)</c:f>
              <c:numCache>
                <c:formatCode>#,##0</c:formatCode>
                <c:ptCount val="3"/>
                <c:pt idx="0">
                  <c:v>906316</c:v>
                </c:pt>
                <c:pt idx="1">
                  <c:v>100570</c:v>
                </c:pt>
                <c:pt idx="2">
                  <c:v>1006886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720312"/>
        <c:axId val="452719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2023'!$C$882:$H$882</c15:sqref>
                        </c15:fullRef>
                        <c15:formulaRef>
                          <c15:sqref>('JULIO 2023'!$C$882,'JULIO 2023'!$E$882,'JULIO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2023'!$C$882:$H$882</c15:sqref>
                        </c15:fullRef>
                        <c15:formulaRef>
                          <c15:sqref>('JULIO 2023'!$C$882,'JULIO 2023'!$E$882,'JULIO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5272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19136"/>
        <c:crosses val="autoZero"/>
        <c:auto val="0"/>
        <c:lblAlgn val="ctr"/>
        <c:lblOffset val="100"/>
        <c:noMultiLvlLbl val="0"/>
      </c:catAx>
      <c:valAx>
        <c:axId val="4527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0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2023'!$B$964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2023'!$C$963:$H$963</c15:sqref>
                  </c15:fullRef>
                </c:ext>
              </c:extLst>
              <c:f>('JULIO 2023'!$C$963,'JULIO 2023'!$E$963,'JULIO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2023'!$C$964:$H$964</c15:sqref>
                  </c15:fullRef>
                </c:ext>
              </c:extLst>
              <c:f>('JULIO 2023'!$C$964,'JULIO 2023'!$E$964,'JULIO 2023'!$G$964)</c:f>
              <c:numCache>
                <c:formatCode>#,##0</c:formatCode>
                <c:ptCount val="3"/>
                <c:pt idx="0">
                  <c:v>132067</c:v>
                </c:pt>
                <c:pt idx="1">
                  <c:v>25021</c:v>
                </c:pt>
                <c:pt idx="2">
                  <c:v>157088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'JULIO 2023'!$B$965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2023'!$C$963:$H$963</c15:sqref>
                  </c15:fullRef>
                </c:ext>
              </c:extLst>
              <c:f>('JULIO 2023'!$C$963,'JULIO 2023'!$E$963,'JULIO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2023'!$C$965:$H$965</c15:sqref>
                  </c15:fullRef>
                </c:ext>
              </c:extLst>
              <c:f>('JULIO 2023'!$C$965,'JULIO 2023'!$E$965,'JULIO 2023'!$G$965)</c:f>
              <c:numCache>
                <c:formatCode>#,##0</c:formatCode>
                <c:ptCount val="3"/>
                <c:pt idx="0">
                  <c:v>140470</c:v>
                </c:pt>
                <c:pt idx="1">
                  <c:v>29571</c:v>
                </c:pt>
                <c:pt idx="2">
                  <c:v>170041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723840"/>
        <c:axId val="4527250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2023'!$C$963:$H$963</c15:sqref>
                        </c15:fullRef>
                        <c15:formulaRef>
                          <c15:sqref>('JULIO 2023'!$C$963,'JULIO 2023'!$E$963,'JULIO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2023'!$C$963:$H$963</c15:sqref>
                        </c15:fullRef>
                        <c15:formulaRef>
                          <c15:sqref>('JULIO 2023'!$C$963,'JULIO 2023'!$E$963,'JULIO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527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5016"/>
        <c:crosses val="autoZero"/>
        <c:auto val="0"/>
        <c:lblAlgn val="ctr"/>
        <c:lblOffset val="100"/>
        <c:noMultiLvlLbl val="0"/>
      </c:catAx>
      <c:valAx>
        <c:axId val="45272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2023'!$B$1089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2023'!$C$1088:$H$1088</c15:sqref>
                  </c15:fullRef>
                </c:ext>
              </c:extLst>
              <c:f>('JULIO 2023'!$C$1088,'JULIO 2023'!$E$1088,'JULIO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2023'!$C$1089:$H$1089</c15:sqref>
                  </c15:fullRef>
                </c:ext>
              </c:extLst>
              <c:f>('JULIO 2023'!$C$1089,'JULIO 2023'!$E$1089,'JULIO 2023'!$G$1089)</c:f>
              <c:numCache>
                <c:formatCode>#,##0</c:formatCode>
                <c:ptCount val="3"/>
                <c:pt idx="0">
                  <c:v>39009</c:v>
                </c:pt>
                <c:pt idx="1">
                  <c:v>19255</c:v>
                </c:pt>
                <c:pt idx="2">
                  <c:v>58264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'JULIO 2023'!$B$1090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2023'!$C$1088:$H$1088</c15:sqref>
                  </c15:fullRef>
                </c:ext>
              </c:extLst>
              <c:f>('JULIO 2023'!$C$1088,'JULIO 2023'!$E$1088,'JULIO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2023'!$C$1090:$H$1090</c15:sqref>
                  </c15:fullRef>
                </c:ext>
              </c:extLst>
              <c:f>('JULIO 2023'!$C$1090,'JULIO 2023'!$E$1090,'JULIO 2023'!$G$1090)</c:f>
              <c:numCache>
                <c:formatCode>#,##0</c:formatCode>
                <c:ptCount val="3"/>
                <c:pt idx="0">
                  <c:v>55337</c:v>
                </c:pt>
                <c:pt idx="1">
                  <c:v>26031</c:v>
                </c:pt>
                <c:pt idx="2">
                  <c:v>81368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720704"/>
        <c:axId val="452722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2023'!$C$1088:$H$1088</c15:sqref>
                        </c15:fullRef>
                        <c15:formulaRef>
                          <c15:sqref>('JULIO 2023'!$C$1088,'JULIO 2023'!$E$1088,'JULIO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2023'!$C$1088:$H$1088</c15:sqref>
                        </c15:fullRef>
                        <c15:formulaRef>
                          <c15:sqref>('JULIO 2023'!$C$1088,'JULIO 2023'!$E$1088,'JULIO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527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2664"/>
        <c:crosses val="autoZero"/>
        <c:auto val="0"/>
        <c:lblAlgn val="ctr"/>
        <c:lblOffset val="100"/>
        <c:noMultiLvlLbl val="0"/>
      </c:catAx>
      <c:valAx>
        <c:axId val="45272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2023'!$B$1214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2023'!$C$1213:$H$1213</c15:sqref>
                  </c15:fullRef>
                </c:ext>
              </c:extLst>
              <c:f>('JULIO 2023'!$C$1213,'JULIO 2023'!$E$1213,'JULIO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2023'!$C$1214:$H$1214</c15:sqref>
                  </c15:fullRef>
                </c:ext>
              </c:extLst>
              <c:f>('JULIO 2023'!$C$1214,'JULIO 2023'!$E$1214,'JULIO 2023'!$G$1214)</c:f>
              <c:numCache>
                <c:formatCode>#,##0</c:formatCode>
                <c:ptCount val="3"/>
                <c:pt idx="0">
                  <c:v>82112</c:v>
                </c:pt>
                <c:pt idx="1">
                  <c:v>21370</c:v>
                </c:pt>
                <c:pt idx="2">
                  <c:v>103482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'JULIO 2023'!$B$1215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2023'!$C$1213:$H$1213</c15:sqref>
                  </c15:fullRef>
                </c:ext>
              </c:extLst>
              <c:f>('JULIO 2023'!$C$1213,'JULIO 2023'!$E$1213,'JULIO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2023'!$C$1215:$H$1215</c15:sqref>
                  </c15:fullRef>
                </c:ext>
              </c:extLst>
              <c:f>('JULIO 2023'!$C$1215,'JULIO 2023'!$E$1215,'JULIO 2023'!$G$1215)</c:f>
              <c:numCache>
                <c:formatCode>#,##0</c:formatCode>
                <c:ptCount val="3"/>
                <c:pt idx="0">
                  <c:v>91511</c:v>
                </c:pt>
                <c:pt idx="1">
                  <c:v>29347</c:v>
                </c:pt>
                <c:pt idx="2">
                  <c:v>120858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721880"/>
        <c:axId val="452723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2023'!$C$1213:$H$1213</c15:sqref>
                        </c15:fullRef>
                        <c15:formulaRef>
                          <c15:sqref>('JULIO 2023'!$C$1213,'JULIO 2023'!$E$1213,'JULIO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2023'!$C$1213:$H$1213</c15:sqref>
                        </c15:fullRef>
                        <c15:formulaRef>
                          <c15:sqref>('JULIO 2023'!$C$1213,'JULIO 2023'!$E$1213,'JULIO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5272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3056"/>
        <c:crosses val="autoZero"/>
        <c:auto val="0"/>
        <c:lblAlgn val="ctr"/>
        <c:lblOffset val="100"/>
        <c:noMultiLvlLbl val="0"/>
      </c:catAx>
      <c:valAx>
        <c:axId val="45272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721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2023'!$B$1338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2023'!$C$1337:$H$1337</c15:sqref>
                  </c15:fullRef>
                </c:ext>
              </c:extLst>
              <c:f>('JULIO 2023'!$C$1337,'JULIO 2023'!$E$1337,'JULIO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2023'!$C$1338:$H$1338</c15:sqref>
                  </c15:fullRef>
                </c:ext>
              </c:extLst>
              <c:f>('JULIO 2023'!$C$1338,'JULIO 2023'!$E$1338,'JULIO 2023'!$G$1338)</c:f>
              <c:numCache>
                <c:formatCode>#,##0</c:formatCode>
                <c:ptCount val="3"/>
                <c:pt idx="0">
                  <c:v>50464</c:v>
                </c:pt>
                <c:pt idx="1">
                  <c:v>8878</c:v>
                </c:pt>
                <c:pt idx="2">
                  <c:v>59342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'JULIO 2023'!$B$1339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2023'!$C$1337:$H$1337</c15:sqref>
                  </c15:fullRef>
                </c:ext>
              </c:extLst>
              <c:f>('JULIO 2023'!$C$1337,'JULIO 2023'!$E$1337,'JULIO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2023'!$C$1339:$H$1339</c15:sqref>
                  </c15:fullRef>
                </c:ext>
              </c:extLst>
              <c:f>('JULIO 2023'!$C$1339,'JULIO 2023'!$E$1339,'JULIO 2023'!$G$1339)</c:f>
              <c:numCache>
                <c:formatCode>#,##0</c:formatCode>
                <c:ptCount val="3"/>
                <c:pt idx="0">
                  <c:v>57613</c:v>
                </c:pt>
                <c:pt idx="1">
                  <c:v>15435</c:v>
                </c:pt>
                <c:pt idx="2">
                  <c:v>73048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1184"/>
        <c:axId val="454404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2023'!$C$1337:$H$1337</c15:sqref>
                        </c15:fullRef>
                        <c15:formulaRef>
                          <c15:sqref>('JULIO 2023'!$C$1337,'JULIO 2023'!$E$1337,'JULIO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2023'!$C$1337:$H$1337</c15:sqref>
                        </c15:fullRef>
                        <c15:formulaRef>
                          <c15:sqref>('JULIO 2023'!$C$1337,'JULIO 2023'!$E$1337,'JULIO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544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4712"/>
        <c:crosses val="autoZero"/>
        <c:auto val="0"/>
        <c:lblAlgn val="ctr"/>
        <c:lblOffset val="100"/>
        <c:noMultiLvlLbl val="0"/>
      </c:catAx>
      <c:valAx>
        <c:axId val="45440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2023'!$B$1257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2023'!$C$1256:$H$1256</c15:sqref>
                  </c15:fullRef>
                </c:ext>
              </c:extLst>
              <c:f>('JULIO 2023'!$C$1256,'JULIO 2023'!$E$1256,'JULIO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2023'!$C$1257:$H$1257</c15:sqref>
                  </c15:fullRef>
                </c:ext>
              </c:extLst>
              <c:f>('JULIO 2023'!$C$1257,'JULIO 2023'!$E$1257,'JULIO 2023'!$G$1257)</c:f>
              <c:numCache>
                <c:formatCode>#,##0</c:formatCode>
                <c:ptCount val="3"/>
                <c:pt idx="0">
                  <c:v>374695</c:v>
                </c:pt>
                <c:pt idx="1">
                  <c:v>87568</c:v>
                </c:pt>
                <c:pt idx="2">
                  <c:v>462263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'JULIO 2023'!$B$1258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2023'!$C$1256:$H$1256</c15:sqref>
                  </c15:fullRef>
                </c:ext>
              </c:extLst>
              <c:f>('JULIO 2023'!$C$1256,'JULIO 2023'!$E$1256,'JULIO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2023'!$C$1258:$H$1258</c15:sqref>
                  </c15:fullRef>
                </c:ext>
              </c:extLst>
              <c:f>('JULIO 2023'!$C$1258,'JULIO 2023'!$E$1258,'JULIO 2023'!$G$1258)</c:f>
              <c:numCache>
                <c:formatCode>#,##0</c:formatCode>
                <c:ptCount val="3"/>
                <c:pt idx="0">
                  <c:v>410794</c:v>
                </c:pt>
                <c:pt idx="1">
                  <c:v>97991</c:v>
                </c:pt>
                <c:pt idx="2">
                  <c:v>508785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1576"/>
        <c:axId val="454401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2023'!$C$1256:$H$1256</c15:sqref>
                        </c15:fullRef>
                        <c15:formulaRef>
                          <c15:sqref>('JULIO 2023'!$C$1256,'JULIO 2023'!$E$1256,'JULIO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2023'!$C$1256:$H$1256</c15:sqref>
                        </c15:fullRef>
                        <c15:formulaRef>
                          <c15:sqref>('JULIO 2023'!$C$1256,'JULIO 2023'!$E$1256,'JULIO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5440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1968"/>
        <c:crosses val="autoZero"/>
        <c:auto val="0"/>
        <c:lblAlgn val="ctr"/>
        <c:lblOffset val="100"/>
        <c:noMultiLvlLbl val="0"/>
      </c:catAx>
      <c:valAx>
        <c:axId val="45440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1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2023'!$B$1355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2023'!$C$1354:$H$1354</c15:sqref>
                  </c15:fullRef>
                </c:ext>
              </c:extLst>
              <c:f>('JULIO 2023'!$C$1354,'JULIO 2023'!$E$1354,'JULIO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2023'!$C$1355:$H$1355</c15:sqref>
                  </c15:fullRef>
                </c:ext>
              </c:extLst>
              <c:f>('JULIO 2023'!$C$1355,'JULIO 2023'!$E$1355,'JULIO 2023'!$G$1355)</c:f>
              <c:numCache>
                <c:formatCode>#,##0</c:formatCode>
                <c:ptCount val="3"/>
                <c:pt idx="0">
                  <c:v>103251</c:v>
                </c:pt>
                <c:pt idx="1">
                  <c:v>14474</c:v>
                </c:pt>
                <c:pt idx="2">
                  <c:v>117725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'JULIO 2023'!$B$1356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2023'!$C$1354:$H$1354</c15:sqref>
                  </c15:fullRef>
                </c:ext>
              </c:extLst>
              <c:f>('JULIO 2023'!$C$1354,'JULIO 2023'!$E$1354,'JULIO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2023'!$C$1356:$H$1356</c15:sqref>
                  </c15:fullRef>
                </c:ext>
              </c:extLst>
              <c:f>('JULIO 2023'!$C$1356,'JULIO 2023'!$E$1356,'JULIO 2023'!$G$1356)</c:f>
              <c:numCache>
                <c:formatCode>#,##0</c:formatCode>
                <c:ptCount val="3"/>
                <c:pt idx="0">
                  <c:v>152086</c:v>
                </c:pt>
                <c:pt idx="1">
                  <c:v>33921</c:v>
                </c:pt>
                <c:pt idx="2">
                  <c:v>186007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0008"/>
        <c:axId val="454404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2023'!$C$1354:$H$1354</c15:sqref>
                        </c15:fullRef>
                        <c15:formulaRef>
                          <c15:sqref>('JULIO 2023'!$C$1354,'JULIO 2023'!$E$1354,'JULIO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2023'!$C$1354:$H$1354</c15:sqref>
                        </c15:fullRef>
                        <c15:formulaRef>
                          <c15:sqref>('JULIO 2023'!$C$1354,'JULIO 2023'!$E$1354,'JULIO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54400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4320"/>
        <c:crosses val="autoZero"/>
        <c:auto val="0"/>
        <c:lblAlgn val="ctr"/>
        <c:lblOffset val="100"/>
        <c:noMultiLvlLbl val="0"/>
      </c:catAx>
      <c:valAx>
        <c:axId val="45440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0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2023'!$B$358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2023'!$C$357:$H$357</c15:sqref>
                  </c15:fullRef>
                </c:ext>
              </c:extLst>
              <c:f>('JULIO 2023'!$C$357,'JULIO 2023'!$E$357,'JULIO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2023'!$C$358:$H$358</c15:sqref>
                  </c15:fullRef>
                </c:ext>
              </c:extLst>
              <c:f>('JULIO 2023'!$C$358,'JULIO 2023'!$E$358,'JULIO 2023'!$G$358)</c:f>
              <c:numCache>
                <c:formatCode>#,##0</c:formatCode>
                <c:ptCount val="3"/>
                <c:pt idx="0">
                  <c:v>637832</c:v>
                </c:pt>
                <c:pt idx="1">
                  <c:v>224986</c:v>
                </c:pt>
                <c:pt idx="2">
                  <c:v>862818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2023'!$B$359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2023'!$C$357:$H$357</c15:sqref>
                  </c15:fullRef>
                </c:ext>
              </c:extLst>
              <c:f>('JULIO 2023'!$C$357,'JULIO 2023'!$E$357,'JULIO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2023'!$C$359:$H$359</c15:sqref>
                  </c15:fullRef>
                </c:ext>
              </c:extLst>
              <c:f>('JULIO 2023'!$C$359,'JULIO 2023'!$E$359,'JULIO 2023'!$G$359)</c:f>
              <c:numCache>
                <c:formatCode>#,##0</c:formatCode>
                <c:ptCount val="3"/>
                <c:pt idx="0">
                  <c:v>679613</c:v>
                </c:pt>
                <c:pt idx="1">
                  <c:v>224558</c:v>
                </c:pt>
                <c:pt idx="2">
                  <c:v>904171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916952"/>
        <c:axId val="143918912"/>
      </c:barChart>
      <c:catAx>
        <c:axId val="14391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18912"/>
        <c:crosses val="autoZero"/>
        <c:auto val="0"/>
        <c:lblAlgn val="ctr"/>
        <c:lblOffset val="100"/>
        <c:noMultiLvlLbl val="0"/>
      </c:catAx>
      <c:valAx>
        <c:axId val="14391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1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2023'!$B$1381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2023'!$C$1380:$H$1380</c15:sqref>
                  </c15:fullRef>
                </c:ext>
              </c:extLst>
              <c:f>('JULIO 2023'!$C$1380,'JULIO 2023'!$E$1380,'JULIO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2023'!$C$1381:$H$1381</c15:sqref>
                  </c15:fullRef>
                </c:ext>
              </c:extLst>
              <c:f>('JULIO 2023'!$C$1381,'JULIO 2023'!$E$1381,'JULIO 2023'!$G$1381)</c:f>
              <c:numCache>
                <c:formatCode>#,##0</c:formatCode>
                <c:ptCount val="3"/>
                <c:pt idx="0">
                  <c:v>228791</c:v>
                </c:pt>
                <c:pt idx="1">
                  <c:v>30590</c:v>
                </c:pt>
                <c:pt idx="2">
                  <c:v>259381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'JULIO 2023'!$B$1382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2023'!$C$1380:$H$1380</c15:sqref>
                  </c15:fullRef>
                </c:ext>
              </c:extLst>
              <c:f>('JULIO 2023'!$C$1380,'JULIO 2023'!$E$1380,'JULIO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2023'!$C$1382:$H$1382</c15:sqref>
                  </c15:fullRef>
                </c:ext>
              </c:extLst>
              <c:f>('JULIO 2023'!$C$1382,'JULIO 2023'!$E$1382,'JULIO 2023'!$G$1382)</c:f>
              <c:numCache>
                <c:formatCode>#,##0</c:formatCode>
                <c:ptCount val="3"/>
                <c:pt idx="0">
                  <c:v>304048</c:v>
                </c:pt>
                <c:pt idx="1">
                  <c:v>60101</c:v>
                </c:pt>
                <c:pt idx="2">
                  <c:v>364149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5496"/>
        <c:axId val="4543980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2023'!$C$1380:$H$1380</c15:sqref>
                        </c15:fullRef>
                        <c15:formulaRef>
                          <c15:sqref>('JULIO 2023'!$C$1380,'JULIO 2023'!$E$1380,'JULIO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2023'!$C$1380:$H$1380</c15:sqref>
                        </c15:fullRef>
                        <c15:formulaRef>
                          <c15:sqref>('JULIO 2023'!$C$1380,'JULIO 2023'!$E$1380,'JULIO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5440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398048"/>
        <c:crosses val="autoZero"/>
        <c:auto val="0"/>
        <c:lblAlgn val="ctr"/>
        <c:lblOffset val="100"/>
        <c:noMultiLvlLbl val="0"/>
      </c:catAx>
      <c:valAx>
        <c:axId val="45439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5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2023'!$B$857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2023'!$C$856:$H$856</c15:sqref>
                  </c15:fullRef>
                </c:ext>
              </c:extLst>
              <c:f>('JULIO 2023'!$C$856,'JULIO 2023'!$E$856,'JULIO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2023'!$C$857:$H$857</c15:sqref>
                  </c15:fullRef>
                </c:ext>
              </c:extLst>
              <c:f>('JULIO 2023'!$C$857,'JULIO 2023'!$E$857,'JULIO 2023'!$G$857)</c:f>
              <c:numCache>
                <c:formatCode>#,##0</c:formatCode>
                <c:ptCount val="3"/>
                <c:pt idx="0">
                  <c:v>435704</c:v>
                </c:pt>
                <c:pt idx="1">
                  <c:v>55071</c:v>
                </c:pt>
                <c:pt idx="2">
                  <c:v>490775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'JULIO 2023'!$B$858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2023'!$C$856:$H$856</c15:sqref>
                  </c15:fullRef>
                </c:ext>
              </c:extLst>
              <c:f>('JULIO 2023'!$C$856,'JULIO 2023'!$E$856,'JULIO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2023'!$C$858:$H$858</c15:sqref>
                  </c15:fullRef>
                </c:ext>
              </c:extLst>
              <c:f>('JULIO 2023'!$C$858,'JULIO 2023'!$E$858,'JULIO 2023'!$G$858)</c:f>
              <c:numCache>
                <c:formatCode>#,##0</c:formatCode>
                <c:ptCount val="3"/>
                <c:pt idx="0">
                  <c:v>484425</c:v>
                </c:pt>
                <c:pt idx="1">
                  <c:v>68690</c:v>
                </c:pt>
                <c:pt idx="2">
                  <c:v>553115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0400"/>
        <c:axId val="4543996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2023'!$C$856:$H$856</c15:sqref>
                        </c15:fullRef>
                        <c15:formulaRef>
                          <c15:sqref>('JULIO 2023'!$C$856,'JULIO 2023'!$E$856,'JULIO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2023'!$C$856:$H$856</c15:sqref>
                        </c15:fullRef>
                        <c15:formulaRef>
                          <c15:sqref>('JULIO 2023'!$C$856,'JULIO 2023'!$E$856,'JULIO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5440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399616"/>
        <c:crosses val="autoZero"/>
        <c:auto val="0"/>
        <c:lblAlgn val="ctr"/>
        <c:lblOffset val="100"/>
        <c:noMultiLvlLbl val="0"/>
      </c:catAx>
      <c:valAx>
        <c:axId val="45439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2023'!$B$982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2023'!$C$981:$H$981</c15:sqref>
                  </c15:fullRef>
                </c:ext>
              </c:extLst>
              <c:f>('JULIO 2023'!$C$981,'JULIO 2023'!$E$981,'JULIO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2023'!$C$982:$H$982</c15:sqref>
                  </c15:fullRef>
                </c:ext>
              </c:extLst>
              <c:f>('JULIO 2023'!$C$982,'JULIO 2023'!$E$982,'JULIO 2023'!$G$982)</c:f>
              <c:numCache>
                <c:formatCode>#,##0</c:formatCode>
                <c:ptCount val="3"/>
                <c:pt idx="0">
                  <c:v>136950</c:v>
                </c:pt>
                <c:pt idx="1">
                  <c:v>60157</c:v>
                </c:pt>
                <c:pt idx="2">
                  <c:v>197107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'JULIO 2023'!$B$983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2023'!$C$981:$H$981</c15:sqref>
                  </c15:fullRef>
                </c:ext>
              </c:extLst>
              <c:f>('JULIO 2023'!$C$981,'JULIO 2023'!$E$981,'JULIO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2023'!$C$983:$H$983</c15:sqref>
                  </c15:fullRef>
                </c:ext>
              </c:extLst>
              <c:f>('JULIO 2023'!$C$983,'JULIO 2023'!$E$983,'JULIO 2023'!$G$983)</c:f>
              <c:numCache>
                <c:formatCode>#,##0</c:formatCode>
                <c:ptCount val="3"/>
                <c:pt idx="0">
                  <c:v>137503</c:v>
                </c:pt>
                <c:pt idx="1">
                  <c:v>77248</c:v>
                </c:pt>
                <c:pt idx="2">
                  <c:v>214751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2752"/>
        <c:axId val="454403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2023'!$C$981:$H$981</c15:sqref>
                        </c15:fullRef>
                        <c15:formulaRef>
                          <c15:sqref>('JULIO 2023'!$C$981,'JULIO 2023'!$E$981,'JULIO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2023'!$C$981:$H$981</c15:sqref>
                        </c15:fullRef>
                        <c15:formulaRef>
                          <c15:sqref>('JULIO 2023'!$C$981,'JULIO 2023'!$E$981,'JULIO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544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3144"/>
        <c:crosses val="autoZero"/>
        <c:auto val="0"/>
        <c:lblAlgn val="ctr"/>
        <c:lblOffset val="100"/>
        <c:noMultiLvlLbl val="0"/>
      </c:catAx>
      <c:valAx>
        <c:axId val="4544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4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2023'!$B$1107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2023'!$C$1106:$H$1106</c15:sqref>
                  </c15:fullRef>
                </c:ext>
              </c:extLst>
              <c:f>('JULIO 2023'!$C$1106,'JULIO 2023'!$E$1106,'JULIO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2023'!$C$1107:$H$1107</c15:sqref>
                  </c15:fullRef>
                </c:ext>
              </c:extLst>
              <c:f>('JULIO 2023'!$C$1107,'JULIO 2023'!$E$1107,'JULIO 2023'!$G$1107)</c:f>
              <c:numCache>
                <c:formatCode>#,##0</c:formatCode>
                <c:ptCount val="3"/>
                <c:pt idx="0">
                  <c:v>86288</c:v>
                </c:pt>
                <c:pt idx="1">
                  <c:v>73622</c:v>
                </c:pt>
                <c:pt idx="2">
                  <c:v>159910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'JULIO 2023'!$B$1108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2023'!$C$1106:$H$1106</c15:sqref>
                  </c15:fullRef>
                </c:ext>
              </c:extLst>
              <c:f>('JULIO 2023'!$C$1106,'JULIO 2023'!$E$1106,'JULIO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2023'!$C$1108:$H$1108</c15:sqref>
                  </c15:fullRef>
                </c:ext>
              </c:extLst>
              <c:f>('JULIO 2023'!$C$1108,'JULIO 2023'!$E$1108,'JULIO 2023'!$G$1108)</c:f>
              <c:numCache>
                <c:formatCode>#,##0</c:formatCode>
                <c:ptCount val="3"/>
                <c:pt idx="0">
                  <c:v>114568</c:v>
                </c:pt>
                <c:pt idx="1">
                  <c:v>123372</c:v>
                </c:pt>
                <c:pt idx="2">
                  <c:v>237940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98832"/>
        <c:axId val="454892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2023'!$C$1106:$H$1106</c15:sqref>
                        </c15:fullRef>
                        <c15:formulaRef>
                          <c15:sqref>('JULIO 2023'!$C$1106,'JULIO 2023'!$E$1106,'JULIO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2023'!$C$1106:$H$1106</c15:sqref>
                        </c15:fullRef>
                        <c15:formulaRef>
                          <c15:sqref>('JULIO 2023'!$C$1106,'JULIO 2023'!$E$1106,'JULIO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5439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2024"/>
        <c:crosses val="autoZero"/>
        <c:auto val="0"/>
        <c:lblAlgn val="ctr"/>
        <c:lblOffset val="100"/>
        <c:noMultiLvlLbl val="0"/>
      </c:catAx>
      <c:valAx>
        <c:axId val="45489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39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2023'!$B$1231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2023'!$C$1230:$H$1230</c15:sqref>
                  </c15:fullRef>
                </c:ext>
              </c:extLst>
              <c:f>('JULIO 2023'!$C$1230,'JULIO 2023'!$E$1230,'JULIO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2023'!$C$1231:$H$1231</c15:sqref>
                  </c15:fullRef>
                </c:ext>
              </c:extLst>
              <c:f>('JULIO 2023'!$C$1231,'JULIO 2023'!$E$1231,'JULIO 2023'!$G$1231)</c:f>
              <c:numCache>
                <c:formatCode>#,##0</c:formatCode>
                <c:ptCount val="3"/>
                <c:pt idx="0">
                  <c:v>177951</c:v>
                </c:pt>
                <c:pt idx="1">
                  <c:v>33916</c:v>
                </c:pt>
                <c:pt idx="2">
                  <c:v>211867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'JULIO 2023'!$B$1232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2023'!$C$1230:$H$1230</c15:sqref>
                  </c15:fullRef>
                </c:ext>
              </c:extLst>
              <c:f>('JULIO 2023'!$C$1230,'JULIO 2023'!$E$1230,'JULIO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2023'!$C$1232:$H$1232</c15:sqref>
                  </c15:fullRef>
                </c:ext>
              </c:extLst>
              <c:f>('JULIO 2023'!$C$1232,'JULIO 2023'!$E$1232,'JULIO 2023'!$G$1232)</c:f>
              <c:numCache>
                <c:formatCode>#,##0</c:formatCode>
                <c:ptCount val="3"/>
                <c:pt idx="0">
                  <c:v>198171</c:v>
                </c:pt>
                <c:pt idx="1">
                  <c:v>41156</c:v>
                </c:pt>
                <c:pt idx="2">
                  <c:v>239327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89672"/>
        <c:axId val="454893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2023'!$C$1230:$H$1230</c15:sqref>
                        </c15:fullRef>
                        <c15:formulaRef>
                          <c15:sqref>('JULIO 2023'!$C$1230,'JULIO 2023'!$E$1230,'JULIO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2023'!$C$1230:$H$1230</c15:sqref>
                        </c15:fullRef>
                        <c15:formulaRef>
                          <c15:sqref>('JULIO 2023'!$C$1230,'JULIO 2023'!$E$1230,'JULIO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5488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3592"/>
        <c:crosses val="autoZero"/>
        <c:auto val="0"/>
        <c:lblAlgn val="ctr"/>
        <c:lblOffset val="100"/>
        <c:noMultiLvlLbl val="0"/>
      </c:catAx>
      <c:valAx>
        <c:axId val="45489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89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2023'!$B$1008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2023'!$C$1007:$H$1007</c15:sqref>
                  </c15:fullRef>
                </c:ext>
              </c:extLst>
              <c:f>('JULIO 2023'!$C$1007,'JULIO 2023'!$E$1007,'JULIO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2023'!$C$1008:$H$1008</c15:sqref>
                  </c15:fullRef>
                </c:ext>
              </c:extLst>
              <c:f>('JULIO 2023'!$C$1008,'JULIO 2023'!$E$1008,'JULIO 2023'!$G$1008)</c:f>
              <c:numCache>
                <c:formatCode>#,##0</c:formatCode>
                <c:ptCount val="3"/>
                <c:pt idx="0">
                  <c:v>311988</c:v>
                </c:pt>
                <c:pt idx="1">
                  <c:v>100363</c:v>
                </c:pt>
                <c:pt idx="2">
                  <c:v>412351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'JULIO 2023'!$B$1009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2023'!$C$1007:$H$1007</c15:sqref>
                  </c15:fullRef>
                </c:ext>
              </c:extLst>
              <c:f>('JULIO 2023'!$C$1007,'JULIO 2023'!$E$1007,'JULIO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2023'!$C$1009:$H$1009</c15:sqref>
                  </c15:fullRef>
                </c:ext>
              </c:extLst>
              <c:f>('JULIO 2023'!$C$1009,'JULIO 2023'!$E$1009,'JULIO 2023'!$G$1009)</c:f>
              <c:numCache>
                <c:formatCode>#,##0</c:formatCode>
                <c:ptCount val="3"/>
                <c:pt idx="0">
                  <c:v>336634</c:v>
                </c:pt>
                <c:pt idx="1">
                  <c:v>132338</c:v>
                </c:pt>
                <c:pt idx="2">
                  <c:v>468972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90848"/>
        <c:axId val="454894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2023'!$C$1007:$H$1007</c15:sqref>
                        </c15:fullRef>
                        <c15:formulaRef>
                          <c15:sqref>('JULIO 2023'!$C$1007,'JULIO 2023'!$E$1007,'JULIO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2023'!$C$1007:$H$1007</c15:sqref>
                        </c15:fullRef>
                        <c15:formulaRef>
                          <c15:sqref>('JULIO 2023'!$C$1007,'JULIO 2023'!$E$1007,'JULIO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548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4768"/>
        <c:crosses val="autoZero"/>
        <c:auto val="0"/>
        <c:lblAlgn val="ctr"/>
        <c:lblOffset val="100"/>
        <c:noMultiLvlLbl val="0"/>
      </c:catAx>
      <c:valAx>
        <c:axId val="45489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2023'!$B$1133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2023'!$C$1132:$H$1132</c15:sqref>
                  </c15:fullRef>
                </c:ext>
              </c:extLst>
              <c:f>('JULIO 2023'!$C$1132,'JULIO 2023'!$E$1132,'JULIO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2023'!$C$1133:$H$1133</c15:sqref>
                  </c15:fullRef>
                </c:ext>
              </c:extLst>
              <c:f>('JULIO 2023'!$C$1133,'JULIO 2023'!$E$1133,'JULIO 2023'!$G$1133)</c:f>
              <c:numCache>
                <c:formatCode>#,##0</c:formatCode>
                <c:ptCount val="3"/>
                <c:pt idx="0">
                  <c:v>149078</c:v>
                </c:pt>
                <c:pt idx="1">
                  <c:v>77614</c:v>
                </c:pt>
                <c:pt idx="2">
                  <c:v>226692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'JULIO 2023'!$B$1134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2023'!$C$1132:$H$1132</c15:sqref>
                  </c15:fullRef>
                </c:ext>
              </c:extLst>
              <c:f>('JULIO 2023'!$C$1132,'JULIO 2023'!$E$1132,'JULIO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2023'!$C$1134:$H$1134</c15:sqref>
                  </c15:fullRef>
                </c:ext>
              </c:extLst>
              <c:f>('JULIO 2023'!$C$1134,'JULIO 2023'!$E$1134,'JULIO 2023'!$G$1134)</c:f>
              <c:numCache>
                <c:formatCode>#,##0</c:formatCode>
                <c:ptCount val="3"/>
                <c:pt idx="0">
                  <c:v>217531</c:v>
                </c:pt>
                <c:pt idx="1">
                  <c:v>139602</c:v>
                </c:pt>
                <c:pt idx="2">
                  <c:v>357133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92416"/>
        <c:axId val="4548916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2023'!$C$1132:$H$1132</c15:sqref>
                        </c15:fullRef>
                        <c15:formulaRef>
                          <c15:sqref>('JULIO 2023'!$C$1132,'JULIO 2023'!$E$1132,'JULIO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2023'!$C$1132:$H$1132</c15:sqref>
                        </c15:fullRef>
                        <c15:formulaRef>
                          <c15:sqref>('JULIO 2023'!$C$1132,'JULIO 2023'!$E$1132,'JULIO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548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1632"/>
        <c:crosses val="autoZero"/>
        <c:auto val="0"/>
        <c:lblAlgn val="ctr"/>
        <c:lblOffset val="100"/>
        <c:noMultiLvlLbl val="0"/>
      </c:catAx>
      <c:valAx>
        <c:axId val="45489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'JULIO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'JULIO 2023'!$F$1419</c:f>
              <c:numCache>
                <c:formatCode>#,##0</c:formatCode>
                <c:ptCount val="1"/>
                <c:pt idx="0">
                  <c:v>1826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'JULIO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'JULIO 2023'!$F$1421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'JULIO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'JULIO 2023'!$F$1423</c:f>
              <c:numCache>
                <c:formatCode>#,##0</c:formatCode>
                <c:ptCount val="1"/>
                <c:pt idx="0">
                  <c:v>4220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'JULIO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2023'!$F$1425</c:f>
              <c:numCache>
                <c:formatCode>#,##0</c:formatCode>
                <c:ptCount val="1"/>
                <c:pt idx="0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'JULIO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'JULIO 2023'!$F$1427</c:f>
              <c:numCache>
                <c:formatCode>#,##0</c:formatCode>
                <c:ptCount val="1"/>
                <c:pt idx="0">
                  <c:v>3827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'JULIO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'JULIO 2023'!$F$1429</c:f>
              <c:numCache>
                <c:formatCode>#,##0</c:formatCode>
                <c:ptCount val="1"/>
                <c:pt idx="0">
                  <c:v>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91240"/>
        <c:axId val="454893200"/>
      </c:barChart>
      <c:catAx>
        <c:axId val="454891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4893200"/>
        <c:crosses val="autoZero"/>
        <c:auto val="1"/>
        <c:lblAlgn val="ctr"/>
        <c:lblOffset val="100"/>
        <c:noMultiLvlLbl val="0"/>
      </c:catAx>
      <c:valAx>
        <c:axId val="45489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2023'!$J$1478:$J$1486</c:f>
              <c:numCache>
                <c:formatCode>#,##0</c:formatCode>
                <c:ptCount val="9"/>
                <c:pt idx="0">
                  <c:v>6102</c:v>
                </c:pt>
                <c:pt idx="1">
                  <c:v>11036</c:v>
                </c:pt>
                <c:pt idx="2">
                  <c:v>13245</c:v>
                </c:pt>
                <c:pt idx="3">
                  <c:v>3794</c:v>
                </c:pt>
                <c:pt idx="4">
                  <c:v>12054</c:v>
                </c:pt>
                <c:pt idx="5">
                  <c:v>6761</c:v>
                </c:pt>
                <c:pt idx="6">
                  <c:v>4151</c:v>
                </c:pt>
                <c:pt idx="7">
                  <c:v>9203</c:v>
                </c:pt>
                <c:pt idx="8">
                  <c:v>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'JULIO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'JULIO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96336"/>
        <c:axId val="4548900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5489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0064"/>
        <c:crosses val="autoZero"/>
        <c:auto val="0"/>
        <c:lblAlgn val="ctr"/>
        <c:lblOffset val="100"/>
        <c:noMultiLvlLbl val="0"/>
      </c:catAx>
      <c:valAx>
        <c:axId val="45489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2023'!$B$388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2023'!$C$387:$H$387</c15:sqref>
                  </c15:fullRef>
                </c:ext>
              </c:extLst>
              <c:f>('JULIO 2023'!$C$387,'JULIO 2023'!$E$387,'JULIO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2023'!$C$388:$H$388</c15:sqref>
                  </c15:fullRef>
                </c:ext>
              </c:extLst>
              <c:f>('JULIO 2023'!$C$388,'JULIO 2023'!$E$388,'JULIO 2023'!$G$388)</c:f>
              <c:numCache>
                <c:formatCode>#,##0</c:formatCode>
                <c:ptCount val="3"/>
                <c:pt idx="0">
                  <c:v>1134399</c:v>
                </c:pt>
                <c:pt idx="1">
                  <c:v>308764</c:v>
                </c:pt>
                <c:pt idx="2">
                  <c:v>1443163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2023'!$B$389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2023'!$C$387:$H$387</c15:sqref>
                  </c15:fullRef>
                </c:ext>
              </c:extLst>
              <c:f>('JULIO 2023'!$C$387,'JULIO 2023'!$E$387,'JULIO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2023'!$C$389:$H$389</c15:sqref>
                  </c15:fullRef>
                </c:ext>
              </c:extLst>
              <c:f>('JULIO 2023'!$C$389,'JULIO 2023'!$E$389,'JULIO 2023'!$G$389)</c:f>
              <c:numCache>
                <c:formatCode>#,##0</c:formatCode>
                <c:ptCount val="3"/>
                <c:pt idx="0">
                  <c:v>1231451</c:v>
                </c:pt>
                <c:pt idx="1">
                  <c:v>346183</c:v>
                </c:pt>
                <c:pt idx="2">
                  <c:v>1577634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920088"/>
        <c:axId val="143920480"/>
      </c:barChart>
      <c:catAx>
        <c:axId val="14392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20480"/>
        <c:crosses val="autoZero"/>
        <c:auto val="0"/>
        <c:lblAlgn val="ctr"/>
        <c:lblOffset val="100"/>
        <c:noMultiLvlLbl val="0"/>
      </c:catAx>
      <c:valAx>
        <c:axId val="1439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20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892808"/>
        <c:axId val="455247152"/>
      </c:barChart>
      <c:catAx>
        <c:axId val="45489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2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89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'JULIO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57</c:v>
                </c:pt>
                <c:pt idx="3">
                  <c:v>13</c:v>
                </c:pt>
                <c:pt idx="4">
                  <c:v>13</c:v>
                </c:pt>
                <c:pt idx="5">
                  <c:v>19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'JULIO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'JULIO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'JULIO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38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249112"/>
        <c:axId val="455247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5524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7544"/>
        <c:crosses val="autoZero"/>
        <c:auto val="0"/>
        <c:lblAlgn val="ctr"/>
        <c:lblOffset val="100"/>
        <c:noMultiLvlLbl val="0"/>
      </c:catAx>
      <c:valAx>
        <c:axId val="45524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2883</c:v>
                </c:pt>
                <c:pt idx="2">
                  <c:v>5026</c:v>
                </c:pt>
                <c:pt idx="3">
                  <c:v>1108</c:v>
                </c:pt>
                <c:pt idx="4">
                  <c:v>589</c:v>
                </c:pt>
                <c:pt idx="5">
                  <c:v>1669</c:v>
                </c:pt>
                <c:pt idx="6">
                  <c:v>631</c:v>
                </c:pt>
                <c:pt idx="7">
                  <c:v>1127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2023'!$C$1692:$K$1692</c:f>
              <c:numCache>
                <c:formatCode>#,##0</c:formatCode>
                <c:ptCount val="9"/>
                <c:pt idx="0">
                  <c:v>625</c:v>
                </c:pt>
                <c:pt idx="1">
                  <c:v>854</c:v>
                </c:pt>
                <c:pt idx="2">
                  <c:v>1254</c:v>
                </c:pt>
                <c:pt idx="3">
                  <c:v>358</c:v>
                </c:pt>
                <c:pt idx="4">
                  <c:v>755</c:v>
                </c:pt>
                <c:pt idx="5">
                  <c:v>545</c:v>
                </c:pt>
                <c:pt idx="6">
                  <c:v>350</c:v>
                </c:pt>
                <c:pt idx="7">
                  <c:v>909</c:v>
                </c:pt>
                <c:pt idx="8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248328"/>
        <c:axId val="455242056"/>
        <c:extLst xmlns:c16r2="http://schemas.microsoft.com/office/drawing/2015/06/chart"/>
      </c:barChart>
      <c:catAx>
        <c:axId val="45524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2056"/>
        <c:crosses val="autoZero"/>
        <c:auto val="0"/>
        <c:lblAlgn val="ctr"/>
        <c:lblOffset val="100"/>
        <c:noMultiLvlLbl val="0"/>
      </c:catAx>
      <c:valAx>
        <c:axId val="45524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2023'!$C$1693:$K$1693</c:f>
              <c:numCache>
                <c:formatCode>#,##0</c:formatCode>
                <c:ptCount val="9"/>
                <c:pt idx="0">
                  <c:v>60536</c:v>
                </c:pt>
                <c:pt idx="1">
                  <c:v>74109</c:v>
                </c:pt>
                <c:pt idx="2">
                  <c:v>78565</c:v>
                </c:pt>
                <c:pt idx="3">
                  <c:v>29853</c:v>
                </c:pt>
                <c:pt idx="4">
                  <c:v>60347</c:v>
                </c:pt>
                <c:pt idx="5">
                  <c:v>59933</c:v>
                </c:pt>
                <c:pt idx="6">
                  <c:v>29740</c:v>
                </c:pt>
                <c:pt idx="7">
                  <c:v>98051</c:v>
                </c:pt>
                <c:pt idx="8">
                  <c:v>33936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'JULIO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347</c:v>
                </c:pt>
                <c:pt idx="2">
                  <c:v>415</c:v>
                </c:pt>
                <c:pt idx="3">
                  <c:v>205</c:v>
                </c:pt>
                <c:pt idx="4">
                  <c:v>497</c:v>
                </c:pt>
                <c:pt idx="5">
                  <c:v>390</c:v>
                </c:pt>
                <c:pt idx="6">
                  <c:v>296</c:v>
                </c:pt>
                <c:pt idx="7">
                  <c:v>165</c:v>
                </c:pt>
                <c:pt idx="8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'JULIO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84</c:v>
                </c:pt>
                <c:pt idx="2">
                  <c:v>100</c:v>
                </c:pt>
                <c:pt idx="3">
                  <c:v>41</c:v>
                </c:pt>
                <c:pt idx="4">
                  <c:v>53</c:v>
                </c:pt>
                <c:pt idx="5">
                  <c:v>46</c:v>
                </c:pt>
                <c:pt idx="6">
                  <c:v>60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'JULIO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248720"/>
        <c:axId val="455243624"/>
      </c:barChart>
      <c:catAx>
        <c:axId val="45524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3624"/>
        <c:crosses val="autoZero"/>
        <c:auto val="0"/>
        <c:lblAlgn val="ctr"/>
        <c:lblOffset val="100"/>
        <c:noMultiLvlLbl val="0"/>
      </c:catAx>
      <c:valAx>
        <c:axId val="45524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2023'!$L$1540:$L$1548</c:f>
              <c:numCache>
                <c:formatCode>#,##0</c:formatCode>
                <c:ptCount val="9"/>
                <c:pt idx="0">
                  <c:v>7904</c:v>
                </c:pt>
                <c:pt idx="1">
                  <c:v>5188</c:v>
                </c:pt>
                <c:pt idx="2">
                  <c:v>4581</c:v>
                </c:pt>
                <c:pt idx="3">
                  <c:v>2507</c:v>
                </c:pt>
                <c:pt idx="4">
                  <c:v>4639</c:v>
                </c:pt>
                <c:pt idx="5">
                  <c:v>4242</c:v>
                </c:pt>
                <c:pt idx="6">
                  <c:v>3990</c:v>
                </c:pt>
                <c:pt idx="7">
                  <c:v>2226</c:v>
                </c:pt>
                <c:pt idx="8">
                  <c:v>2725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2023'!$C$1549</c:f>
              <c:numCache>
                <c:formatCode>#,##0</c:formatCode>
                <c:ptCount val="1"/>
                <c:pt idx="0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'JULIO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2023'!$E$1549</c:f>
              <c:numCache>
                <c:formatCode>#,##0</c:formatCode>
                <c:ptCount val="1"/>
                <c:pt idx="0">
                  <c:v>3443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'JULIO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2023'!$G$1549</c:f>
              <c:numCache>
                <c:formatCode>#,##0</c:formatCode>
                <c:ptCount val="1"/>
                <c:pt idx="0">
                  <c:v>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'JULIO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'JULIO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243232"/>
        <c:axId val="455244800"/>
      </c:barChart>
      <c:catAx>
        <c:axId val="455243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55244800"/>
        <c:crosses val="autoZero"/>
        <c:auto val="0"/>
        <c:lblAlgn val="ctr"/>
        <c:lblOffset val="100"/>
        <c:noMultiLvlLbl val="0"/>
      </c:catAx>
      <c:valAx>
        <c:axId val="45524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524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2023'!$C$1538:$J$1538</c15:sqref>
                  </c15:fullRef>
                </c:ext>
              </c:extLst>
              <c:f>('JULIO 2023'!$C$1538,'JULIO 2023'!$E$1538,'JULIO 2023'!$G$1538,'JULIO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2023'!$C$1549:$J$1549</c15:sqref>
                  </c15:fullRef>
                </c:ext>
              </c:extLst>
              <c:f>('JULIO 2023'!$C$1549,'JULIO 2023'!$E$1549,'JULIO 2023'!$G$1549,'JULIO 2023'!$I$1549)</c:f>
              <c:numCache>
                <c:formatCode>#,##0</c:formatCode>
                <c:ptCount val="4"/>
                <c:pt idx="0">
                  <c:v>113</c:v>
                </c:pt>
                <c:pt idx="1">
                  <c:v>3443</c:v>
                </c:pt>
                <c:pt idx="2">
                  <c:v>528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'JULIO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1E75-4D03-B50C-59EB1136CEFF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1E75-4D03-B50C-59EB1136CEFF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1E75-4D03-B50C-59EB1136CEFF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1E75-4D03-B50C-59EB1136CEFF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2023'!$B$373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2023'!$C$373:$K$373</c:f>
              <c:numCache>
                <c:formatCode>#,##0</c:formatCode>
                <c:ptCount val="9"/>
                <c:pt idx="0">
                  <c:v>77097</c:v>
                </c:pt>
                <c:pt idx="1">
                  <c:v>144329</c:v>
                </c:pt>
                <c:pt idx="2">
                  <c:v>150287</c:v>
                </c:pt>
                <c:pt idx="3">
                  <c:v>43531</c:v>
                </c:pt>
                <c:pt idx="4">
                  <c:v>136114</c:v>
                </c:pt>
                <c:pt idx="5">
                  <c:v>100410</c:v>
                </c:pt>
                <c:pt idx="6">
                  <c:v>58215</c:v>
                </c:pt>
                <c:pt idx="7">
                  <c:v>96270</c:v>
                </c:pt>
                <c:pt idx="8">
                  <c:v>56565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'JULIO 2023'!$B$374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2023'!$C$374:$K$374</c:f>
              <c:numCache>
                <c:formatCode>#,##0</c:formatCode>
                <c:ptCount val="9"/>
                <c:pt idx="0">
                  <c:v>85014</c:v>
                </c:pt>
                <c:pt idx="1">
                  <c:v>164607</c:v>
                </c:pt>
                <c:pt idx="2">
                  <c:v>158133</c:v>
                </c:pt>
                <c:pt idx="3">
                  <c:v>47319</c:v>
                </c:pt>
                <c:pt idx="4">
                  <c:v>145505</c:v>
                </c:pt>
                <c:pt idx="5">
                  <c:v>96341</c:v>
                </c:pt>
                <c:pt idx="6">
                  <c:v>60582</c:v>
                </c:pt>
                <c:pt idx="7">
                  <c:v>90240</c:v>
                </c:pt>
                <c:pt idx="8">
                  <c:v>56430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43922048"/>
        <c:axId val="143920872"/>
      </c:barChart>
      <c:catAx>
        <c:axId val="14392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20872"/>
        <c:crosses val="autoZero"/>
        <c:auto val="1"/>
        <c:lblAlgn val="ctr"/>
        <c:lblOffset val="100"/>
        <c:noMultiLvlLbl val="0"/>
      </c:catAx>
      <c:valAx>
        <c:axId val="14392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2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4.0969369146314882E-2"/>
                  <c:y val="-2.18053359647546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('JULIO 2023'!$B$1419,'JULIO 2023'!$B$1421,'JULIO 2023'!$B$1423,'JULIO 2023'!$B$1425,'JULIO 2023'!$B$1427,'JULIO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('JULIO 2023'!$F$1420,'JULIO 2023'!$F$1422,'JULIO 2023'!$F$1424,'JULIO 2023'!$F$1426,'JULIO 2023'!$F$1428,'JULIO 2023'!$F$1430)</c:f>
              <c:numCache>
                <c:formatCode>#,##0</c:formatCode>
                <c:ptCount val="6"/>
                <c:pt idx="0">
                  <c:v>70198</c:v>
                </c:pt>
                <c:pt idx="1">
                  <c:v>39242</c:v>
                </c:pt>
                <c:pt idx="2">
                  <c:v>38002</c:v>
                </c:pt>
                <c:pt idx="3">
                  <c:v>13976</c:v>
                </c:pt>
                <c:pt idx="4">
                  <c:v>24978</c:v>
                </c:pt>
                <c:pt idx="5">
                  <c:v>9157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2023'!$D$1629:$L$1629</c:f>
              <c:numCache>
                <c:formatCode>#,##0</c:formatCode>
                <c:ptCount val="9"/>
                <c:pt idx="0">
                  <c:v>278</c:v>
                </c:pt>
                <c:pt idx="1">
                  <c:v>107</c:v>
                </c:pt>
                <c:pt idx="2">
                  <c:v>166</c:v>
                </c:pt>
                <c:pt idx="3">
                  <c:v>35</c:v>
                </c:pt>
                <c:pt idx="4">
                  <c:v>66</c:v>
                </c:pt>
                <c:pt idx="5">
                  <c:v>246</c:v>
                </c:pt>
                <c:pt idx="6">
                  <c:v>59</c:v>
                </c:pt>
                <c:pt idx="7">
                  <c:v>76</c:v>
                </c:pt>
                <c:pt idx="8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'JULIO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'JULIO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2023'!$D$1633:$L$1633</c:f>
              <c:numCache>
                <c:formatCode>#,##0</c:formatCode>
                <c:ptCount val="9"/>
                <c:pt idx="0">
                  <c:v>150</c:v>
                </c:pt>
                <c:pt idx="1">
                  <c:v>30</c:v>
                </c:pt>
                <c:pt idx="2">
                  <c:v>17</c:v>
                </c:pt>
                <c:pt idx="3">
                  <c:v>8</c:v>
                </c:pt>
                <c:pt idx="4">
                  <c:v>30</c:v>
                </c:pt>
                <c:pt idx="5">
                  <c:v>100</c:v>
                </c:pt>
                <c:pt idx="6">
                  <c:v>11</c:v>
                </c:pt>
                <c:pt idx="7">
                  <c:v>19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'JULIO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2023'!$D$1635:$L$1635</c:f>
              <c:numCache>
                <c:formatCode>#,##0</c:formatCode>
                <c:ptCount val="9"/>
                <c:pt idx="0">
                  <c:v>335</c:v>
                </c:pt>
                <c:pt idx="1">
                  <c:v>274</c:v>
                </c:pt>
                <c:pt idx="2">
                  <c:v>486</c:v>
                </c:pt>
                <c:pt idx="3">
                  <c:v>35</c:v>
                </c:pt>
                <c:pt idx="4">
                  <c:v>507</c:v>
                </c:pt>
                <c:pt idx="5">
                  <c:v>69</c:v>
                </c:pt>
                <c:pt idx="6">
                  <c:v>141</c:v>
                </c:pt>
                <c:pt idx="7">
                  <c:v>166</c:v>
                </c:pt>
                <c:pt idx="8">
                  <c:v>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'JULIO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920448"/>
        <c:axId val="456918880"/>
        <c:extLst xmlns:c16r2="http://schemas.microsoft.com/office/drawing/2015/06/chart"/>
      </c:barChart>
      <c:catAx>
        <c:axId val="4569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18880"/>
        <c:crosses val="autoZero"/>
        <c:auto val="0"/>
        <c:lblAlgn val="ctr"/>
        <c:lblOffset val="100"/>
        <c:noMultiLvlLbl val="0"/>
      </c:catAx>
      <c:valAx>
        <c:axId val="45691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2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2023'!$D$1640:$L$1640</c:f>
              <c:numCache>
                <c:formatCode>#,##0</c:formatCode>
                <c:ptCount val="9"/>
                <c:pt idx="0">
                  <c:v>5715</c:v>
                </c:pt>
                <c:pt idx="1">
                  <c:v>2715</c:v>
                </c:pt>
                <c:pt idx="2">
                  <c:v>3600</c:v>
                </c:pt>
                <c:pt idx="3">
                  <c:v>571</c:v>
                </c:pt>
                <c:pt idx="4">
                  <c:v>3271</c:v>
                </c:pt>
                <c:pt idx="5">
                  <c:v>4052</c:v>
                </c:pt>
                <c:pt idx="6">
                  <c:v>1301</c:v>
                </c:pt>
                <c:pt idx="7">
                  <c:v>1577</c:v>
                </c:pt>
                <c:pt idx="8">
                  <c:v>2176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2023'!$D$1640:$L$1640</c:f>
              <c:numCache>
                <c:formatCode>#,##0</c:formatCode>
                <c:ptCount val="9"/>
                <c:pt idx="0">
                  <c:v>5715</c:v>
                </c:pt>
                <c:pt idx="1">
                  <c:v>2715</c:v>
                </c:pt>
                <c:pt idx="2">
                  <c:v>3600</c:v>
                </c:pt>
                <c:pt idx="3">
                  <c:v>571</c:v>
                </c:pt>
                <c:pt idx="4">
                  <c:v>3271</c:v>
                </c:pt>
                <c:pt idx="5">
                  <c:v>4052</c:v>
                </c:pt>
                <c:pt idx="6">
                  <c:v>1301</c:v>
                </c:pt>
                <c:pt idx="7">
                  <c:v>1577</c:v>
                </c:pt>
                <c:pt idx="8">
                  <c:v>2176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2023'!$D$1663:$L$1663</c:f>
              <c:numCache>
                <c:formatCode>#,##0</c:formatCode>
                <c:ptCount val="9"/>
                <c:pt idx="0">
                  <c:v>51</c:v>
                </c:pt>
                <c:pt idx="1">
                  <c:v>38</c:v>
                </c:pt>
                <c:pt idx="2">
                  <c:v>51</c:v>
                </c:pt>
                <c:pt idx="3">
                  <c:v>4</c:v>
                </c:pt>
                <c:pt idx="4">
                  <c:v>93</c:v>
                </c:pt>
                <c:pt idx="5">
                  <c:v>38</c:v>
                </c:pt>
                <c:pt idx="6">
                  <c:v>18</c:v>
                </c:pt>
                <c:pt idx="7">
                  <c:v>25</c:v>
                </c:pt>
                <c:pt idx="8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'JULIO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2023'!$D$1665:$L$1665</c:f>
              <c:numCache>
                <c:formatCode>#,##0</c:formatCode>
                <c:ptCount val="9"/>
                <c:pt idx="0">
                  <c:v>26</c:v>
                </c:pt>
                <c:pt idx="1">
                  <c:v>17</c:v>
                </c:pt>
                <c:pt idx="2">
                  <c:v>9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18</c:v>
                </c:pt>
                <c:pt idx="7">
                  <c:v>11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'JULIO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'JULIO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'JULIO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917704"/>
        <c:axId val="456919664"/>
        <c:extLst xmlns:c16r2="http://schemas.microsoft.com/office/drawing/2015/06/chart"/>
      </c:barChart>
      <c:catAx>
        <c:axId val="45691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19664"/>
        <c:crosses val="autoZero"/>
        <c:auto val="0"/>
        <c:lblAlgn val="ctr"/>
        <c:lblOffset val="100"/>
        <c:noMultiLvlLbl val="0"/>
      </c:catAx>
      <c:valAx>
        <c:axId val="45691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1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JULIO 2023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Galicia</c:v>
                </c:pt>
                <c:pt idx="13">
                  <c:v>Cataluña</c:v>
                </c:pt>
                <c:pt idx="14">
                  <c:v>País Vasco</c:v>
                </c:pt>
                <c:pt idx="15">
                  <c:v>Asturias (Principado de)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7.5003110203662997E-4</c:v>
                </c:pt>
                <c:pt idx="1">
                  <c:v>1.3368423748783E-3</c:v>
                </c:pt>
                <c:pt idx="2">
                  <c:v>7.0297006154544E-3</c:v>
                </c:pt>
                <c:pt idx="3">
                  <c:v>1.1058721376979001E-2</c:v>
                </c:pt>
                <c:pt idx="4">
                  <c:v>1.1453014702116E-2</c:v>
                </c:pt>
                <c:pt idx="5">
                  <c:v>1.6245081121429999E-2</c:v>
                </c:pt>
                <c:pt idx="6">
                  <c:v>1.9900523977840999E-2</c:v>
                </c:pt>
                <c:pt idx="7">
                  <c:v>2.0674938344785999E-2</c:v>
                </c:pt>
                <c:pt idx="8">
                  <c:v>2.2763401318726E-2</c:v>
                </c:pt>
                <c:pt idx="9">
                  <c:v>2.9281353414272002E-2</c:v>
                </c:pt>
                <c:pt idx="10">
                  <c:v>4.2798272190388002E-2</c:v>
                </c:pt>
                <c:pt idx="11">
                  <c:v>5.1890965041311E-2</c:v>
                </c:pt>
                <c:pt idx="12">
                  <c:v>5.7229802337409999E-2</c:v>
                </c:pt>
                <c:pt idx="13">
                  <c:v>6.7500084158452003E-2</c:v>
                </c:pt>
                <c:pt idx="14">
                  <c:v>6.7623513871508001E-2</c:v>
                </c:pt>
                <c:pt idx="15">
                  <c:v>6.9676592973134999E-2</c:v>
                </c:pt>
                <c:pt idx="16">
                  <c:v>8.3737604191822995E-2</c:v>
                </c:pt>
                <c:pt idx="17">
                  <c:v>0.14664774711483</c:v>
                </c:pt>
                <c:pt idx="18">
                  <c:v>0.27240180977263001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56914568"/>
        <c:axId val="456909864"/>
      </c:barChart>
      <c:catAx>
        <c:axId val="456914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09864"/>
        <c:crosses val="autoZero"/>
        <c:auto val="1"/>
        <c:lblAlgn val="ctr"/>
        <c:lblOffset val="100"/>
        <c:noMultiLvlLbl val="0"/>
      </c:catAx>
      <c:valAx>
        <c:axId val="456909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1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solidFill>
                  <a:srgbClr val="7DB51A"/>
                </a:solidFill>
                <a:effectLst/>
              </a:rPr>
              <a:t>JULIO</a:t>
            </a:r>
            <a:r>
              <a:rPr lang="en-US" b="1">
                <a:solidFill>
                  <a:srgbClr val="7DB51A"/>
                </a:solidFill>
              </a:rPr>
              <a:t> 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1.0373656999176999E-3</c:v>
                </c:pt>
                <c:pt idx="1">
                  <c:v>1.0575029921177999E-3</c:v>
                </c:pt>
                <c:pt idx="2">
                  <c:v>9.5484913992836002E-3</c:v>
                </c:pt>
                <c:pt idx="3">
                  <c:v>1.2148107826186E-2</c:v>
                </c:pt>
                <c:pt idx="4">
                  <c:v>1.2802303610872E-2</c:v>
                </c:pt>
                <c:pt idx="5">
                  <c:v>1.2958197679234999E-2</c:v>
                </c:pt>
                <c:pt idx="6">
                  <c:v>1.8389470884403E-2</c:v>
                </c:pt>
                <c:pt idx="7">
                  <c:v>2.3247228862097999E-2</c:v>
                </c:pt>
                <c:pt idx="8">
                  <c:v>2.4454814948026E-2</c:v>
                </c:pt>
                <c:pt idx="9">
                  <c:v>3.1130262391006001E-2</c:v>
                </c:pt>
                <c:pt idx="10">
                  <c:v>4.4424322256663998E-2</c:v>
                </c:pt>
                <c:pt idx="11">
                  <c:v>4.8413806182355003E-2</c:v>
                </c:pt>
                <c:pt idx="12">
                  <c:v>5.3329796534756002E-2</c:v>
                </c:pt>
                <c:pt idx="13">
                  <c:v>6.3106495007013999E-2</c:v>
                </c:pt>
                <c:pt idx="14">
                  <c:v>6.4077713082085999E-2</c:v>
                </c:pt>
                <c:pt idx="15">
                  <c:v>6.7271024193178999E-2</c:v>
                </c:pt>
                <c:pt idx="16">
                  <c:v>7.4264415019425004E-2</c:v>
                </c:pt>
                <c:pt idx="17">
                  <c:v>0.15034941880843</c:v>
                </c:pt>
                <c:pt idx="18">
                  <c:v>0.28798926262294999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6913000"/>
        <c:axId val="456904768"/>
      </c:barChart>
      <c:catAx>
        <c:axId val="456913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04768"/>
        <c:crosses val="autoZero"/>
        <c:auto val="1"/>
        <c:lblAlgn val="ctr"/>
        <c:lblOffset val="100"/>
        <c:noMultiLvlLbl val="0"/>
      </c:catAx>
      <c:valAx>
        <c:axId val="45690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913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2023'!$B$403</c:f>
              <c:strCache>
                <c:ptCount val="1"/>
                <c:pt idx="0">
                  <c:v>JULIO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2023'!$C$403:$K$403</c:f>
              <c:numCache>
                <c:formatCode>#,##0</c:formatCode>
                <c:ptCount val="9"/>
                <c:pt idx="0">
                  <c:v>148888</c:v>
                </c:pt>
                <c:pt idx="1">
                  <c:v>229673</c:v>
                </c:pt>
                <c:pt idx="2">
                  <c:v>242812</c:v>
                </c:pt>
                <c:pt idx="3">
                  <c:v>68531</c:v>
                </c:pt>
                <c:pt idx="4">
                  <c:v>231291</c:v>
                </c:pt>
                <c:pt idx="5">
                  <c:v>166478</c:v>
                </c:pt>
                <c:pt idx="6">
                  <c:v>107192</c:v>
                </c:pt>
                <c:pt idx="7">
                  <c:v>157614</c:v>
                </c:pt>
                <c:pt idx="8">
                  <c:v>90684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'JULIO 2023'!$B$404</c:f>
              <c:strCache>
                <c:ptCount val="1"/>
                <c:pt idx="0">
                  <c:v>JULIO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2023'!$C$404:$K$404</c:f>
              <c:numCache>
                <c:formatCode>#,##0</c:formatCode>
                <c:ptCount val="9"/>
                <c:pt idx="0">
                  <c:v>158770</c:v>
                </c:pt>
                <c:pt idx="1">
                  <c:v>264776</c:v>
                </c:pt>
                <c:pt idx="2">
                  <c:v>282678</c:v>
                </c:pt>
                <c:pt idx="3">
                  <c:v>79877</c:v>
                </c:pt>
                <c:pt idx="4">
                  <c:v>251273</c:v>
                </c:pt>
                <c:pt idx="5">
                  <c:v>167591</c:v>
                </c:pt>
                <c:pt idx="6">
                  <c:v>118294</c:v>
                </c:pt>
                <c:pt idx="7">
                  <c:v>159095</c:v>
                </c:pt>
                <c:pt idx="8">
                  <c:v>95280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917736"/>
        <c:axId val="450085728"/>
      </c:barChart>
      <c:catAx>
        <c:axId val="14391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5728"/>
        <c:crosses val="autoZero"/>
        <c:auto val="1"/>
        <c:lblAlgn val="ctr"/>
        <c:lblOffset val="100"/>
        <c:noMultiLvlLbl val="0"/>
      </c:catAx>
      <c:valAx>
        <c:axId val="45008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1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2023'!$B$420</c:f>
              <c:strCache>
                <c:ptCount val="1"/>
                <c:pt idx="0">
                  <c:v>ENERO - JULIO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2023'!$C$419:$H$419</c15:sqref>
                  </c15:fullRef>
                </c:ext>
              </c:extLst>
              <c:f>('JULIO 2023'!$C$419,'JULIO 2023'!$E$419,'JULIO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2023'!$C$420:$H$420</c15:sqref>
                  </c15:fullRef>
                </c:ext>
              </c:extLst>
              <c:f>('JULIO 2023'!$C$420,'JULIO 2023'!$E$420,'JULIO 2023'!$G$420)</c:f>
              <c:numCache>
                <c:formatCode>#,##0</c:formatCode>
                <c:ptCount val="3"/>
                <c:pt idx="0">
                  <c:v>3208535</c:v>
                </c:pt>
                <c:pt idx="1">
                  <c:v>893623</c:v>
                </c:pt>
                <c:pt idx="2">
                  <c:v>4102158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2023'!$B$421</c:f>
              <c:strCache>
                <c:ptCount val="1"/>
                <c:pt idx="0">
                  <c:v>ENERO - JULIO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2023'!$C$419:$H$419</c15:sqref>
                  </c15:fullRef>
                </c:ext>
              </c:extLst>
              <c:f>('JULIO 2023'!$C$419,'JULIO 2023'!$E$419,'JULIO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2023'!$C$421:$H$421</c15:sqref>
                  </c15:fullRef>
                </c:ext>
              </c:extLst>
              <c:f>('JULIO 2023'!$C$421,'JULIO 2023'!$E$421,'JULIO 2023'!$G$421)</c:f>
              <c:numCache>
                <c:formatCode>#,##0</c:formatCode>
                <c:ptCount val="3"/>
                <c:pt idx="0">
                  <c:v>3612136</c:v>
                </c:pt>
                <c:pt idx="1">
                  <c:v>1120901</c:v>
                </c:pt>
                <c:pt idx="2">
                  <c:v>4733037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86120"/>
        <c:axId val="450090040"/>
      </c:barChart>
      <c:catAx>
        <c:axId val="45008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90040"/>
        <c:crosses val="autoZero"/>
        <c:auto val="0"/>
        <c:lblAlgn val="ctr"/>
        <c:lblOffset val="100"/>
        <c:noMultiLvlLbl val="0"/>
      </c:catAx>
      <c:valAx>
        <c:axId val="45009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8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8.png"/><Relationship Id="rId89" Type="http://schemas.openxmlformats.org/officeDocument/2006/relationships/image" Target="../media/image13.png"/><Relationship Id="rId97" Type="http://schemas.openxmlformats.org/officeDocument/2006/relationships/image" Target="../media/image21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6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image" Target="../media/image11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6.png"/><Relationship Id="rId90" Type="http://schemas.openxmlformats.org/officeDocument/2006/relationships/image" Target="../media/image14.png"/><Relationship Id="rId95" Type="http://schemas.openxmlformats.org/officeDocument/2006/relationships/image" Target="../media/image19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image" Target="../media/image9.png"/><Relationship Id="rId93" Type="http://schemas.openxmlformats.org/officeDocument/2006/relationships/image" Target="../media/image17.png"/><Relationship Id="rId98" Type="http://schemas.openxmlformats.org/officeDocument/2006/relationships/image" Target="../media/image22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7.png"/><Relationship Id="rId88" Type="http://schemas.openxmlformats.org/officeDocument/2006/relationships/image" Target="../media/image12.png"/><Relationship Id="rId91" Type="http://schemas.openxmlformats.org/officeDocument/2006/relationships/image" Target="../media/image15.png"/><Relationship Id="rId96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5.png"/><Relationship Id="rId86" Type="http://schemas.openxmlformats.org/officeDocument/2006/relationships/image" Target="../media/image10.png"/><Relationship Id="rId94" Type="http://schemas.openxmlformats.org/officeDocument/2006/relationships/image" Target="../media/image18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1835</xdr:row>
      <xdr:rowOff>121104</xdr:rowOff>
    </xdr:from>
    <xdr:to>
      <xdr:col>11</xdr:col>
      <xdr:colOff>277133</xdr:colOff>
      <xdr:row>1854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10702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973905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10702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973905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10702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10702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7</xdr:col>
      <xdr:colOff>973905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10702</xdr:colOff>
      <xdr:row>868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310364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10702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952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0</xdr:colOff>
      <xdr:row>247</xdr:row>
      <xdr:rowOff>0</xdr:rowOff>
    </xdr:from>
    <xdr:to>
      <xdr:col>10</xdr:col>
      <xdr:colOff>981385</xdr:colOff>
      <xdr:row>267</xdr:row>
      <xdr:rowOff>297665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270</xdr:row>
      <xdr:rowOff>0</xdr:rowOff>
    </xdr:from>
    <xdr:to>
      <xdr:col>10</xdr:col>
      <xdr:colOff>970684</xdr:colOff>
      <xdr:row>290</xdr:row>
      <xdr:rowOff>240712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2</xdr:col>
      <xdr:colOff>0</xdr:colOff>
      <xdr:row>291</xdr:row>
      <xdr:rowOff>64214</xdr:rowOff>
    </xdr:from>
    <xdr:to>
      <xdr:col>10</xdr:col>
      <xdr:colOff>973904</xdr:colOff>
      <xdr:row>307</xdr:row>
      <xdr:rowOff>301558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8680" y="57834944"/>
          <a:ext cx="8850758" cy="5203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8989</xdr:colOff>
      <xdr:row>326</xdr:row>
      <xdr:rowOff>9482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8680" y="63357303"/>
          <a:ext cx="8870449" cy="5285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50987</xdr:colOff>
      <xdr:row>441</xdr:row>
      <xdr:rowOff>34945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8427" y="101521517"/>
          <a:ext cx="11577307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26601</xdr:colOff>
      <xdr:row>501</xdr:row>
      <xdr:rowOff>22752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8427" y="120143427"/>
          <a:ext cx="11552921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11</xdr:col>
      <xdr:colOff>980726</xdr:colOff>
      <xdr:row>627</xdr:row>
      <xdr:rowOff>28848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8427" y="158821348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980726</xdr:colOff>
      <xdr:row>653</xdr:row>
      <xdr:rowOff>22752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8427" y="166890843"/>
          <a:ext cx="11522439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980726</xdr:colOff>
      <xdr:row>752</xdr:row>
      <xdr:rowOff>28848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8427" y="197188904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980726</xdr:colOff>
      <xdr:row>778</xdr:row>
      <xdr:rowOff>28849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8427" y="205258399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980726</xdr:colOff>
      <xdr:row>877</xdr:row>
      <xdr:rowOff>28849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8427" y="235556461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980726</xdr:colOff>
      <xdr:row>903</xdr:row>
      <xdr:rowOff>28849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8427" y="243625955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980726</xdr:colOff>
      <xdr:row>1002</xdr:row>
      <xdr:rowOff>28849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8427" y="273924017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980726</xdr:colOff>
      <xdr:row>1028</xdr:row>
      <xdr:rowOff>28848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8427" y="281993511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980726</xdr:colOff>
      <xdr:row>1127</xdr:row>
      <xdr:rowOff>34945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8427" y="312291573"/>
          <a:ext cx="11522439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980726</xdr:colOff>
      <xdr:row>1153</xdr:row>
      <xdr:rowOff>28848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8427" y="320361067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980726</xdr:colOff>
      <xdr:row>1251</xdr:row>
      <xdr:rowOff>28849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8427" y="350466489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980726</xdr:colOff>
      <xdr:row>1277</xdr:row>
      <xdr:rowOff>28849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8427" y="358535983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980726</xdr:colOff>
      <xdr:row>1375</xdr:row>
      <xdr:rowOff>28848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8427" y="388641404"/>
          <a:ext cx="11522439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980726</xdr:colOff>
      <xdr:row>1401</xdr:row>
      <xdr:rowOff>22752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8427" y="396710899"/>
          <a:ext cx="11522439" cy="25056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3/7.-%20JULI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2023"/>
      <sheetName val="Hoja1"/>
    </sheetNames>
    <sheetDataSet>
      <sheetData sheetId="0"/>
      <sheetData sheetId="1">
        <row r="3">
          <cell r="A3" t="str">
            <v>Melilla</v>
          </cell>
          <cell r="B3">
            <v>7.5003110203662997E-4</v>
          </cell>
        </row>
        <row r="4">
          <cell r="A4" t="str">
            <v>Ceuta</v>
          </cell>
          <cell r="B4">
            <v>1.3368423748783E-3</v>
          </cell>
        </row>
        <row r="5">
          <cell r="A5" t="str">
            <v>Baleares (Islas)</v>
          </cell>
          <cell r="B5">
            <v>7.0297006154544E-3</v>
          </cell>
        </row>
        <row r="6">
          <cell r="A6" t="str">
            <v>Rioja (La)</v>
          </cell>
          <cell r="B6">
            <v>1.1058721376979001E-2</v>
          </cell>
        </row>
        <row r="7">
          <cell r="A7" t="str">
            <v>Canarias</v>
          </cell>
          <cell r="B7">
            <v>1.1453014702116E-2</v>
          </cell>
        </row>
        <row r="8">
          <cell r="A8" t="str">
            <v>Murcia (Región de)</v>
          </cell>
          <cell r="B8">
            <v>1.6245081121429999E-2</v>
          </cell>
        </row>
        <row r="9">
          <cell r="A9" t="str">
            <v>Navarra (Comunidad Foral de)</v>
          </cell>
          <cell r="B9">
            <v>1.9900523977840999E-2</v>
          </cell>
        </row>
        <row r="10">
          <cell r="A10" t="str">
            <v>Extremadura</v>
          </cell>
          <cell r="B10">
            <v>2.0674938344785999E-2</v>
          </cell>
        </row>
        <row r="11">
          <cell r="A11" t="str">
            <v>Aragón</v>
          </cell>
          <cell r="B11">
            <v>2.2763401318726E-2</v>
          </cell>
        </row>
        <row r="12">
          <cell r="A12" t="str">
            <v>Cantabria</v>
          </cell>
          <cell r="B12">
            <v>2.9281353414272002E-2</v>
          </cell>
        </row>
        <row r="13">
          <cell r="A13" t="str">
            <v>Castilla - La Mancha</v>
          </cell>
          <cell r="B13">
            <v>4.2798272190388002E-2</v>
          </cell>
        </row>
        <row r="14">
          <cell r="A14" t="str">
            <v>Comunidad Valenciana</v>
          </cell>
          <cell r="B14">
            <v>5.1890965041311E-2</v>
          </cell>
        </row>
        <row r="15">
          <cell r="A15" t="str">
            <v>Galicia</v>
          </cell>
          <cell r="B15">
            <v>5.7229802337409999E-2</v>
          </cell>
        </row>
        <row r="16">
          <cell r="A16" t="str">
            <v>Cataluña</v>
          </cell>
          <cell r="B16">
            <v>6.7500084158452003E-2</v>
          </cell>
        </row>
        <row r="17">
          <cell r="A17" t="str">
            <v>País Vasco</v>
          </cell>
          <cell r="B17">
            <v>6.7623513871508001E-2</v>
          </cell>
        </row>
        <row r="18">
          <cell r="A18" t="str">
            <v>Asturias (Principado de)</v>
          </cell>
          <cell r="B18">
            <v>6.9676592973134999E-2</v>
          </cell>
        </row>
        <row r="19">
          <cell r="A19" t="str">
            <v>Andalucía</v>
          </cell>
          <cell r="B19">
            <v>8.3737604191822995E-2</v>
          </cell>
        </row>
        <row r="20">
          <cell r="A20" t="str">
            <v>Castilla y León</v>
          </cell>
          <cell r="B20">
            <v>0.14664774711483</v>
          </cell>
        </row>
        <row r="21">
          <cell r="A21" t="str">
            <v>Madrid (Comunidad de)</v>
          </cell>
          <cell r="B21">
            <v>0.27240180977263001</v>
          </cell>
        </row>
        <row r="25">
          <cell r="A25" t="str">
            <v>Melilla</v>
          </cell>
          <cell r="B25">
            <v>1.0373656999176999E-3</v>
          </cell>
        </row>
        <row r="26">
          <cell r="A26" t="str">
            <v>Ceuta</v>
          </cell>
          <cell r="B26">
            <v>1.0575029921177999E-3</v>
          </cell>
        </row>
        <row r="27">
          <cell r="A27" t="str">
            <v>Baleares (Islas)</v>
          </cell>
          <cell r="B27">
            <v>9.5484913992836002E-3</v>
          </cell>
        </row>
        <row r="28">
          <cell r="A28" t="str">
            <v>Canarias</v>
          </cell>
          <cell r="B28">
            <v>1.2148107826186E-2</v>
          </cell>
        </row>
        <row r="29">
          <cell r="A29" t="str">
            <v>Rioja (La)</v>
          </cell>
          <cell r="B29">
            <v>1.2802303610872E-2</v>
          </cell>
        </row>
        <row r="30">
          <cell r="A30" t="str">
            <v>Murcia (Región de)</v>
          </cell>
          <cell r="B30">
            <v>1.2958197679234999E-2</v>
          </cell>
        </row>
        <row r="31">
          <cell r="A31" t="str">
            <v>Navarra (Comunidad Foral de)</v>
          </cell>
          <cell r="B31">
            <v>1.8389470884403E-2</v>
          </cell>
        </row>
        <row r="32">
          <cell r="A32" t="str">
            <v>Aragón</v>
          </cell>
          <cell r="B32">
            <v>2.3247228862097999E-2</v>
          </cell>
        </row>
        <row r="33">
          <cell r="A33" t="str">
            <v>Extremadura</v>
          </cell>
          <cell r="B33">
            <v>2.4454814948026E-2</v>
          </cell>
        </row>
        <row r="34">
          <cell r="A34" t="str">
            <v>Cantabria</v>
          </cell>
          <cell r="B34">
            <v>3.1130262391006001E-2</v>
          </cell>
        </row>
        <row r="35">
          <cell r="A35" t="str">
            <v>Castilla - La Mancha</v>
          </cell>
          <cell r="B35">
            <v>4.4424322256663998E-2</v>
          </cell>
        </row>
        <row r="36">
          <cell r="A36" t="str">
            <v>Comunidad Valenciana</v>
          </cell>
          <cell r="B36">
            <v>4.8413806182355003E-2</v>
          </cell>
        </row>
        <row r="37">
          <cell r="A37" t="str">
            <v>Asturias (Principado de)</v>
          </cell>
          <cell r="B37">
            <v>5.3329796534756002E-2</v>
          </cell>
        </row>
        <row r="38">
          <cell r="A38" t="str">
            <v>País Vasco</v>
          </cell>
          <cell r="B38">
            <v>6.3106495007013999E-2</v>
          </cell>
        </row>
        <row r="39">
          <cell r="A39" t="str">
            <v>Galicia</v>
          </cell>
          <cell r="B39">
            <v>6.4077713082085999E-2</v>
          </cell>
        </row>
        <row r="40">
          <cell r="A40" t="str">
            <v>Cataluña</v>
          </cell>
          <cell r="B40">
            <v>6.7271024193178999E-2</v>
          </cell>
        </row>
        <row r="41">
          <cell r="A41" t="str">
            <v>Andalucía</v>
          </cell>
          <cell r="B41">
            <v>7.4264415019425004E-2</v>
          </cell>
        </row>
        <row r="42">
          <cell r="A42" t="str">
            <v>Castilla y León</v>
          </cell>
          <cell r="B42">
            <v>0.15034941880843</v>
          </cell>
        </row>
        <row r="43">
          <cell r="A43" t="str">
            <v>Madrid (Comunidad de)</v>
          </cell>
          <cell r="B43">
            <v>0.28798926262294999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87"/>
  <sheetViews>
    <sheetView tabSelected="1" view="pageBreakPreview" topLeftCell="A278" zoomScale="89" zoomScaleNormal="60" zoomScaleSheetLayoutView="89" workbookViewId="0">
      <selection activeCell="N278" sqref="N27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37" t="s">
        <v>31</v>
      </c>
      <c r="C13" s="237"/>
      <c r="D13" s="237"/>
      <c r="E13" s="237"/>
      <c r="F13" s="237"/>
      <c r="G13" s="237"/>
      <c r="H13" s="237"/>
      <c r="I13" s="237"/>
      <c r="J13" s="237"/>
      <c r="K13" s="237"/>
      <c r="L13" s="87"/>
      <c r="M13" s="87"/>
    </row>
    <row r="14" spans="1:13" ht="70.5" x14ac:dyDescent="0.2">
      <c r="A14" s="74"/>
      <c r="B14" s="237" t="s">
        <v>32</v>
      </c>
      <c r="C14" s="237"/>
      <c r="D14" s="237"/>
      <c r="E14" s="237"/>
      <c r="F14" s="237"/>
      <c r="G14" s="237"/>
      <c r="H14" s="237"/>
      <c r="I14" s="237"/>
      <c r="J14" s="237"/>
      <c r="K14" s="237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35" t="s">
        <v>156</v>
      </c>
      <c r="G30" s="236"/>
      <c r="H30" s="236"/>
      <c r="I30" s="236"/>
      <c r="J30" s="236"/>
      <c r="K30" s="236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36"/>
      <c r="G31" s="236"/>
      <c r="H31" s="236"/>
      <c r="I31" s="236"/>
      <c r="J31" s="236"/>
      <c r="K31" s="236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36"/>
      <c r="G32" s="236"/>
      <c r="H32" s="236"/>
      <c r="I32" s="236"/>
      <c r="J32" s="236"/>
      <c r="K32" s="236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0" t="s">
        <v>125</v>
      </c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41" t="s">
        <v>126</v>
      </c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211">
        <v>679613</v>
      </c>
    </row>
    <row r="238" spans="1:13" ht="24.95" customHeight="1" x14ac:dyDescent="0.2">
      <c r="E238" s="162" t="s">
        <v>34</v>
      </c>
      <c r="F238" s="162"/>
      <c r="G238" s="163"/>
      <c r="H238" s="162"/>
      <c r="I238" s="212">
        <v>224558</v>
      </c>
    </row>
    <row r="239" spans="1:13" ht="24.95" customHeight="1" x14ac:dyDescent="0.2">
      <c r="E239" s="164" t="s">
        <v>0</v>
      </c>
      <c r="F239" s="164"/>
      <c r="G239" s="165"/>
      <c r="H239" s="164"/>
      <c r="I239" s="213">
        <v>904171</v>
      </c>
    </row>
    <row r="240" spans="1:13" ht="24.95" customHeight="1" x14ac:dyDescent="0.2">
      <c r="E240" s="162" t="s">
        <v>45</v>
      </c>
      <c r="F240" s="162"/>
      <c r="G240" s="163"/>
      <c r="H240" s="162"/>
      <c r="I240" s="212">
        <v>1231451</v>
      </c>
    </row>
    <row r="241" spans="2:15" ht="24.95" customHeight="1" x14ac:dyDescent="0.2">
      <c r="E241" s="162" t="s">
        <v>46</v>
      </c>
      <c r="F241" s="162"/>
      <c r="G241" s="163"/>
      <c r="H241" s="162"/>
      <c r="I241" s="212">
        <v>346183</v>
      </c>
    </row>
    <row r="242" spans="2:15" ht="24.95" customHeight="1" x14ac:dyDescent="0.2">
      <c r="E242" s="164" t="s">
        <v>1</v>
      </c>
      <c r="F242" s="164"/>
      <c r="G242" s="165"/>
      <c r="H242" s="164"/>
      <c r="I242" s="213">
        <v>1577634</v>
      </c>
    </row>
    <row r="243" spans="2:15" ht="24.95" customHeight="1" x14ac:dyDescent="0.2">
      <c r="E243" s="164" t="s">
        <v>2</v>
      </c>
      <c r="F243" s="164"/>
      <c r="G243" s="165"/>
      <c r="H243" s="164"/>
      <c r="I243" s="214">
        <v>0.30208912030000001</v>
      </c>
    </row>
    <row r="244" spans="2:15" ht="24.95" customHeight="1" x14ac:dyDescent="0.2">
      <c r="E244" s="166" t="s">
        <v>3</v>
      </c>
      <c r="F244" s="166"/>
      <c r="G244" s="167"/>
      <c r="H244" s="166"/>
      <c r="I244" s="215">
        <v>1.7448403012261999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41" t="s">
        <v>149</v>
      </c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3">
        <v>85014</v>
      </c>
      <c r="D331" s="193">
        <v>164607</v>
      </c>
      <c r="E331" s="193">
        <v>158133</v>
      </c>
      <c r="F331" s="193">
        <v>47319</v>
      </c>
      <c r="G331" s="193">
        <v>145505</v>
      </c>
      <c r="H331" s="193">
        <v>96341</v>
      </c>
      <c r="I331" s="193">
        <v>60582</v>
      </c>
      <c r="J331" s="193">
        <v>90240</v>
      </c>
      <c r="K331" s="193">
        <v>56430</v>
      </c>
      <c r="L331" s="193">
        <v>904171</v>
      </c>
      <c r="N331" s="20"/>
      <c r="O331" s="20"/>
    </row>
    <row r="332" spans="2:15" ht="24.95" customHeight="1" x14ac:dyDescent="0.2">
      <c r="B332" s="66" t="s">
        <v>33</v>
      </c>
      <c r="C332" s="189">
        <v>75833</v>
      </c>
      <c r="D332" s="189">
        <v>104168</v>
      </c>
      <c r="E332" s="189">
        <v>119533</v>
      </c>
      <c r="F332" s="189">
        <v>33052</v>
      </c>
      <c r="G332" s="189">
        <v>92743</v>
      </c>
      <c r="H332" s="189">
        <v>81265</v>
      </c>
      <c r="I332" s="189">
        <v>54922</v>
      </c>
      <c r="J332" s="189">
        <v>67866</v>
      </c>
      <c r="K332" s="189">
        <v>50231</v>
      </c>
      <c r="L332" s="190">
        <v>679613</v>
      </c>
      <c r="M332" s="20"/>
      <c r="N332" s="20"/>
      <c r="O332" s="20"/>
    </row>
    <row r="333" spans="2:15" ht="24.95" customHeight="1" x14ac:dyDescent="0.2">
      <c r="B333" s="67" t="s">
        <v>34</v>
      </c>
      <c r="C333" s="191">
        <v>9181</v>
      </c>
      <c r="D333" s="191">
        <v>60439</v>
      </c>
      <c r="E333" s="191">
        <v>38600</v>
      </c>
      <c r="F333" s="191">
        <v>14267</v>
      </c>
      <c r="G333" s="191">
        <v>52762</v>
      </c>
      <c r="H333" s="191">
        <v>15076</v>
      </c>
      <c r="I333" s="191">
        <v>5660</v>
      </c>
      <c r="J333" s="191">
        <v>22374</v>
      </c>
      <c r="K333" s="191">
        <v>6199</v>
      </c>
      <c r="L333" s="192">
        <v>224558</v>
      </c>
      <c r="M333" s="20"/>
      <c r="N333" s="20"/>
      <c r="O333" s="20"/>
    </row>
    <row r="334" spans="2:15" ht="24.95" customHeight="1" x14ac:dyDescent="0.2">
      <c r="B334" s="72" t="s">
        <v>73</v>
      </c>
      <c r="C334" s="194">
        <v>158770</v>
      </c>
      <c r="D334" s="194">
        <v>264776</v>
      </c>
      <c r="E334" s="194">
        <v>282678</v>
      </c>
      <c r="F334" s="194">
        <v>79877</v>
      </c>
      <c r="G334" s="194">
        <v>251273</v>
      </c>
      <c r="H334" s="194">
        <v>167591</v>
      </c>
      <c r="I334" s="194">
        <v>118294</v>
      </c>
      <c r="J334" s="194">
        <v>159095</v>
      </c>
      <c r="K334" s="194">
        <v>95280</v>
      </c>
      <c r="L334" s="194">
        <v>1577634</v>
      </c>
      <c r="M334" s="20"/>
    </row>
    <row r="335" spans="2:15" ht="24.95" customHeight="1" x14ac:dyDescent="0.2">
      <c r="B335" s="66" t="s">
        <v>55</v>
      </c>
      <c r="C335" s="189">
        <v>142226</v>
      </c>
      <c r="D335" s="189">
        <v>179108</v>
      </c>
      <c r="E335" s="189">
        <v>227258</v>
      </c>
      <c r="F335" s="189">
        <v>58978</v>
      </c>
      <c r="G335" s="189">
        <v>166228</v>
      </c>
      <c r="H335" s="189">
        <v>145104</v>
      </c>
      <c r="I335" s="189">
        <v>107191</v>
      </c>
      <c r="J335" s="189">
        <v>119178</v>
      </c>
      <c r="K335" s="189">
        <v>86180</v>
      </c>
      <c r="L335" s="190">
        <v>1231451</v>
      </c>
      <c r="M335" s="20"/>
    </row>
    <row r="336" spans="2:15" ht="24.95" customHeight="1" x14ac:dyDescent="0.2">
      <c r="B336" s="67" t="s">
        <v>56</v>
      </c>
      <c r="C336" s="191">
        <v>16544</v>
      </c>
      <c r="D336" s="191">
        <v>85668</v>
      </c>
      <c r="E336" s="191">
        <v>55420</v>
      </c>
      <c r="F336" s="191">
        <v>20899</v>
      </c>
      <c r="G336" s="191">
        <v>85045</v>
      </c>
      <c r="H336" s="191">
        <v>22487</v>
      </c>
      <c r="I336" s="191">
        <v>11103</v>
      </c>
      <c r="J336" s="191">
        <v>39917</v>
      </c>
      <c r="K336" s="191">
        <v>9100</v>
      </c>
      <c r="L336" s="192">
        <v>346183</v>
      </c>
      <c r="M336" s="20"/>
    </row>
    <row r="337" spans="2:15" ht="24.95" customHeight="1" x14ac:dyDescent="0.2">
      <c r="B337" s="72" t="s">
        <v>88</v>
      </c>
      <c r="C337" s="195">
        <v>0.21320390310000001</v>
      </c>
      <c r="D337" s="195">
        <v>0.3431684727</v>
      </c>
      <c r="E337" s="195">
        <v>0.30845776089999999</v>
      </c>
      <c r="F337" s="195">
        <v>0.2960035291</v>
      </c>
      <c r="G337" s="195">
        <v>0.33188146940000002</v>
      </c>
      <c r="H337" s="195">
        <v>0.30101823719999998</v>
      </c>
      <c r="I337" s="195">
        <v>0.249924696</v>
      </c>
      <c r="J337" s="195">
        <v>0.36968553640000001</v>
      </c>
      <c r="K337" s="195">
        <v>0.31512740610000001</v>
      </c>
      <c r="L337" s="195">
        <v>0.30208912030000001</v>
      </c>
      <c r="M337" s="20"/>
    </row>
    <row r="338" spans="2:15" ht="24.95" customHeight="1" x14ac:dyDescent="0.2">
      <c r="B338" s="73" t="s">
        <v>3</v>
      </c>
      <c r="C338" s="196">
        <v>1.8675747523937001</v>
      </c>
      <c r="D338" s="196">
        <v>1.608534266465</v>
      </c>
      <c r="E338" s="196">
        <v>1.7875965168561001</v>
      </c>
      <c r="F338" s="196">
        <v>1.6880534246286001</v>
      </c>
      <c r="G338" s="196">
        <v>1.7269028555720001</v>
      </c>
      <c r="H338" s="196">
        <v>1.7395605194049999</v>
      </c>
      <c r="I338" s="196">
        <v>1.9526261925985</v>
      </c>
      <c r="J338" s="196">
        <v>1.7630208333333</v>
      </c>
      <c r="K338" s="196">
        <v>1.6884635832004</v>
      </c>
      <c r="L338" s="196">
        <v>1.7448403012261999</v>
      </c>
      <c r="M338" s="20"/>
    </row>
    <row r="339" spans="2:15" ht="24.95" customHeight="1" x14ac:dyDescent="0.2">
      <c r="B339" s="66" t="s">
        <v>57</v>
      </c>
      <c r="C339" s="185">
        <v>1.8755159363338001</v>
      </c>
      <c r="D339" s="185">
        <v>1.7194147914907001</v>
      </c>
      <c r="E339" s="185">
        <v>1.9012155639029</v>
      </c>
      <c r="F339" s="185">
        <v>1.78440033886</v>
      </c>
      <c r="G339" s="185">
        <v>1.7923509051896001</v>
      </c>
      <c r="H339" s="185">
        <v>1.7855657417091999</v>
      </c>
      <c r="I339" s="185">
        <v>1.9516951312771</v>
      </c>
      <c r="J339" s="185">
        <v>1.7560781540093999</v>
      </c>
      <c r="K339" s="185">
        <v>1.7156735880233001</v>
      </c>
      <c r="L339" s="186">
        <v>1.8119885876227</v>
      </c>
      <c r="M339" s="20"/>
      <c r="N339" s="20"/>
      <c r="O339" s="20"/>
    </row>
    <row r="340" spans="2:15" ht="24.95" customHeight="1" x14ac:dyDescent="0.2">
      <c r="B340" s="67" t="s">
        <v>87</v>
      </c>
      <c r="C340" s="187">
        <v>1.8019823548633001</v>
      </c>
      <c r="D340" s="187">
        <v>1.4174291434338999</v>
      </c>
      <c r="E340" s="187">
        <v>1.4357512953367999</v>
      </c>
      <c r="F340" s="187">
        <v>1.4648489521273</v>
      </c>
      <c r="G340" s="187">
        <v>1.6118608089155</v>
      </c>
      <c r="H340" s="187">
        <v>1.4915760148581001</v>
      </c>
      <c r="I340" s="187">
        <v>1.9616607773851999</v>
      </c>
      <c r="J340" s="187">
        <v>1.7840797354072</v>
      </c>
      <c r="K340" s="187">
        <v>1.4679787062428999</v>
      </c>
      <c r="L340" s="188">
        <v>1.5416195370461001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1" t="s">
        <v>158</v>
      </c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6" t="s">
        <v>13</v>
      </c>
      <c r="C356" s="226"/>
      <c r="D356" s="226"/>
      <c r="E356" s="226"/>
      <c r="F356" s="226"/>
      <c r="G356" s="226"/>
      <c r="H356" s="226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38" t="s">
        <v>51</v>
      </c>
      <c r="D357" s="238"/>
      <c r="E357" s="238" t="s">
        <v>50</v>
      </c>
      <c r="F357" s="238"/>
      <c r="G357" s="238" t="s">
        <v>0</v>
      </c>
      <c r="H357" s="238"/>
    </row>
    <row r="358" spans="2:15" ht="24.95" customHeight="1" x14ac:dyDescent="0.2">
      <c r="B358" s="174" t="s">
        <v>174</v>
      </c>
      <c r="C358" s="229">
        <v>637832</v>
      </c>
      <c r="D358" s="229"/>
      <c r="E358" s="229">
        <v>224986</v>
      </c>
      <c r="F358" s="229"/>
      <c r="G358" s="218">
        <v>862818</v>
      </c>
      <c r="H358" s="218"/>
    </row>
    <row r="359" spans="2:15" ht="24.95" customHeight="1" x14ac:dyDescent="0.2">
      <c r="B359" s="174" t="s">
        <v>156</v>
      </c>
      <c r="C359" s="230">
        <v>679613</v>
      </c>
      <c r="D359" s="230"/>
      <c r="E359" s="230">
        <v>224558</v>
      </c>
      <c r="F359" s="230"/>
      <c r="G359" s="218">
        <v>904171</v>
      </c>
      <c r="H359" s="218"/>
    </row>
    <row r="360" spans="2:15" ht="24.95" customHeight="1" x14ac:dyDescent="0.2">
      <c r="B360" s="69" t="s">
        <v>43</v>
      </c>
      <c r="C360" s="239">
        <f>(C359-C358)/C358</f>
        <v>6.5504709704122713E-2</v>
      </c>
      <c r="D360" s="239"/>
      <c r="E360" s="228">
        <f>(E359-E358)/E358</f>
        <v>-1.9023405900811606E-3</v>
      </c>
      <c r="F360" s="228"/>
      <c r="G360" s="239">
        <f>(G359-G358)/G358</f>
        <v>4.7927836461455368E-2</v>
      </c>
      <c r="H360" s="239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6" t="s">
        <v>37</v>
      </c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74" t="s">
        <v>174</v>
      </c>
      <c r="C373" s="198">
        <v>77097</v>
      </c>
      <c r="D373" s="198">
        <v>144329</v>
      </c>
      <c r="E373" s="198">
        <v>150287</v>
      </c>
      <c r="F373" s="198">
        <v>43531</v>
      </c>
      <c r="G373" s="198">
        <v>136114</v>
      </c>
      <c r="H373" s="198">
        <v>100410</v>
      </c>
      <c r="I373" s="198">
        <v>58215</v>
      </c>
      <c r="J373" s="198">
        <v>96270</v>
      </c>
      <c r="K373" s="198">
        <v>56565</v>
      </c>
      <c r="L373" s="197">
        <v>862818</v>
      </c>
    </row>
    <row r="374" spans="2:12" ht="24.95" customHeight="1" x14ac:dyDescent="0.2">
      <c r="B374" s="174" t="s">
        <v>156</v>
      </c>
      <c r="C374" s="198">
        <v>85014</v>
      </c>
      <c r="D374" s="198">
        <v>164607</v>
      </c>
      <c r="E374" s="198">
        <v>158133</v>
      </c>
      <c r="F374" s="198">
        <v>47319</v>
      </c>
      <c r="G374" s="198">
        <v>145505</v>
      </c>
      <c r="H374" s="198">
        <v>96341</v>
      </c>
      <c r="I374" s="198">
        <v>60582</v>
      </c>
      <c r="J374" s="198">
        <v>90240</v>
      </c>
      <c r="K374" s="198">
        <v>56430</v>
      </c>
      <c r="L374" s="197">
        <v>904171</v>
      </c>
    </row>
    <row r="375" spans="2:12" ht="24.95" customHeight="1" x14ac:dyDescent="0.2">
      <c r="B375" s="69" t="s">
        <v>43</v>
      </c>
      <c r="C375" s="170">
        <f t="shared" ref="C375:L375" si="0">(C374-C373)/C373</f>
        <v>0.10268882057667614</v>
      </c>
      <c r="D375" s="170">
        <f t="shared" si="0"/>
        <v>0.14049844452604812</v>
      </c>
      <c r="E375" s="170">
        <f t="shared" si="0"/>
        <v>5.2206777698669882E-2</v>
      </c>
      <c r="F375" s="170">
        <f t="shared" si="0"/>
        <v>8.7018446624244794E-2</v>
      </c>
      <c r="G375" s="170">
        <f t="shared" si="0"/>
        <v>6.8993637686057277E-2</v>
      </c>
      <c r="H375" s="170">
        <f t="shared" si="0"/>
        <v>-4.0523852205955585E-2</v>
      </c>
      <c r="I375" s="170">
        <f t="shared" si="0"/>
        <v>4.0659623808296831E-2</v>
      </c>
      <c r="J375" s="170">
        <f t="shared" si="0"/>
        <v>-6.2636335306949203E-2</v>
      </c>
      <c r="K375" s="170">
        <f t="shared" si="0"/>
        <v>-2.3866348448687352E-3</v>
      </c>
      <c r="L375" s="170">
        <f t="shared" si="0"/>
        <v>4.7927836461455368E-2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3"/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3" t="s">
        <v>15</v>
      </c>
      <c r="C386" s="223"/>
      <c r="D386" s="223"/>
      <c r="E386" s="223"/>
      <c r="F386" s="223"/>
      <c r="G386" s="223"/>
      <c r="H386" s="223"/>
      <c r="I386" s="223"/>
      <c r="J386" s="223"/>
    </row>
    <row r="387" spans="2:12" ht="24.95" customHeight="1" x14ac:dyDescent="0.2">
      <c r="B387" s="71" t="s">
        <v>35</v>
      </c>
      <c r="C387" s="258" t="s">
        <v>40</v>
      </c>
      <c r="D387" s="258"/>
      <c r="E387" s="258" t="s">
        <v>41</v>
      </c>
      <c r="F387" s="258"/>
      <c r="G387" s="258" t="s">
        <v>42</v>
      </c>
      <c r="H387" s="258"/>
      <c r="I387" s="224" t="s">
        <v>89</v>
      </c>
      <c r="J387" s="224"/>
      <c r="L387" s="29"/>
    </row>
    <row r="388" spans="2:12" ht="24.95" customHeight="1" x14ac:dyDescent="0.2">
      <c r="B388" s="174" t="s">
        <v>174</v>
      </c>
      <c r="C388" s="229">
        <v>1134399</v>
      </c>
      <c r="D388" s="229"/>
      <c r="E388" s="229">
        <v>308764</v>
      </c>
      <c r="F388" s="229"/>
      <c r="G388" s="218">
        <v>1443163</v>
      </c>
      <c r="H388" s="218"/>
      <c r="I388" s="219">
        <v>0.29158577740000002</v>
      </c>
      <c r="J388" s="220"/>
    </row>
    <row r="389" spans="2:12" ht="24.95" customHeight="1" x14ac:dyDescent="0.2">
      <c r="B389" s="174" t="s">
        <v>156</v>
      </c>
      <c r="C389" s="230">
        <v>1231451</v>
      </c>
      <c r="D389" s="230"/>
      <c r="E389" s="230">
        <v>346183</v>
      </c>
      <c r="F389" s="230"/>
      <c r="G389" s="287">
        <v>1577634</v>
      </c>
      <c r="H389" s="287"/>
      <c r="I389" s="232">
        <v>0.30208912030000001</v>
      </c>
      <c r="J389" s="288"/>
    </row>
    <row r="390" spans="2:12" ht="24.95" customHeight="1" x14ac:dyDescent="0.2">
      <c r="B390" s="75" t="s">
        <v>43</v>
      </c>
      <c r="C390" s="260">
        <f>(C389-C388)/C388</f>
        <v>8.5553672032503553E-2</v>
      </c>
      <c r="D390" s="260"/>
      <c r="E390" s="260">
        <f>(E389-E388)/E388</f>
        <v>0.12118964646137503</v>
      </c>
      <c r="F390" s="260"/>
      <c r="G390" s="256">
        <f>(G389-G388)/G388</f>
        <v>9.3177970887557401E-2</v>
      </c>
      <c r="H390" s="256"/>
      <c r="I390" s="256">
        <f>(I389-I388)/I388</f>
        <v>3.6021451367264076E-2</v>
      </c>
      <c r="J390" s="256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3" t="s">
        <v>38</v>
      </c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74" t="s">
        <v>174</v>
      </c>
      <c r="C403" s="198">
        <v>148888</v>
      </c>
      <c r="D403" s="198">
        <v>229673</v>
      </c>
      <c r="E403" s="198">
        <v>242812</v>
      </c>
      <c r="F403" s="198">
        <v>68531</v>
      </c>
      <c r="G403" s="198">
        <v>231291</v>
      </c>
      <c r="H403" s="198">
        <v>166478</v>
      </c>
      <c r="I403" s="198">
        <v>107192</v>
      </c>
      <c r="J403" s="198">
        <v>157614</v>
      </c>
      <c r="K403" s="198">
        <v>90684</v>
      </c>
      <c r="L403" s="197">
        <v>1443163</v>
      </c>
    </row>
    <row r="404" spans="2:15" ht="24.95" customHeight="1" x14ac:dyDescent="0.2">
      <c r="B404" s="174" t="s">
        <v>156</v>
      </c>
      <c r="C404" s="200">
        <v>158770</v>
      </c>
      <c r="D404" s="200">
        <v>264776</v>
      </c>
      <c r="E404" s="200">
        <v>282678</v>
      </c>
      <c r="F404" s="200">
        <v>79877</v>
      </c>
      <c r="G404" s="200">
        <v>251273</v>
      </c>
      <c r="H404" s="200">
        <v>167591</v>
      </c>
      <c r="I404" s="200">
        <v>118294</v>
      </c>
      <c r="J404" s="200">
        <v>159095</v>
      </c>
      <c r="K404" s="200">
        <v>95280</v>
      </c>
      <c r="L404" s="199">
        <v>1577634</v>
      </c>
    </row>
    <row r="405" spans="2:15" ht="24.95" customHeight="1" x14ac:dyDescent="0.2">
      <c r="B405" s="75" t="s">
        <v>43</v>
      </c>
      <c r="C405" s="171">
        <f t="shared" ref="C405:L405" si="1">(C404-C403)/C403</f>
        <v>6.6372038042018161E-2</v>
      </c>
      <c r="D405" s="171">
        <f t="shared" si="1"/>
        <v>0.15283903636909868</v>
      </c>
      <c r="E405" s="171">
        <f t="shared" si="1"/>
        <v>0.1641846366736405</v>
      </c>
      <c r="F405" s="171">
        <f t="shared" si="1"/>
        <v>0.16556011148239483</v>
      </c>
      <c r="G405" s="171">
        <f t="shared" si="1"/>
        <v>8.6393331344496754E-2</v>
      </c>
      <c r="H405" s="171">
        <f t="shared" si="1"/>
        <v>6.6855680630473696E-3</v>
      </c>
      <c r="I405" s="171">
        <f t="shared" si="1"/>
        <v>0.10357116202701694</v>
      </c>
      <c r="J405" s="171">
        <f t="shared" si="1"/>
        <v>9.3963734186049471E-3</v>
      </c>
      <c r="K405" s="171">
        <f t="shared" si="1"/>
        <v>5.0681487362710068E-2</v>
      </c>
      <c r="L405" s="171">
        <f t="shared" si="1"/>
        <v>9.3177970887557401E-2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1" t="s">
        <v>159</v>
      </c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21" t="s">
        <v>13</v>
      </c>
      <c r="C418" s="221"/>
      <c r="D418" s="221"/>
      <c r="E418" s="221"/>
      <c r="F418" s="221"/>
      <c r="G418" s="221"/>
      <c r="H418" s="221"/>
      <c r="I418" s="234"/>
      <c r="J418" s="234"/>
      <c r="K418" s="234"/>
      <c r="L418" s="234"/>
      <c r="M418" s="234"/>
      <c r="N418" s="234"/>
    </row>
    <row r="419" spans="2:14" ht="24.95" customHeight="1" x14ac:dyDescent="0.2">
      <c r="B419" s="69" t="s">
        <v>35</v>
      </c>
      <c r="C419" s="222" t="s">
        <v>51</v>
      </c>
      <c r="D419" s="222"/>
      <c r="E419" s="222" t="s">
        <v>50</v>
      </c>
      <c r="F419" s="222"/>
      <c r="G419" s="222" t="s">
        <v>0</v>
      </c>
      <c r="H419" s="222"/>
    </row>
    <row r="420" spans="2:14" ht="24.95" customHeight="1" x14ac:dyDescent="0.2">
      <c r="B420" s="174" t="s">
        <v>175</v>
      </c>
      <c r="C420" s="229">
        <v>3208535</v>
      </c>
      <c r="D420" s="229"/>
      <c r="E420" s="229">
        <v>893623</v>
      </c>
      <c r="F420" s="229"/>
      <c r="G420" s="218">
        <v>4102158</v>
      </c>
      <c r="H420" s="218"/>
    </row>
    <row r="421" spans="2:14" ht="24.95" customHeight="1" x14ac:dyDescent="0.2">
      <c r="B421" s="174" t="s">
        <v>157</v>
      </c>
      <c r="C421" s="230">
        <v>3612136</v>
      </c>
      <c r="D421" s="230"/>
      <c r="E421" s="230">
        <v>1120901</v>
      </c>
      <c r="F421" s="230"/>
      <c r="G421" s="218">
        <v>4733037</v>
      </c>
      <c r="H421" s="218"/>
    </row>
    <row r="422" spans="2:14" ht="24.95" customHeight="1" x14ac:dyDescent="0.2">
      <c r="B422" s="78" t="s">
        <v>43</v>
      </c>
      <c r="C422" s="259">
        <f>(C421-C420)/C420</f>
        <v>0.12578980749781443</v>
      </c>
      <c r="D422" s="259"/>
      <c r="E422" s="259">
        <f>(E421-E420)/E420</f>
        <v>0.25433320315166463</v>
      </c>
      <c r="F422" s="259"/>
      <c r="G422" s="228">
        <f>(G421-G420)/G420</f>
        <v>0.15379197973359388</v>
      </c>
      <c r="H422" s="228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57" t="s">
        <v>37</v>
      </c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74" t="s">
        <v>175</v>
      </c>
      <c r="C446" s="201">
        <v>381363</v>
      </c>
      <c r="D446" s="201">
        <v>736744</v>
      </c>
      <c r="E446" s="201">
        <v>681981</v>
      </c>
      <c r="F446" s="201">
        <v>210234</v>
      </c>
      <c r="G446" s="201">
        <v>657993</v>
      </c>
      <c r="H446" s="201">
        <v>476709</v>
      </c>
      <c r="I446" s="201">
        <v>228711</v>
      </c>
      <c r="J446" s="201">
        <v>501233</v>
      </c>
      <c r="K446" s="201">
        <v>227190</v>
      </c>
      <c r="L446" s="202">
        <v>4102158</v>
      </c>
    </row>
    <row r="447" spans="2:12" ht="24.95" customHeight="1" x14ac:dyDescent="0.2">
      <c r="B447" s="174" t="s">
        <v>157</v>
      </c>
      <c r="C447" s="198">
        <v>453449</v>
      </c>
      <c r="D447" s="198">
        <v>866031</v>
      </c>
      <c r="E447" s="198">
        <v>824361</v>
      </c>
      <c r="F447" s="198">
        <v>226104</v>
      </c>
      <c r="G447" s="198">
        <v>784932</v>
      </c>
      <c r="H447" s="198">
        <v>557866</v>
      </c>
      <c r="I447" s="198">
        <v>240239</v>
      </c>
      <c r="J447" s="198">
        <v>546020</v>
      </c>
      <c r="K447" s="198">
        <v>234035</v>
      </c>
      <c r="L447" s="197">
        <v>4733037</v>
      </c>
    </row>
    <row r="448" spans="2:12" ht="24.95" customHeight="1" x14ac:dyDescent="0.2">
      <c r="B448" s="78" t="s">
        <v>43</v>
      </c>
      <c r="C448" s="170">
        <f t="shared" ref="C448:L448" si="2">(C447-C446)/C446</f>
        <v>0.18902200790323131</v>
      </c>
      <c r="D448" s="170">
        <f t="shared" si="2"/>
        <v>0.17548429305158916</v>
      </c>
      <c r="E448" s="170">
        <f t="shared" si="2"/>
        <v>0.20877414473423747</v>
      </c>
      <c r="F448" s="170">
        <f t="shared" si="2"/>
        <v>7.5487314135677386E-2</v>
      </c>
      <c r="G448" s="170">
        <f t="shared" si="2"/>
        <v>0.19291846569796336</v>
      </c>
      <c r="H448" s="170">
        <f t="shared" si="2"/>
        <v>0.17024432095890785</v>
      </c>
      <c r="I448" s="170">
        <f t="shared" si="2"/>
        <v>5.0404221921988887E-2</v>
      </c>
      <c r="J448" s="170">
        <f t="shared" si="2"/>
        <v>8.9353653889508472E-2</v>
      </c>
      <c r="K448" s="170">
        <f t="shared" si="2"/>
        <v>3.0128966943967606E-2</v>
      </c>
      <c r="L448" s="170">
        <f t="shared" si="2"/>
        <v>0.15379197973359388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3"/>
      <c r="C452" s="233"/>
      <c r="D452" s="233"/>
      <c r="E452" s="233"/>
      <c r="F452" s="233"/>
      <c r="G452" s="233"/>
      <c r="H452" s="233"/>
      <c r="I452" s="233"/>
      <c r="J452" s="233"/>
      <c r="K452" s="233"/>
      <c r="L452" s="233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3" t="s">
        <v>15</v>
      </c>
      <c r="C478" s="223"/>
      <c r="D478" s="223"/>
      <c r="E478" s="223"/>
      <c r="F478" s="223"/>
      <c r="G478" s="223"/>
      <c r="H478" s="223"/>
      <c r="I478" s="223"/>
      <c r="J478" s="223"/>
    </row>
    <row r="479" spans="2:13" ht="24.95" customHeight="1" x14ac:dyDescent="0.2">
      <c r="B479" s="71" t="s">
        <v>35</v>
      </c>
      <c r="C479" s="254" t="s">
        <v>40</v>
      </c>
      <c r="D479" s="254"/>
      <c r="E479" s="254" t="s">
        <v>41</v>
      </c>
      <c r="F479" s="254"/>
      <c r="G479" s="254" t="s">
        <v>42</v>
      </c>
      <c r="H479" s="254"/>
      <c r="I479" s="255" t="s">
        <v>89</v>
      </c>
      <c r="J479" s="255"/>
      <c r="L479" s="29"/>
    </row>
    <row r="480" spans="2:13" ht="24.95" customHeight="1" x14ac:dyDescent="0.2">
      <c r="B480" s="174" t="s">
        <v>175</v>
      </c>
      <c r="C480" s="229">
        <v>5454080</v>
      </c>
      <c r="D480" s="229"/>
      <c r="E480" s="229">
        <v>1309897</v>
      </c>
      <c r="F480" s="229"/>
      <c r="G480" s="218">
        <v>6763977</v>
      </c>
      <c r="H480" s="218"/>
      <c r="I480" s="243">
        <v>0.23031320255543999</v>
      </c>
      <c r="J480" s="243"/>
    </row>
    <row r="481" spans="2:12" ht="24.95" customHeight="1" x14ac:dyDescent="0.2">
      <c r="B481" s="174" t="s">
        <v>157</v>
      </c>
      <c r="C481" s="230">
        <v>6103940</v>
      </c>
      <c r="D481" s="230"/>
      <c r="E481" s="230">
        <v>1642005</v>
      </c>
      <c r="F481" s="230"/>
      <c r="G481" s="287">
        <v>7745945</v>
      </c>
      <c r="H481" s="287"/>
      <c r="I481" s="232">
        <v>0.24203682351794001</v>
      </c>
      <c r="J481" s="232"/>
    </row>
    <row r="482" spans="2:12" ht="24.95" customHeight="1" x14ac:dyDescent="0.2">
      <c r="B482" s="75" t="s">
        <v>43</v>
      </c>
      <c r="C482" s="260">
        <f>(C481-C480)/C480</f>
        <v>0.119151167566299</v>
      </c>
      <c r="D482" s="260"/>
      <c r="E482" s="260">
        <f>(E481-E480)/E480</f>
        <v>0.25353749187913249</v>
      </c>
      <c r="F482" s="260"/>
      <c r="G482" s="256">
        <f>(G481-G480)/G480</f>
        <v>0.14517612936886096</v>
      </c>
      <c r="H482" s="256"/>
      <c r="I482" s="256">
        <f>(I481-I480)/I480</f>
        <v>5.0902947952703469E-2</v>
      </c>
      <c r="J482" s="256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3" t="s">
        <v>38</v>
      </c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74" t="s">
        <v>175</v>
      </c>
      <c r="C506" s="198">
        <v>667837</v>
      </c>
      <c r="D506" s="198">
        <v>1142750</v>
      </c>
      <c r="E506" s="198">
        <v>1084731</v>
      </c>
      <c r="F506" s="198">
        <v>346873</v>
      </c>
      <c r="G506" s="198">
        <v>1164919</v>
      </c>
      <c r="H506" s="198">
        <v>751416</v>
      </c>
      <c r="I506" s="198">
        <v>420293</v>
      </c>
      <c r="J506" s="198">
        <v>818392</v>
      </c>
      <c r="K506" s="198">
        <v>366766</v>
      </c>
      <c r="L506" s="197">
        <v>6763977</v>
      </c>
    </row>
    <row r="507" spans="2:12" ht="24.95" customHeight="1" x14ac:dyDescent="0.2">
      <c r="B507" s="174" t="s">
        <v>157</v>
      </c>
      <c r="C507" s="200">
        <v>775370</v>
      </c>
      <c r="D507" s="200">
        <v>1307722</v>
      </c>
      <c r="E507" s="200">
        <v>1317595</v>
      </c>
      <c r="F507" s="200">
        <v>380196</v>
      </c>
      <c r="G507" s="200">
        <v>1348776</v>
      </c>
      <c r="H507" s="200">
        <v>856769</v>
      </c>
      <c r="I507" s="200">
        <v>459001</v>
      </c>
      <c r="J507" s="200">
        <v>912287</v>
      </c>
      <c r="K507" s="200">
        <v>388229</v>
      </c>
      <c r="L507" s="199">
        <v>7745945</v>
      </c>
    </row>
    <row r="508" spans="2:12" ht="24.95" customHeight="1" x14ac:dyDescent="0.2">
      <c r="B508" s="75" t="s">
        <v>43</v>
      </c>
      <c r="C508" s="171">
        <f t="shared" ref="C508:L508" si="3">(C507-C506)/C506</f>
        <v>0.16101683494625185</v>
      </c>
      <c r="D508" s="171">
        <f t="shared" si="3"/>
        <v>0.14436403412819951</v>
      </c>
      <c r="E508" s="171">
        <f t="shared" si="3"/>
        <v>0.21467442158470626</v>
      </c>
      <c r="F508" s="171">
        <f t="shared" si="3"/>
        <v>9.6066860205320098E-2</v>
      </c>
      <c r="G508" s="171">
        <f t="shared" si="3"/>
        <v>0.15782814084069363</v>
      </c>
      <c r="H508" s="171">
        <f t="shared" si="3"/>
        <v>0.14020595781830569</v>
      </c>
      <c r="I508" s="171">
        <f t="shared" si="3"/>
        <v>9.2097655683059193E-2</v>
      </c>
      <c r="J508" s="171">
        <f t="shared" si="3"/>
        <v>0.11473108241527287</v>
      </c>
      <c r="K508" s="171">
        <f t="shared" si="3"/>
        <v>5.8519601053532773E-2</v>
      </c>
      <c r="L508" s="171">
        <f t="shared" si="3"/>
        <v>0.14517612936886096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3"/>
      <c r="C511" s="233"/>
      <c r="D511" s="233"/>
      <c r="E511" s="233"/>
      <c r="F511" s="233"/>
      <c r="G511" s="233"/>
      <c r="H511" s="233"/>
      <c r="I511" s="233"/>
      <c r="J511" s="233"/>
      <c r="K511" s="233"/>
      <c r="L511" s="233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41" t="s">
        <v>82</v>
      </c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41" t="s">
        <v>83</v>
      </c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</row>
    <row r="543" spans="2:15" ht="15" customHeight="1" x14ac:dyDescent="0.2">
      <c r="B543" s="261"/>
      <c r="C543" s="261"/>
      <c r="D543" s="261"/>
      <c r="E543" s="261"/>
      <c r="F543" s="261"/>
      <c r="G543" s="261"/>
    </row>
    <row r="544" spans="2:15" ht="24.95" customHeight="1" x14ac:dyDescent="0.2">
      <c r="B544" s="246" t="s">
        <v>16</v>
      </c>
      <c r="C544" s="246"/>
      <c r="D544" s="246"/>
      <c r="E544" s="246"/>
      <c r="F544" s="246"/>
      <c r="G544" s="246"/>
      <c r="H544" s="246"/>
      <c r="I544" s="246"/>
      <c r="J544" s="246"/>
    </row>
    <row r="545" spans="2:13" ht="24.95" customHeight="1" x14ac:dyDescent="0.2">
      <c r="B545" s="244" t="s">
        <v>36</v>
      </c>
      <c r="C545" s="227" t="s">
        <v>47</v>
      </c>
      <c r="D545" s="227"/>
      <c r="E545" s="227"/>
      <c r="F545" s="227" t="s">
        <v>48</v>
      </c>
      <c r="G545" s="227"/>
      <c r="H545" s="227"/>
      <c r="I545" s="93" t="s">
        <v>52</v>
      </c>
      <c r="J545" s="95" t="s">
        <v>53</v>
      </c>
      <c r="M545" s="2"/>
    </row>
    <row r="546" spans="2:13" ht="24.95" customHeight="1" x14ac:dyDescent="0.2">
      <c r="B546" s="245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6" t="s">
        <v>113</v>
      </c>
      <c r="C547" s="198">
        <v>35359</v>
      </c>
      <c r="D547" s="198">
        <v>7601</v>
      </c>
      <c r="E547" s="209">
        <v>42960</v>
      </c>
      <c r="F547" s="198">
        <v>53839</v>
      </c>
      <c r="G547" s="198">
        <v>12655</v>
      </c>
      <c r="H547" s="203">
        <v>66494</v>
      </c>
      <c r="I547" s="205">
        <v>0.38564739539999998</v>
      </c>
      <c r="J547" s="207">
        <v>1.5478119180633001</v>
      </c>
      <c r="K547" s="2"/>
      <c r="M547" s="2"/>
    </row>
    <row r="548" spans="2:13" ht="24.95" customHeight="1" x14ac:dyDescent="0.2">
      <c r="B548" s="176" t="s">
        <v>5</v>
      </c>
      <c r="C548" s="198">
        <v>68984</v>
      </c>
      <c r="D548" s="198">
        <v>39181</v>
      </c>
      <c r="E548" s="209">
        <v>108165</v>
      </c>
      <c r="F548" s="198">
        <v>105146</v>
      </c>
      <c r="G548" s="198">
        <v>56030</v>
      </c>
      <c r="H548" s="203">
        <v>161176</v>
      </c>
      <c r="I548" s="205">
        <v>0.56406935280000003</v>
      </c>
      <c r="J548" s="207">
        <v>1.4900938381177</v>
      </c>
      <c r="K548" s="35"/>
      <c r="M548" s="2"/>
    </row>
    <row r="549" spans="2:13" ht="24.95" customHeight="1" x14ac:dyDescent="0.2">
      <c r="B549" s="176" t="s">
        <v>22</v>
      </c>
      <c r="C549" s="198">
        <v>66650</v>
      </c>
      <c r="D549" s="198">
        <v>17896</v>
      </c>
      <c r="E549" s="209">
        <v>84546</v>
      </c>
      <c r="F549" s="198">
        <v>105360</v>
      </c>
      <c r="G549" s="198">
        <v>28183</v>
      </c>
      <c r="H549" s="203">
        <v>133543</v>
      </c>
      <c r="I549" s="205">
        <v>0.40457852789999998</v>
      </c>
      <c r="J549" s="207">
        <v>1.5795306696946001</v>
      </c>
      <c r="K549" s="35"/>
      <c r="M549" s="2"/>
    </row>
    <row r="550" spans="2:13" ht="24.95" customHeight="1" x14ac:dyDescent="0.2">
      <c r="B550" s="176" t="s">
        <v>7</v>
      </c>
      <c r="C550" s="198">
        <v>23932</v>
      </c>
      <c r="D550" s="198">
        <v>8164</v>
      </c>
      <c r="E550" s="209">
        <v>32096</v>
      </c>
      <c r="F550" s="198">
        <v>39319</v>
      </c>
      <c r="G550" s="198">
        <v>11259</v>
      </c>
      <c r="H550" s="203">
        <v>50578</v>
      </c>
      <c r="I550" s="205">
        <v>0.5008108483</v>
      </c>
      <c r="J550" s="207">
        <v>1.5758349950149999</v>
      </c>
      <c r="K550" s="35"/>
      <c r="L550" s="128"/>
      <c r="M550" s="2"/>
    </row>
    <row r="551" spans="2:13" ht="24.95" customHeight="1" x14ac:dyDescent="0.2">
      <c r="B551" s="176" t="s">
        <v>8</v>
      </c>
      <c r="C551" s="198">
        <v>65129</v>
      </c>
      <c r="D551" s="198">
        <v>37389</v>
      </c>
      <c r="E551" s="209">
        <v>102518</v>
      </c>
      <c r="F551" s="198">
        <v>109493</v>
      </c>
      <c r="G551" s="198">
        <v>49947</v>
      </c>
      <c r="H551" s="203">
        <v>159440</v>
      </c>
      <c r="I551" s="205">
        <v>0.48410779199999998</v>
      </c>
      <c r="J551" s="207">
        <v>1.5552390799664</v>
      </c>
      <c r="K551" s="35"/>
      <c r="M551" s="2"/>
    </row>
    <row r="552" spans="2:13" ht="24.95" customHeight="1" x14ac:dyDescent="0.2">
      <c r="B552" s="176" t="s">
        <v>9</v>
      </c>
      <c r="C552" s="198">
        <v>48929</v>
      </c>
      <c r="D552" s="198">
        <v>12238</v>
      </c>
      <c r="E552" s="209">
        <v>61167</v>
      </c>
      <c r="F552" s="198">
        <v>66779</v>
      </c>
      <c r="G552" s="198">
        <v>16197</v>
      </c>
      <c r="H552" s="203">
        <v>82976</v>
      </c>
      <c r="I552" s="205">
        <v>0.43457651539999997</v>
      </c>
      <c r="J552" s="207">
        <v>1.3565484656758999</v>
      </c>
      <c r="K552" s="35"/>
      <c r="M552" s="2"/>
    </row>
    <row r="553" spans="2:13" ht="24.95" customHeight="1" x14ac:dyDescent="0.2">
      <c r="B553" s="176" t="s">
        <v>10</v>
      </c>
      <c r="C553" s="198">
        <v>30701</v>
      </c>
      <c r="D553" s="198">
        <v>1529</v>
      </c>
      <c r="E553" s="209">
        <v>32230</v>
      </c>
      <c r="F553" s="198">
        <v>48468</v>
      </c>
      <c r="G553" s="198">
        <v>2168</v>
      </c>
      <c r="H553" s="203">
        <v>50636</v>
      </c>
      <c r="I553" s="205">
        <v>0.46754502930000003</v>
      </c>
      <c r="J553" s="207">
        <v>1.5710828420726</v>
      </c>
      <c r="K553" s="35"/>
      <c r="M553" s="2"/>
    </row>
    <row r="554" spans="2:13" ht="24.95" customHeight="1" x14ac:dyDescent="0.2">
      <c r="B554" s="176" t="s">
        <v>11</v>
      </c>
      <c r="C554" s="198">
        <v>54524</v>
      </c>
      <c r="D554" s="198">
        <v>17396</v>
      </c>
      <c r="E554" s="209">
        <v>71920</v>
      </c>
      <c r="F554" s="198">
        <v>90644</v>
      </c>
      <c r="G554" s="198">
        <v>30483</v>
      </c>
      <c r="H554" s="203">
        <v>121127</v>
      </c>
      <c r="I554" s="205">
        <v>0.51158684379999997</v>
      </c>
      <c r="J554" s="207">
        <v>1.6841907675195</v>
      </c>
      <c r="K554" s="35"/>
      <c r="M554" s="36"/>
    </row>
    <row r="555" spans="2:13" ht="24.95" customHeight="1" x14ac:dyDescent="0.2">
      <c r="B555" s="176" t="s">
        <v>12</v>
      </c>
      <c r="C555" s="198">
        <v>26052</v>
      </c>
      <c r="D555" s="198">
        <v>3391</v>
      </c>
      <c r="E555" s="209">
        <v>29443</v>
      </c>
      <c r="F555" s="198">
        <v>43516</v>
      </c>
      <c r="G555" s="198">
        <v>5308</v>
      </c>
      <c r="H555" s="203">
        <v>48824</v>
      </c>
      <c r="I555" s="205">
        <v>0.46681878090000001</v>
      </c>
      <c r="J555" s="207">
        <v>1.6582549332609</v>
      </c>
      <c r="K555" s="35"/>
      <c r="M555" s="36"/>
    </row>
    <row r="556" spans="2:13" ht="24.95" customHeight="1" x14ac:dyDescent="0.2">
      <c r="B556" s="90" t="s">
        <v>14</v>
      </c>
      <c r="C556" s="194">
        <v>420260</v>
      </c>
      <c r="D556" s="194">
        <v>144785</v>
      </c>
      <c r="E556" s="210">
        <v>565045</v>
      </c>
      <c r="F556" s="194">
        <v>662564</v>
      </c>
      <c r="G556" s="194">
        <v>212230</v>
      </c>
      <c r="H556" s="204">
        <v>874794</v>
      </c>
      <c r="I556" s="206">
        <v>0.47052868889999999</v>
      </c>
      <c r="J556" s="208">
        <v>1.5481846578591001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1" t="s">
        <v>160</v>
      </c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6" t="s">
        <v>13</v>
      </c>
      <c r="C572" s="226"/>
      <c r="D572" s="226"/>
      <c r="E572" s="226"/>
      <c r="F572" s="226"/>
      <c r="G572" s="226"/>
      <c r="H572" s="226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5" t="s">
        <v>62</v>
      </c>
      <c r="D573" s="225"/>
      <c r="E573" s="225" t="s">
        <v>109</v>
      </c>
      <c r="F573" s="225"/>
      <c r="G573" s="225" t="s">
        <v>0</v>
      </c>
      <c r="H573" s="225"/>
      <c r="I573" s="28"/>
      <c r="J573" s="28"/>
      <c r="K573" s="28"/>
      <c r="L573" s="28"/>
    </row>
    <row r="574" spans="2:13" ht="24.95" customHeight="1" x14ac:dyDescent="0.2">
      <c r="B574" s="174" t="s">
        <v>174</v>
      </c>
      <c r="C574" s="229">
        <v>395756</v>
      </c>
      <c r="D574" s="229"/>
      <c r="E574" s="229">
        <v>161472</v>
      </c>
      <c r="F574" s="229"/>
      <c r="G574" s="218">
        <v>557228</v>
      </c>
      <c r="H574" s="220"/>
      <c r="I574" s="28"/>
      <c r="J574" s="28"/>
      <c r="K574" s="28"/>
      <c r="L574" s="28"/>
    </row>
    <row r="575" spans="2:13" ht="24.95" customHeight="1" x14ac:dyDescent="0.2">
      <c r="B575" s="174" t="s">
        <v>156</v>
      </c>
      <c r="C575" s="230">
        <v>420260</v>
      </c>
      <c r="D575" s="230"/>
      <c r="E575" s="230">
        <v>144785</v>
      </c>
      <c r="F575" s="230"/>
      <c r="G575" s="218">
        <v>565045</v>
      </c>
      <c r="H575" s="22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8">
        <f>(C575-C574)/C574</f>
        <v>6.1916938719817259E-2</v>
      </c>
      <c r="D576" s="228"/>
      <c r="E576" s="228">
        <f>(E575-E574)/E574</f>
        <v>-0.10334299445105034</v>
      </c>
      <c r="F576" s="228"/>
      <c r="G576" s="228">
        <f>(G575-G574)/G574</f>
        <v>1.4028368997968516E-2</v>
      </c>
      <c r="H576" s="228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3"/>
      <c r="C584" s="233"/>
      <c r="D584" s="233"/>
      <c r="E584" s="233"/>
      <c r="F584" s="233"/>
      <c r="G584" s="233"/>
      <c r="H584" s="233"/>
      <c r="I584" s="233"/>
      <c r="J584" s="233"/>
      <c r="K584" s="233"/>
      <c r="L584" s="233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3" t="s">
        <v>15</v>
      </c>
      <c r="C587" s="223"/>
      <c r="D587" s="223"/>
      <c r="E587" s="223"/>
      <c r="F587" s="223"/>
      <c r="G587" s="223"/>
      <c r="H587" s="223"/>
      <c r="I587" s="223"/>
      <c r="J587" s="223"/>
    </row>
    <row r="588" spans="2:15" ht="24.95" customHeight="1" x14ac:dyDescent="0.2">
      <c r="B588" s="97" t="s">
        <v>35</v>
      </c>
      <c r="C588" s="224" t="s">
        <v>40</v>
      </c>
      <c r="D588" s="224"/>
      <c r="E588" s="224" t="s">
        <v>41</v>
      </c>
      <c r="F588" s="224"/>
      <c r="G588" s="224" t="s">
        <v>42</v>
      </c>
      <c r="H588" s="224"/>
      <c r="I588" s="224" t="s">
        <v>89</v>
      </c>
      <c r="J588" s="224"/>
      <c r="L588" s="29"/>
    </row>
    <row r="589" spans="2:15" ht="24.95" customHeight="1" x14ac:dyDescent="0.2">
      <c r="B589" s="174" t="s">
        <v>174</v>
      </c>
      <c r="C589" s="229">
        <v>611535</v>
      </c>
      <c r="D589" s="229"/>
      <c r="E589" s="229">
        <v>211136</v>
      </c>
      <c r="F589" s="229"/>
      <c r="G589" s="218">
        <v>822671</v>
      </c>
      <c r="H589" s="218"/>
      <c r="I589" s="243">
        <v>0.44866538630000002</v>
      </c>
      <c r="J589" s="243"/>
    </row>
    <row r="590" spans="2:15" ht="24.95" customHeight="1" x14ac:dyDescent="0.2">
      <c r="B590" s="174" t="s">
        <v>156</v>
      </c>
      <c r="C590" s="230">
        <v>662564</v>
      </c>
      <c r="D590" s="230"/>
      <c r="E590" s="230">
        <v>212230</v>
      </c>
      <c r="F590" s="230"/>
      <c r="G590" s="218">
        <v>874794</v>
      </c>
      <c r="H590" s="218"/>
      <c r="I590" s="232">
        <v>0.47052868889999999</v>
      </c>
      <c r="J590" s="232"/>
    </row>
    <row r="591" spans="2:15" ht="24.95" customHeight="1" x14ac:dyDescent="0.2">
      <c r="B591" s="75" t="s">
        <v>43</v>
      </c>
      <c r="C591" s="216">
        <f>(C590-C589)/C589</f>
        <v>8.3444120123950388E-2</v>
      </c>
      <c r="D591" s="216"/>
      <c r="E591" s="216">
        <f>(E590-E589)/E589</f>
        <v>5.1814943922400729E-3</v>
      </c>
      <c r="F591" s="216"/>
      <c r="G591" s="216">
        <f>(G590-G589)/G589</f>
        <v>6.3358256216640679E-2</v>
      </c>
      <c r="H591" s="216"/>
      <c r="I591" s="216">
        <f>(I590-I589)/I589</f>
        <v>4.8729639654843074E-2</v>
      </c>
      <c r="J591" s="216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2" t="s">
        <v>161</v>
      </c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21" t="s">
        <v>13</v>
      </c>
      <c r="C605" s="221"/>
      <c r="D605" s="221"/>
      <c r="E605" s="221"/>
      <c r="F605" s="221"/>
      <c r="G605" s="221"/>
      <c r="H605" s="221"/>
      <c r="I605" s="234"/>
      <c r="J605" s="234"/>
      <c r="K605" s="234"/>
      <c r="L605" s="234"/>
      <c r="M605" s="234"/>
      <c r="N605" s="234"/>
    </row>
    <row r="606" spans="2:14" ht="24.95" customHeight="1" x14ac:dyDescent="0.2">
      <c r="B606" s="69" t="s">
        <v>35</v>
      </c>
      <c r="C606" s="222" t="s">
        <v>51</v>
      </c>
      <c r="D606" s="222"/>
      <c r="E606" s="222" t="s">
        <v>50</v>
      </c>
      <c r="F606" s="222"/>
      <c r="G606" s="222" t="s">
        <v>0</v>
      </c>
      <c r="H606" s="222"/>
    </row>
    <row r="607" spans="2:14" ht="24.95" customHeight="1" x14ac:dyDescent="0.2">
      <c r="B607" s="174" t="s">
        <v>175</v>
      </c>
      <c r="C607" s="229">
        <v>2219076</v>
      </c>
      <c r="D607" s="229"/>
      <c r="E607" s="229">
        <v>639182</v>
      </c>
      <c r="F607" s="229"/>
      <c r="G607" s="218">
        <v>2858258</v>
      </c>
      <c r="H607" s="218"/>
    </row>
    <row r="608" spans="2:14" ht="24.95" customHeight="1" x14ac:dyDescent="0.2">
      <c r="B608" s="174" t="s">
        <v>157</v>
      </c>
      <c r="C608" s="230">
        <v>2458840</v>
      </c>
      <c r="D608" s="230"/>
      <c r="E608" s="230">
        <v>750970</v>
      </c>
      <c r="F608" s="230"/>
      <c r="G608" s="218">
        <v>3209810</v>
      </c>
      <c r="H608" s="218"/>
    </row>
    <row r="609" spans="2:8" ht="24.95" customHeight="1" x14ac:dyDescent="0.2">
      <c r="B609" s="78" t="s">
        <v>43</v>
      </c>
      <c r="C609" s="228">
        <f>(C608-C607)/C607</f>
        <v>0.10804677262067636</v>
      </c>
      <c r="D609" s="228"/>
      <c r="E609" s="228">
        <f>(E608-E607)/E607</f>
        <v>0.17489228420074407</v>
      </c>
      <c r="F609" s="228"/>
      <c r="G609" s="228">
        <f>(G608-G607)/G607</f>
        <v>0.1229951949754011</v>
      </c>
      <c r="H609" s="228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3" t="s">
        <v>15</v>
      </c>
      <c r="C631" s="223"/>
      <c r="D631" s="223"/>
      <c r="E631" s="223"/>
      <c r="F631" s="223"/>
      <c r="G631" s="223"/>
      <c r="H631" s="223"/>
      <c r="I631" s="223"/>
      <c r="J631" s="223"/>
    </row>
    <row r="632" spans="2:12" ht="24.95" customHeight="1" x14ac:dyDescent="0.2">
      <c r="B632" s="97" t="s">
        <v>35</v>
      </c>
      <c r="C632" s="224" t="s">
        <v>40</v>
      </c>
      <c r="D632" s="224"/>
      <c r="E632" s="224" t="s">
        <v>41</v>
      </c>
      <c r="F632" s="224"/>
      <c r="G632" s="224" t="s">
        <v>42</v>
      </c>
      <c r="H632" s="224"/>
      <c r="I632" s="224" t="s">
        <v>89</v>
      </c>
      <c r="J632" s="224"/>
      <c r="L632" s="29"/>
    </row>
    <row r="633" spans="2:12" ht="24.95" customHeight="1" x14ac:dyDescent="0.2">
      <c r="B633" s="174" t="s">
        <v>175</v>
      </c>
      <c r="C633" s="229">
        <v>3440516</v>
      </c>
      <c r="D633" s="229"/>
      <c r="E633" s="229">
        <v>909557</v>
      </c>
      <c r="F633" s="229"/>
      <c r="G633" s="218">
        <v>4350073</v>
      </c>
      <c r="H633" s="218"/>
      <c r="I633" s="243">
        <v>0.36475416956690998</v>
      </c>
      <c r="J633" s="243"/>
    </row>
    <row r="634" spans="2:12" ht="24.95" customHeight="1" x14ac:dyDescent="0.2">
      <c r="B634" s="174" t="s">
        <v>157</v>
      </c>
      <c r="C634" s="230">
        <v>3810428</v>
      </c>
      <c r="D634" s="230"/>
      <c r="E634" s="230">
        <v>1075649</v>
      </c>
      <c r="F634" s="230"/>
      <c r="G634" s="218">
        <v>4886077</v>
      </c>
      <c r="H634" s="218"/>
      <c r="I634" s="232">
        <v>0.39588304603893998</v>
      </c>
      <c r="J634" s="232"/>
    </row>
    <row r="635" spans="2:12" ht="24.95" customHeight="1" x14ac:dyDescent="0.2">
      <c r="B635" s="75" t="s">
        <v>43</v>
      </c>
      <c r="C635" s="216">
        <f>(C634-C633)/C633</f>
        <v>0.10751643067493365</v>
      </c>
      <c r="D635" s="216"/>
      <c r="E635" s="216">
        <f>(E634-E633)/E633</f>
        <v>0.18260757709522327</v>
      </c>
      <c r="F635" s="216"/>
      <c r="G635" s="216">
        <f>(G634-G633)/G633</f>
        <v>0.12321724256121679</v>
      </c>
      <c r="H635" s="216"/>
      <c r="I635" s="216">
        <f>(I634-I633)/I633</f>
        <v>8.5342071645104975E-2</v>
      </c>
      <c r="J635" s="216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41" t="s">
        <v>117</v>
      </c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41" t="s">
        <v>77</v>
      </c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</row>
    <row r="668" spans="2:15" ht="15" customHeight="1" x14ac:dyDescent="0.2">
      <c r="B668" s="261"/>
      <c r="C668" s="261"/>
      <c r="D668" s="261"/>
      <c r="E668" s="261"/>
      <c r="F668" s="261"/>
      <c r="G668" s="261"/>
    </row>
    <row r="669" spans="2:15" ht="24.95" customHeight="1" x14ac:dyDescent="0.2">
      <c r="B669" s="246" t="s">
        <v>17</v>
      </c>
      <c r="C669" s="246"/>
      <c r="D669" s="246"/>
      <c r="E669" s="246"/>
      <c r="F669" s="246"/>
      <c r="G669" s="246"/>
      <c r="H669" s="246"/>
      <c r="I669" s="246"/>
      <c r="J669" s="246"/>
    </row>
    <row r="670" spans="2:15" ht="24.95" customHeight="1" x14ac:dyDescent="0.2">
      <c r="B670" s="244" t="s">
        <v>36</v>
      </c>
      <c r="C670" s="227" t="s">
        <v>47</v>
      </c>
      <c r="D670" s="227"/>
      <c r="E670" s="227"/>
      <c r="F670" s="227" t="s">
        <v>48</v>
      </c>
      <c r="G670" s="227"/>
      <c r="H670" s="227"/>
      <c r="I670" s="93" t="s">
        <v>52</v>
      </c>
      <c r="J670" s="95" t="s">
        <v>53</v>
      </c>
      <c r="M670" s="2"/>
    </row>
    <row r="671" spans="2:15" ht="24.95" customHeight="1" x14ac:dyDescent="0.2">
      <c r="B671" s="245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6" t="s">
        <v>113</v>
      </c>
      <c r="C672" s="198">
        <v>142</v>
      </c>
      <c r="D672" s="198">
        <v>0</v>
      </c>
      <c r="E672" s="209">
        <v>142</v>
      </c>
      <c r="F672" s="198">
        <v>284</v>
      </c>
      <c r="G672" s="198">
        <v>0</v>
      </c>
      <c r="H672" s="203">
        <v>284</v>
      </c>
      <c r="I672" s="205">
        <v>9.9882594500000005E-2</v>
      </c>
      <c r="J672" s="207">
        <v>2</v>
      </c>
      <c r="K672" s="35"/>
      <c r="M672" s="2"/>
    </row>
    <row r="673" spans="2:13" ht="24.95" customHeight="1" x14ac:dyDescent="0.2">
      <c r="B673" s="176" t="s">
        <v>5</v>
      </c>
      <c r="C673" s="198">
        <v>4341</v>
      </c>
      <c r="D673" s="198">
        <v>1792</v>
      </c>
      <c r="E673" s="209">
        <v>6133</v>
      </c>
      <c r="F673" s="198">
        <v>5979</v>
      </c>
      <c r="G673" s="198">
        <v>2990</v>
      </c>
      <c r="H673" s="203">
        <v>8969</v>
      </c>
      <c r="I673" s="205">
        <v>0.42200801380000003</v>
      </c>
      <c r="J673" s="207">
        <v>1.4624164356759</v>
      </c>
      <c r="K673" s="35"/>
      <c r="M673" s="2"/>
    </row>
    <row r="674" spans="2:13" ht="24.95" customHeight="1" x14ac:dyDescent="0.2">
      <c r="B674" s="176" t="s">
        <v>22</v>
      </c>
      <c r="C674" s="198">
        <v>6211</v>
      </c>
      <c r="D674" s="198">
        <v>1466</v>
      </c>
      <c r="E674" s="209">
        <v>7677</v>
      </c>
      <c r="F674" s="198">
        <v>7271</v>
      </c>
      <c r="G674" s="198">
        <v>1525</v>
      </c>
      <c r="H674" s="203">
        <v>8796</v>
      </c>
      <c r="I674" s="205">
        <v>0.24652475879999999</v>
      </c>
      <c r="J674" s="207">
        <v>1.1457600625244</v>
      </c>
      <c r="K674" s="35"/>
      <c r="M674" s="2"/>
    </row>
    <row r="675" spans="2:13" ht="24.95" customHeight="1" x14ac:dyDescent="0.2">
      <c r="B675" s="176" t="s">
        <v>7</v>
      </c>
      <c r="C675" s="198">
        <v>471</v>
      </c>
      <c r="D675" s="198">
        <v>132</v>
      </c>
      <c r="E675" s="209">
        <v>603</v>
      </c>
      <c r="F675" s="198">
        <v>1018</v>
      </c>
      <c r="G675" s="198">
        <v>132</v>
      </c>
      <c r="H675" s="203">
        <v>1150</v>
      </c>
      <c r="I675" s="205">
        <v>0.19234289099999999</v>
      </c>
      <c r="J675" s="207">
        <v>1.9071310116086</v>
      </c>
      <c r="K675" s="35"/>
      <c r="M675" s="2"/>
    </row>
    <row r="676" spans="2:13" ht="24.95" customHeight="1" x14ac:dyDescent="0.2">
      <c r="B676" s="176" t="s">
        <v>8</v>
      </c>
      <c r="C676" s="198">
        <v>1025</v>
      </c>
      <c r="D676" s="198">
        <v>536</v>
      </c>
      <c r="E676" s="209">
        <v>1561</v>
      </c>
      <c r="F676" s="198">
        <v>1452</v>
      </c>
      <c r="G676" s="198">
        <v>802</v>
      </c>
      <c r="H676" s="203">
        <v>2254</v>
      </c>
      <c r="I676" s="205">
        <v>0.1655702252</v>
      </c>
      <c r="J676" s="207">
        <v>1.4439461883408</v>
      </c>
      <c r="K676" s="35"/>
      <c r="M676" s="2"/>
    </row>
    <row r="677" spans="2:13" ht="24.95" customHeight="1" x14ac:dyDescent="0.2">
      <c r="B677" s="176" t="s">
        <v>9</v>
      </c>
      <c r="C677" s="198">
        <v>376</v>
      </c>
      <c r="D677" s="198">
        <v>160</v>
      </c>
      <c r="E677" s="209">
        <v>536</v>
      </c>
      <c r="F677" s="198">
        <v>1041</v>
      </c>
      <c r="G677" s="198">
        <v>418</v>
      </c>
      <c r="H677" s="203">
        <v>1459</v>
      </c>
      <c r="I677" s="205">
        <v>0.18611713939999999</v>
      </c>
      <c r="J677" s="207">
        <v>2.7220149253731001</v>
      </c>
      <c r="K677" s="35"/>
      <c r="M677" s="2"/>
    </row>
    <row r="678" spans="2:13" ht="24.95" customHeight="1" x14ac:dyDescent="0.2">
      <c r="B678" s="176" t="s">
        <v>10</v>
      </c>
      <c r="C678" s="198">
        <v>179</v>
      </c>
      <c r="D678" s="198">
        <v>42</v>
      </c>
      <c r="E678" s="209">
        <v>221</v>
      </c>
      <c r="F678" s="198">
        <v>179</v>
      </c>
      <c r="G678" s="198">
        <v>42</v>
      </c>
      <c r="H678" s="203">
        <v>221</v>
      </c>
      <c r="I678" s="205">
        <v>3.8425047400000002E-2</v>
      </c>
      <c r="J678" s="207">
        <v>1</v>
      </c>
      <c r="K678" s="35"/>
      <c r="M678" s="2"/>
    </row>
    <row r="679" spans="2:13" ht="24.95" customHeight="1" x14ac:dyDescent="0.2">
      <c r="B679" s="176" t="s">
        <v>11</v>
      </c>
      <c r="C679" s="198">
        <v>574</v>
      </c>
      <c r="D679" s="198">
        <v>43</v>
      </c>
      <c r="E679" s="209">
        <v>617</v>
      </c>
      <c r="F679" s="198">
        <v>2098</v>
      </c>
      <c r="G679" s="198">
        <v>52</v>
      </c>
      <c r="H679" s="203">
        <v>2150</v>
      </c>
      <c r="I679" s="205">
        <v>0.22902724520000001</v>
      </c>
      <c r="J679" s="207">
        <v>3.4846029173419999</v>
      </c>
      <c r="K679" s="35"/>
      <c r="M679" s="36"/>
    </row>
    <row r="680" spans="2:13" ht="24.95" customHeight="1" x14ac:dyDescent="0.2">
      <c r="B680" s="176" t="s">
        <v>12</v>
      </c>
      <c r="C680" s="198">
        <v>501</v>
      </c>
      <c r="D680" s="198">
        <v>50</v>
      </c>
      <c r="E680" s="209">
        <v>551</v>
      </c>
      <c r="F680" s="198">
        <v>1270</v>
      </c>
      <c r="G680" s="198">
        <v>133</v>
      </c>
      <c r="H680" s="203">
        <v>1403</v>
      </c>
      <c r="I680" s="205">
        <v>0.18160458769999999</v>
      </c>
      <c r="J680" s="207">
        <v>2.5462794918329998</v>
      </c>
      <c r="K680" s="35"/>
      <c r="M680" s="36"/>
    </row>
    <row r="681" spans="2:13" ht="24.95" customHeight="1" x14ac:dyDescent="0.2">
      <c r="B681" s="177" t="s">
        <v>14</v>
      </c>
      <c r="C681" s="194">
        <v>13820</v>
      </c>
      <c r="D681" s="194">
        <v>4221</v>
      </c>
      <c r="E681" s="210">
        <v>18041</v>
      </c>
      <c r="F681" s="194">
        <v>20592</v>
      </c>
      <c r="G681" s="194">
        <v>6094</v>
      </c>
      <c r="H681" s="204">
        <v>26686</v>
      </c>
      <c r="I681" s="206">
        <v>0.24243987750000001</v>
      </c>
      <c r="J681" s="208">
        <v>1.4791862978771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1" t="s">
        <v>162</v>
      </c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21" t="s">
        <v>13</v>
      </c>
      <c r="C697" s="221"/>
      <c r="D697" s="221"/>
      <c r="E697" s="221"/>
      <c r="F697" s="221"/>
      <c r="G697" s="221"/>
      <c r="H697" s="221"/>
      <c r="I697" s="234"/>
      <c r="J697" s="234"/>
      <c r="K697" s="234"/>
      <c r="L697" s="234"/>
      <c r="M697" s="234"/>
      <c r="N697" s="234"/>
    </row>
    <row r="698" spans="2:14" ht="24.95" customHeight="1" x14ac:dyDescent="0.2">
      <c r="B698" s="69" t="s">
        <v>35</v>
      </c>
      <c r="C698" s="222" t="s">
        <v>62</v>
      </c>
      <c r="D698" s="222"/>
      <c r="E698" s="222" t="s">
        <v>109</v>
      </c>
      <c r="F698" s="222"/>
      <c r="G698" s="222" t="s">
        <v>0</v>
      </c>
      <c r="H698" s="222"/>
    </row>
    <row r="699" spans="2:14" ht="24.95" customHeight="1" x14ac:dyDescent="0.2">
      <c r="B699" s="174" t="s">
        <v>174</v>
      </c>
      <c r="C699" s="229">
        <v>11117</v>
      </c>
      <c r="D699" s="229"/>
      <c r="E699" s="229">
        <v>3341</v>
      </c>
      <c r="F699" s="229"/>
      <c r="G699" s="218">
        <v>14458</v>
      </c>
      <c r="H699" s="218"/>
    </row>
    <row r="700" spans="2:14" ht="24.95" customHeight="1" x14ac:dyDescent="0.2">
      <c r="B700" s="174" t="s">
        <v>156</v>
      </c>
      <c r="C700" s="230">
        <v>13820</v>
      </c>
      <c r="D700" s="230"/>
      <c r="E700" s="230">
        <v>4221</v>
      </c>
      <c r="F700" s="230"/>
      <c r="G700" s="218">
        <v>18041</v>
      </c>
      <c r="H700" s="218"/>
    </row>
    <row r="701" spans="2:14" ht="24.95" customHeight="1" x14ac:dyDescent="0.2">
      <c r="B701" s="78" t="s">
        <v>43</v>
      </c>
      <c r="C701" s="228">
        <f>(C700-C699)/C699</f>
        <v>0.24314113519834488</v>
      </c>
      <c r="D701" s="228"/>
      <c r="E701" s="228">
        <f>(E700-E699)/E699</f>
        <v>0.26339419335528286</v>
      </c>
      <c r="F701" s="228"/>
      <c r="G701" s="228">
        <f>(G700-G699)/G699</f>
        <v>0.24782127541845345</v>
      </c>
      <c r="H701" s="228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3"/>
      <c r="C709" s="233"/>
      <c r="D709" s="233"/>
      <c r="E709" s="233"/>
      <c r="F709" s="233"/>
      <c r="G709" s="233"/>
      <c r="H709" s="233"/>
      <c r="I709" s="233"/>
      <c r="J709" s="233"/>
      <c r="K709" s="233"/>
      <c r="L709" s="233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3" t="s">
        <v>15</v>
      </c>
      <c r="C712" s="223"/>
      <c r="D712" s="223"/>
      <c r="E712" s="223"/>
      <c r="F712" s="223"/>
      <c r="G712" s="223"/>
      <c r="H712" s="223"/>
      <c r="I712" s="223"/>
      <c r="J712" s="223"/>
    </row>
    <row r="713" spans="2:15" ht="24.95" customHeight="1" x14ac:dyDescent="0.2">
      <c r="B713" s="97" t="s">
        <v>35</v>
      </c>
      <c r="C713" s="224" t="s">
        <v>40</v>
      </c>
      <c r="D713" s="224"/>
      <c r="E713" s="224" t="s">
        <v>41</v>
      </c>
      <c r="F713" s="224"/>
      <c r="G713" s="224" t="s">
        <v>42</v>
      </c>
      <c r="H713" s="224"/>
      <c r="I713" s="224" t="s">
        <v>89</v>
      </c>
      <c r="J713" s="224"/>
      <c r="L713" s="29"/>
    </row>
    <row r="714" spans="2:15" ht="24.95" customHeight="1" x14ac:dyDescent="0.2">
      <c r="B714" s="174" t="s">
        <v>174</v>
      </c>
      <c r="C714" s="229">
        <v>19812</v>
      </c>
      <c r="D714" s="229"/>
      <c r="E714" s="229">
        <v>4979</v>
      </c>
      <c r="F714" s="229"/>
      <c r="G714" s="218">
        <v>24791</v>
      </c>
      <c r="H714" s="218"/>
      <c r="I714" s="243">
        <v>0.23085930460000001</v>
      </c>
      <c r="J714" s="243"/>
    </row>
    <row r="715" spans="2:15" ht="24.95" customHeight="1" x14ac:dyDescent="0.2">
      <c r="B715" s="174" t="s">
        <v>156</v>
      </c>
      <c r="C715" s="230">
        <v>20592</v>
      </c>
      <c r="D715" s="230"/>
      <c r="E715" s="230">
        <v>6094</v>
      </c>
      <c r="F715" s="230"/>
      <c r="G715" s="218">
        <v>26686</v>
      </c>
      <c r="H715" s="218"/>
      <c r="I715" s="232">
        <v>0.24243987750000001</v>
      </c>
      <c r="J715" s="232"/>
    </row>
    <row r="716" spans="2:15" ht="24.95" customHeight="1" x14ac:dyDescent="0.2">
      <c r="B716" s="75" t="s">
        <v>43</v>
      </c>
      <c r="C716" s="216">
        <f>(C715-C714)/C714</f>
        <v>3.937007874015748E-2</v>
      </c>
      <c r="D716" s="216"/>
      <c r="E716" s="216">
        <f>(E715-E714)/E714</f>
        <v>0.2239405503113075</v>
      </c>
      <c r="F716" s="216"/>
      <c r="G716" s="216">
        <f>(G715-G714)/G714</f>
        <v>7.6439030293251581E-2</v>
      </c>
      <c r="H716" s="216"/>
      <c r="I716" s="216">
        <f>(I715-I714)/I714</f>
        <v>5.0162902985717482E-2</v>
      </c>
      <c r="J716" s="216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2" t="s">
        <v>163</v>
      </c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21" t="s">
        <v>13</v>
      </c>
      <c r="C730" s="221"/>
      <c r="D730" s="221"/>
      <c r="E730" s="221"/>
      <c r="F730" s="221"/>
      <c r="G730" s="221"/>
      <c r="H730" s="221"/>
      <c r="I730" s="234"/>
      <c r="J730" s="234"/>
      <c r="K730" s="234"/>
      <c r="L730" s="234"/>
      <c r="M730" s="234"/>
      <c r="N730" s="234"/>
    </row>
    <row r="731" spans="2:14" ht="24.95" customHeight="1" x14ac:dyDescent="0.2">
      <c r="B731" s="69" t="s">
        <v>35</v>
      </c>
      <c r="C731" s="222" t="s">
        <v>51</v>
      </c>
      <c r="D731" s="222"/>
      <c r="E731" s="222" t="s">
        <v>50</v>
      </c>
      <c r="F731" s="222"/>
      <c r="G731" s="222" t="s">
        <v>0</v>
      </c>
      <c r="H731" s="222"/>
    </row>
    <row r="732" spans="2:14" ht="24.95" customHeight="1" x14ac:dyDescent="0.2">
      <c r="B732" s="174" t="s">
        <v>175</v>
      </c>
      <c r="C732" s="229">
        <v>49315</v>
      </c>
      <c r="D732" s="229"/>
      <c r="E732" s="229">
        <v>17201</v>
      </c>
      <c r="F732" s="229"/>
      <c r="G732" s="218">
        <v>66516</v>
      </c>
      <c r="H732" s="218"/>
    </row>
    <row r="733" spans="2:14" ht="24.95" customHeight="1" x14ac:dyDescent="0.2">
      <c r="B733" s="174" t="s">
        <v>157</v>
      </c>
      <c r="C733" s="230">
        <v>66543</v>
      </c>
      <c r="D733" s="230"/>
      <c r="E733" s="230">
        <v>25544</v>
      </c>
      <c r="F733" s="230"/>
      <c r="G733" s="218">
        <v>92087</v>
      </c>
      <c r="H733" s="218"/>
    </row>
    <row r="734" spans="2:14" ht="24.95" customHeight="1" x14ac:dyDescent="0.2">
      <c r="B734" s="78" t="s">
        <v>43</v>
      </c>
      <c r="C734" s="228">
        <f>(C733-C732)/C732</f>
        <v>0.34934604075838993</v>
      </c>
      <c r="D734" s="228"/>
      <c r="E734" s="228">
        <f>(E733-E732)/E732</f>
        <v>0.48502994011976047</v>
      </c>
      <c r="F734" s="228"/>
      <c r="G734" s="228">
        <f>(G733-G732)/G732</f>
        <v>0.38443382043418123</v>
      </c>
      <c r="H734" s="228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3" t="s">
        <v>15</v>
      </c>
      <c r="C756" s="223"/>
      <c r="D756" s="223"/>
      <c r="E756" s="223"/>
      <c r="F756" s="223"/>
      <c r="G756" s="223"/>
      <c r="H756" s="223"/>
      <c r="I756" s="223"/>
      <c r="J756" s="223"/>
    </row>
    <row r="757" spans="2:12" ht="24.95" customHeight="1" x14ac:dyDescent="0.2">
      <c r="B757" s="97" t="s">
        <v>35</v>
      </c>
      <c r="C757" s="224" t="s">
        <v>40</v>
      </c>
      <c r="D757" s="224"/>
      <c r="E757" s="224" t="s">
        <v>41</v>
      </c>
      <c r="F757" s="224"/>
      <c r="G757" s="224" t="s">
        <v>42</v>
      </c>
      <c r="H757" s="224"/>
      <c r="I757" s="224" t="s">
        <v>89</v>
      </c>
      <c r="J757" s="224"/>
      <c r="L757" s="29"/>
    </row>
    <row r="758" spans="2:12" ht="24.95" customHeight="1" x14ac:dyDescent="0.2">
      <c r="B758" s="174" t="s">
        <v>175</v>
      </c>
      <c r="C758" s="229">
        <v>99564</v>
      </c>
      <c r="D758" s="229"/>
      <c r="E758" s="229">
        <v>27367</v>
      </c>
      <c r="F758" s="229"/>
      <c r="G758" s="218">
        <v>126931</v>
      </c>
      <c r="H758" s="218"/>
      <c r="I758" s="243">
        <v>0.19765366876950999</v>
      </c>
      <c r="J758" s="243"/>
    </row>
    <row r="759" spans="2:12" ht="24.95" customHeight="1" x14ac:dyDescent="0.2">
      <c r="B759" s="174" t="s">
        <v>157</v>
      </c>
      <c r="C759" s="230">
        <v>118189</v>
      </c>
      <c r="D759" s="230"/>
      <c r="E759" s="230">
        <v>35754</v>
      </c>
      <c r="F759" s="230"/>
      <c r="G759" s="218">
        <v>153943</v>
      </c>
      <c r="H759" s="218"/>
      <c r="I759" s="232">
        <v>0.21548821965501999</v>
      </c>
      <c r="J759" s="232"/>
    </row>
    <row r="760" spans="2:12" ht="24.95" customHeight="1" x14ac:dyDescent="0.2">
      <c r="B760" s="75" t="s">
        <v>43</v>
      </c>
      <c r="C760" s="216">
        <f>(C759-C758)/C758</f>
        <v>0.18706560604234462</v>
      </c>
      <c r="D760" s="216"/>
      <c r="E760" s="216">
        <f>(E759-E758)/E758</f>
        <v>0.30646398947637665</v>
      </c>
      <c r="F760" s="216"/>
      <c r="G760" s="216">
        <f>(G759-G758)/G758</f>
        <v>0.21280853377031617</v>
      </c>
      <c r="H760" s="216"/>
      <c r="I760" s="216">
        <f>(I759-I758)/I758</f>
        <v>9.0231317215302601E-2</v>
      </c>
      <c r="J760" s="216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41" t="s">
        <v>118</v>
      </c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</row>
    <row r="791" spans="2:15" ht="15" customHeight="1" x14ac:dyDescent="0.2"/>
    <row r="792" spans="2:15" ht="25.5" customHeight="1" x14ac:dyDescent="0.2">
      <c r="B792" s="241" t="s">
        <v>79</v>
      </c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46" t="s">
        <v>20</v>
      </c>
      <c r="C794" s="246"/>
      <c r="D794" s="246"/>
      <c r="E794" s="246"/>
      <c r="F794" s="246"/>
      <c r="G794" s="246"/>
      <c r="H794" s="246"/>
      <c r="I794" s="246"/>
      <c r="J794" s="246"/>
    </row>
    <row r="795" spans="2:15" ht="24.95" customHeight="1" x14ac:dyDescent="0.2">
      <c r="B795" s="244" t="s">
        <v>36</v>
      </c>
      <c r="C795" s="227" t="s">
        <v>47</v>
      </c>
      <c r="D795" s="227"/>
      <c r="E795" s="227"/>
      <c r="F795" s="227" t="s">
        <v>48</v>
      </c>
      <c r="G795" s="227"/>
      <c r="H795" s="227"/>
      <c r="I795" s="93" t="s">
        <v>52</v>
      </c>
      <c r="J795" s="95" t="s">
        <v>53</v>
      </c>
      <c r="M795" s="2"/>
    </row>
    <row r="796" spans="2:15" ht="24.95" customHeight="1" x14ac:dyDescent="0.2">
      <c r="B796" s="245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6" t="s">
        <v>113</v>
      </c>
      <c r="C797" s="198">
        <v>18274</v>
      </c>
      <c r="D797" s="198">
        <v>578</v>
      </c>
      <c r="E797" s="209">
        <v>18852</v>
      </c>
      <c r="F797" s="198">
        <v>39278</v>
      </c>
      <c r="G797" s="198">
        <v>984</v>
      </c>
      <c r="H797" s="203">
        <v>40262</v>
      </c>
      <c r="I797" s="205">
        <v>0.1903346608</v>
      </c>
      <c r="J797" s="207">
        <v>2.1356885211118</v>
      </c>
      <c r="M797" s="2"/>
    </row>
    <row r="798" spans="2:15" ht="24.95" customHeight="1" x14ac:dyDescent="0.2">
      <c r="B798" s="176" t="s">
        <v>5</v>
      </c>
      <c r="C798" s="198">
        <v>12263</v>
      </c>
      <c r="D798" s="198">
        <v>3696</v>
      </c>
      <c r="E798" s="209">
        <v>15959</v>
      </c>
      <c r="F798" s="198">
        <v>23934</v>
      </c>
      <c r="G798" s="198">
        <v>5063</v>
      </c>
      <c r="H798" s="203">
        <v>28997</v>
      </c>
      <c r="I798" s="205">
        <v>0.20751473440000001</v>
      </c>
      <c r="J798" s="207">
        <v>1.8169684817344001</v>
      </c>
      <c r="K798" s="35"/>
      <c r="M798" s="2"/>
    </row>
    <row r="799" spans="2:15" ht="24.95" customHeight="1" x14ac:dyDescent="0.2">
      <c r="B799" s="176" t="s">
        <v>22</v>
      </c>
      <c r="C799" s="198">
        <v>11915</v>
      </c>
      <c r="D799" s="198">
        <v>2660</v>
      </c>
      <c r="E799" s="209">
        <v>14575</v>
      </c>
      <c r="F799" s="198">
        <v>29290</v>
      </c>
      <c r="G799" s="198">
        <v>3271</v>
      </c>
      <c r="H799" s="203">
        <v>32561</v>
      </c>
      <c r="I799" s="205">
        <v>0.25617450400000003</v>
      </c>
      <c r="J799" s="207">
        <v>2.2340308747856001</v>
      </c>
      <c r="K799" s="35"/>
      <c r="M799" s="2"/>
    </row>
    <row r="800" spans="2:15" ht="24.95" customHeight="1" x14ac:dyDescent="0.2">
      <c r="B800" s="176" t="s">
        <v>7</v>
      </c>
      <c r="C800" s="198">
        <v>5745</v>
      </c>
      <c r="D800" s="198">
        <v>1412</v>
      </c>
      <c r="E800" s="209">
        <v>7157</v>
      </c>
      <c r="F800" s="198">
        <v>12596</v>
      </c>
      <c r="G800" s="198">
        <v>1553</v>
      </c>
      <c r="H800" s="203">
        <v>14149</v>
      </c>
      <c r="I800" s="205">
        <v>0.20174078640000001</v>
      </c>
      <c r="J800" s="207">
        <v>1.9769456476177001</v>
      </c>
      <c r="K800" s="35"/>
      <c r="M800" s="2"/>
    </row>
    <row r="801" spans="2:13" ht="24.95" customHeight="1" x14ac:dyDescent="0.2">
      <c r="B801" s="176" t="s">
        <v>8</v>
      </c>
      <c r="C801" s="198">
        <v>10714</v>
      </c>
      <c r="D801" s="198">
        <v>1873</v>
      </c>
      <c r="E801" s="209">
        <v>12587</v>
      </c>
      <c r="F801" s="198">
        <v>19196</v>
      </c>
      <c r="G801" s="198">
        <v>5442</v>
      </c>
      <c r="H801" s="203">
        <v>24638</v>
      </c>
      <c r="I801" s="205">
        <v>0.19338992250000001</v>
      </c>
      <c r="J801" s="207">
        <v>1.9574163819814001</v>
      </c>
      <c r="K801" s="35"/>
      <c r="M801" s="2"/>
    </row>
    <row r="802" spans="2:13" ht="24.95" customHeight="1" x14ac:dyDescent="0.2">
      <c r="B802" s="176" t="s">
        <v>9</v>
      </c>
      <c r="C802" s="198">
        <v>12638</v>
      </c>
      <c r="D802" s="198">
        <v>663</v>
      </c>
      <c r="E802" s="209">
        <v>13301</v>
      </c>
      <c r="F802" s="198">
        <v>25366</v>
      </c>
      <c r="G802" s="198">
        <v>1335</v>
      </c>
      <c r="H802" s="203">
        <v>26701</v>
      </c>
      <c r="I802" s="205">
        <v>0.22706019290000001</v>
      </c>
      <c r="J802" s="207">
        <v>2.0074430493948001</v>
      </c>
      <c r="K802" s="35"/>
      <c r="M802" s="2"/>
    </row>
    <row r="803" spans="2:13" ht="24.95" customHeight="1" x14ac:dyDescent="0.2">
      <c r="B803" s="176" t="s">
        <v>10</v>
      </c>
      <c r="C803" s="198">
        <v>11146</v>
      </c>
      <c r="D803" s="198">
        <v>2823</v>
      </c>
      <c r="E803" s="209">
        <v>13969</v>
      </c>
      <c r="F803" s="198">
        <v>20099</v>
      </c>
      <c r="G803" s="198">
        <v>5426</v>
      </c>
      <c r="H803" s="203">
        <v>25525</v>
      </c>
      <c r="I803" s="205">
        <v>0.2228544932</v>
      </c>
      <c r="J803" s="207">
        <v>1.8272603622307</v>
      </c>
      <c r="K803" s="35"/>
      <c r="M803" s="2"/>
    </row>
    <row r="804" spans="2:13" ht="24.95" customHeight="1" x14ac:dyDescent="0.2">
      <c r="B804" s="176" t="s">
        <v>11</v>
      </c>
      <c r="C804" s="198">
        <v>6261</v>
      </c>
      <c r="D804" s="198">
        <v>1301</v>
      </c>
      <c r="E804" s="209">
        <v>7562</v>
      </c>
      <c r="F804" s="198">
        <v>10713</v>
      </c>
      <c r="G804" s="198">
        <v>2206</v>
      </c>
      <c r="H804" s="203">
        <v>12919</v>
      </c>
      <c r="I804" s="205">
        <v>0.2006151847</v>
      </c>
      <c r="J804" s="207">
        <v>1.7084104734197001</v>
      </c>
      <c r="K804" s="35"/>
      <c r="M804" s="36"/>
    </row>
    <row r="805" spans="2:13" ht="24.95" customHeight="1" x14ac:dyDescent="0.2">
      <c r="B805" s="176" t="s">
        <v>12</v>
      </c>
      <c r="C805" s="198">
        <v>14555</v>
      </c>
      <c r="D805" s="198">
        <v>1764</v>
      </c>
      <c r="E805" s="209">
        <v>16319</v>
      </c>
      <c r="F805" s="198">
        <v>22892</v>
      </c>
      <c r="G805" s="198">
        <v>2195</v>
      </c>
      <c r="H805" s="203">
        <v>25087</v>
      </c>
      <c r="I805" s="205">
        <v>0.3250504132</v>
      </c>
      <c r="J805" s="207">
        <v>1.5372878240087999</v>
      </c>
      <c r="K805" s="35"/>
      <c r="M805" s="36"/>
    </row>
    <row r="806" spans="2:13" ht="24.95" customHeight="1" x14ac:dyDescent="0.2">
      <c r="B806" s="177" t="s">
        <v>14</v>
      </c>
      <c r="C806" s="194">
        <v>103511</v>
      </c>
      <c r="D806" s="194">
        <v>16770</v>
      </c>
      <c r="E806" s="210">
        <v>120281</v>
      </c>
      <c r="F806" s="194">
        <v>203364</v>
      </c>
      <c r="G806" s="194">
        <v>27475</v>
      </c>
      <c r="H806" s="204">
        <v>230839</v>
      </c>
      <c r="I806" s="206">
        <v>0.2199275175</v>
      </c>
      <c r="J806" s="208">
        <v>1.9191642902868999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1" t="s">
        <v>164</v>
      </c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6" t="s">
        <v>13</v>
      </c>
      <c r="C822" s="226"/>
      <c r="D822" s="226"/>
      <c r="E822" s="226"/>
      <c r="F822" s="226"/>
      <c r="G822" s="226"/>
      <c r="H822" s="226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5" t="s">
        <v>62</v>
      </c>
      <c r="D823" s="225"/>
      <c r="E823" s="225" t="s">
        <v>109</v>
      </c>
      <c r="F823" s="225"/>
      <c r="G823" s="225" t="s">
        <v>0</v>
      </c>
      <c r="H823" s="225"/>
      <c r="I823" s="28"/>
      <c r="J823" s="28"/>
      <c r="K823" s="28"/>
      <c r="L823" s="28"/>
    </row>
    <row r="824" spans="2:13" ht="24.95" customHeight="1" x14ac:dyDescent="0.2">
      <c r="B824" s="174" t="s">
        <v>174</v>
      </c>
      <c r="C824" s="229">
        <v>92792</v>
      </c>
      <c r="D824" s="229"/>
      <c r="E824" s="229">
        <v>12604</v>
      </c>
      <c r="F824" s="229"/>
      <c r="G824" s="218">
        <v>105396</v>
      </c>
      <c r="H824" s="220"/>
      <c r="I824" s="28"/>
      <c r="J824" s="28"/>
      <c r="K824" s="28"/>
      <c r="L824" s="28"/>
    </row>
    <row r="825" spans="2:13" ht="24.95" customHeight="1" x14ac:dyDescent="0.2">
      <c r="B825" s="174" t="s">
        <v>156</v>
      </c>
      <c r="C825" s="230">
        <v>103511</v>
      </c>
      <c r="D825" s="230"/>
      <c r="E825" s="230">
        <v>16770</v>
      </c>
      <c r="F825" s="230"/>
      <c r="G825" s="218">
        <v>120281</v>
      </c>
      <c r="H825" s="22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8">
        <f>(C825-C824)/C824</f>
        <v>0.11551642382964049</v>
      </c>
      <c r="D826" s="228"/>
      <c r="E826" s="228">
        <f>(E825-E824)/E824</f>
        <v>0.33052999047921294</v>
      </c>
      <c r="F826" s="228"/>
      <c r="G826" s="228">
        <f>(G825-G824)/G824</f>
        <v>0.14122926866294735</v>
      </c>
      <c r="H826" s="228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3" t="s">
        <v>15</v>
      </c>
      <c r="C837" s="223"/>
      <c r="D837" s="223"/>
      <c r="E837" s="223"/>
      <c r="F837" s="223"/>
      <c r="G837" s="223"/>
      <c r="H837" s="223"/>
      <c r="I837" s="223"/>
      <c r="J837" s="223"/>
    </row>
    <row r="838" spans="2:16" ht="24.95" customHeight="1" x14ac:dyDescent="0.2">
      <c r="B838" s="97" t="s">
        <v>35</v>
      </c>
      <c r="C838" s="224" t="s">
        <v>111</v>
      </c>
      <c r="D838" s="224"/>
      <c r="E838" s="224" t="s">
        <v>110</v>
      </c>
      <c r="F838" s="224"/>
      <c r="G838" s="224" t="s">
        <v>42</v>
      </c>
      <c r="H838" s="224"/>
      <c r="I838" s="224" t="s">
        <v>18</v>
      </c>
      <c r="J838" s="224"/>
      <c r="L838" s="29"/>
    </row>
    <row r="839" spans="2:16" ht="24.95" customHeight="1" x14ac:dyDescent="0.2">
      <c r="B839" s="174" t="s">
        <v>174</v>
      </c>
      <c r="C839" s="229">
        <v>199400</v>
      </c>
      <c r="D839" s="229"/>
      <c r="E839" s="229">
        <v>18125</v>
      </c>
      <c r="F839" s="229"/>
      <c r="G839" s="218">
        <v>217525</v>
      </c>
      <c r="H839" s="218"/>
      <c r="I839" s="243">
        <v>0.21592660629999999</v>
      </c>
      <c r="J839" s="243"/>
    </row>
    <row r="840" spans="2:16" ht="24.95" customHeight="1" x14ac:dyDescent="0.2">
      <c r="B840" s="174" t="s">
        <v>156</v>
      </c>
      <c r="C840" s="230">
        <v>203364</v>
      </c>
      <c r="D840" s="230"/>
      <c r="E840" s="230">
        <v>27475</v>
      </c>
      <c r="F840" s="230"/>
      <c r="G840" s="218">
        <v>230839</v>
      </c>
      <c r="H840" s="218"/>
      <c r="I840" s="232">
        <v>0.2199275175</v>
      </c>
      <c r="J840" s="232"/>
    </row>
    <row r="841" spans="2:16" ht="24.95" customHeight="1" x14ac:dyDescent="0.2">
      <c r="B841" s="75" t="s">
        <v>43</v>
      </c>
      <c r="C841" s="216">
        <f>(C840-C839)/C839</f>
        <v>1.987963891675025E-2</v>
      </c>
      <c r="D841" s="216"/>
      <c r="E841" s="216">
        <f>(E840-E839)/E839</f>
        <v>0.51586206896551723</v>
      </c>
      <c r="F841" s="216"/>
      <c r="G841" s="216">
        <f>(G840-G839)/G839</f>
        <v>6.1206757843925985E-2</v>
      </c>
      <c r="H841" s="216"/>
      <c r="I841" s="216">
        <f>(I840-I839)/I839</f>
        <v>1.8529032936502984E-2</v>
      </c>
      <c r="J841" s="216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2" t="s">
        <v>165</v>
      </c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</row>
    <row r="854" spans="2:16" ht="15" customHeight="1" x14ac:dyDescent="0.2">
      <c r="P854" s="45"/>
    </row>
    <row r="855" spans="2:16" ht="24.95" customHeight="1" x14ac:dyDescent="0.2">
      <c r="B855" s="226" t="s">
        <v>13</v>
      </c>
      <c r="C855" s="226"/>
      <c r="D855" s="226"/>
      <c r="E855" s="226"/>
      <c r="F855" s="226"/>
      <c r="G855" s="226"/>
      <c r="H855" s="226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5" t="s">
        <v>62</v>
      </c>
      <c r="D856" s="225"/>
      <c r="E856" s="225" t="s">
        <v>109</v>
      </c>
      <c r="F856" s="225"/>
      <c r="G856" s="225" t="s">
        <v>0</v>
      </c>
      <c r="H856" s="225"/>
      <c r="I856" s="28"/>
      <c r="J856" s="28"/>
      <c r="K856" s="28"/>
      <c r="L856" s="28"/>
    </row>
    <row r="857" spans="2:16" ht="24.95" customHeight="1" x14ac:dyDescent="0.2">
      <c r="B857" s="174" t="s">
        <v>175</v>
      </c>
      <c r="C857" s="229">
        <v>435704</v>
      </c>
      <c r="D857" s="229"/>
      <c r="E857" s="229">
        <v>55071</v>
      </c>
      <c r="F857" s="229"/>
      <c r="G857" s="218">
        <v>490775</v>
      </c>
      <c r="H857" s="220"/>
      <c r="I857" s="28"/>
      <c r="J857" s="28"/>
      <c r="K857" s="28"/>
      <c r="L857" s="28"/>
    </row>
    <row r="858" spans="2:16" ht="24.95" customHeight="1" x14ac:dyDescent="0.2">
      <c r="B858" s="174" t="s">
        <v>157</v>
      </c>
      <c r="C858" s="230">
        <v>484425</v>
      </c>
      <c r="D858" s="230"/>
      <c r="E858" s="230">
        <v>68690</v>
      </c>
      <c r="F858" s="230"/>
      <c r="G858" s="218">
        <v>553115</v>
      </c>
      <c r="H858" s="22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8">
        <f>(C858-C857)/C857</f>
        <v>0.11182132824119127</v>
      </c>
      <c r="D859" s="228"/>
      <c r="E859" s="228">
        <f>(E858-E857)/E857</f>
        <v>0.24729894136659947</v>
      </c>
      <c r="F859" s="228"/>
      <c r="G859" s="228">
        <f>(G858-G857)/G857</f>
        <v>0.12702358514594264</v>
      </c>
      <c r="H859" s="228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3" t="s">
        <v>15</v>
      </c>
      <c r="C881" s="223"/>
      <c r="D881" s="223"/>
      <c r="E881" s="223"/>
      <c r="F881" s="223"/>
      <c r="G881" s="223"/>
      <c r="H881" s="223"/>
      <c r="I881" s="223"/>
      <c r="J881" s="223"/>
    </row>
    <row r="882" spans="2:16" ht="24.95" customHeight="1" x14ac:dyDescent="0.2">
      <c r="B882" s="97" t="s">
        <v>35</v>
      </c>
      <c r="C882" s="224" t="s">
        <v>40</v>
      </c>
      <c r="D882" s="224"/>
      <c r="E882" s="224" t="s">
        <v>41</v>
      </c>
      <c r="F882" s="224"/>
      <c r="G882" s="224" t="s">
        <v>42</v>
      </c>
      <c r="H882" s="224"/>
      <c r="I882" s="224" t="s">
        <v>89</v>
      </c>
      <c r="J882" s="224"/>
      <c r="L882" s="29"/>
    </row>
    <row r="883" spans="2:16" ht="24.95" customHeight="1" x14ac:dyDescent="0.2">
      <c r="B883" s="174" t="s">
        <v>175</v>
      </c>
      <c r="C883" s="229">
        <v>849448</v>
      </c>
      <c r="D883" s="229"/>
      <c r="E883" s="229">
        <v>76838</v>
      </c>
      <c r="F883" s="229"/>
      <c r="G883" s="218">
        <v>926286</v>
      </c>
      <c r="H883" s="218"/>
      <c r="I883" s="243">
        <v>0.14333492171793</v>
      </c>
      <c r="J883" s="243"/>
    </row>
    <row r="884" spans="2:16" ht="24.95" customHeight="1" x14ac:dyDescent="0.2">
      <c r="B884" s="174" t="s">
        <v>157</v>
      </c>
      <c r="C884" s="230">
        <v>906316</v>
      </c>
      <c r="D884" s="230"/>
      <c r="E884" s="230">
        <v>100570</v>
      </c>
      <c r="F884" s="230"/>
      <c r="G884" s="218">
        <v>1006886</v>
      </c>
      <c r="H884" s="218"/>
      <c r="I884" s="232">
        <v>0.14750825299854001</v>
      </c>
      <c r="J884" s="232"/>
    </row>
    <row r="885" spans="2:16" ht="24.95" customHeight="1" x14ac:dyDescent="0.2">
      <c r="B885" s="75" t="s">
        <v>43</v>
      </c>
      <c r="C885" s="216">
        <f>(C884-C883)/C883</f>
        <v>6.6947005584803307E-2</v>
      </c>
      <c r="D885" s="216"/>
      <c r="E885" s="216">
        <f>(E884-E883)/E883</f>
        <v>0.30885759650173089</v>
      </c>
      <c r="F885" s="216"/>
      <c r="G885" s="216">
        <f>(G884-G883)/G883</f>
        <v>8.7014161932707612E-2</v>
      </c>
      <c r="H885" s="216"/>
      <c r="I885" s="216">
        <f>(I884-I883)/I883</f>
        <v>2.9115942092763296E-2</v>
      </c>
      <c r="J885" s="216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41" t="s">
        <v>119</v>
      </c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41" t="s">
        <v>91</v>
      </c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46" t="s">
        <v>114</v>
      </c>
      <c r="C919" s="246"/>
      <c r="D919" s="246"/>
      <c r="E919" s="246"/>
      <c r="F919" s="246"/>
      <c r="G919" s="246"/>
      <c r="H919" s="246"/>
      <c r="I919" s="246"/>
      <c r="J919" s="246"/>
    </row>
    <row r="920" spans="2:13" ht="24.95" customHeight="1" x14ac:dyDescent="0.2">
      <c r="B920" s="244" t="s">
        <v>36</v>
      </c>
      <c r="C920" s="227" t="s">
        <v>47</v>
      </c>
      <c r="D920" s="227"/>
      <c r="E920" s="227"/>
      <c r="F920" s="227" t="s">
        <v>48</v>
      </c>
      <c r="G920" s="227"/>
      <c r="H920" s="227"/>
      <c r="I920" s="93" t="s">
        <v>52</v>
      </c>
      <c r="J920" s="95" t="s">
        <v>53</v>
      </c>
      <c r="M920" s="2"/>
    </row>
    <row r="921" spans="2:13" ht="24.95" customHeight="1" x14ac:dyDescent="0.2">
      <c r="B921" s="245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6" t="s">
        <v>113</v>
      </c>
      <c r="C922" s="198">
        <v>7150</v>
      </c>
      <c r="D922" s="198">
        <v>397</v>
      </c>
      <c r="E922" s="209">
        <v>7547</v>
      </c>
      <c r="F922" s="198">
        <v>19800</v>
      </c>
      <c r="G922" s="198">
        <v>843</v>
      </c>
      <c r="H922" s="203">
        <v>20643</v>
      </c>
      <c r="I922" s="205">
        <v>0.1248414868</v>
      </c>
      <c r="J922" s="207">
        <v>2.7352590433285</v>
      </c>
      <c r="K922" s="35"/>
      <c r="M922" s="2"/>
    </row>
    <row r="923" spans="2:13" ht="24.95" customHeight="1" x14ac:dyDescent="0.2">
      <c r="B923" s="176" t="s">
        <v>5</v>
      </c>
      <c r="C923" s="198">
        <v>6275</v>
      </c>
      <c r="D923" s="198">
        <v>4474</v>
      </c>
      <c r="E923" s="209">
        <v>10749</v>
      </c>
      <c r="F923" s="198">
        <v>15840</v>
      </c>
      <c r="G923" s="198">
        <v>7224</v>
      </c>
      <c r="H923" s="203">
        <v>23064</v>
      </c>
      <c r="I923" s="205">
        <v>0.14761561370000001</v>
      </c>
      <c r="J923" s="207">
        <v>2.145687970974</v>
      </c>
      <c r="K923" s="35"/>
      <c r="M923" s="2"/>
    </row>
    <row r="924" spans="2:13" ht="24.95" customHeight="1" x14ac:dyDescent="0.2">
      <c r="B924" s="176" t="s">
        <v>22</v>
      </c>
      <c r="C924" s="198">
        <v>17961</v>
      </c>
      <c r="D924" s="198">
        <v>3590</v>
      </c>
      <c r="E924" s="209">
        <v>21551</v>
      </c>
      <c r="F924" s="198">
        <v>43656</v>
      </c>
      <c r="G924" s="198">
        <v>6649</v>
      </c>
      <c r="H924" s="203">
        <v>50305</v>
      </c>
      <c r="I924" s="205">
        <v>0.25116851429999998</v>
      </c>
      <c r="J924" s="207">
        <v>2.3342304301425001</v>
      </c>
      <c r="K924" s="35"/>
      <c r="M924" s="2"/>
    </row>
    <row r="925" spans="2:13" ht="24.95" customHeight="1" x14ac:dyDescent="0.2">
      <c r="B925" s="176" t="s">
        <v>7</v>
      </c>
      <c r="C925" s="198">
        <v>659</v>
      </c>
      <c r="D925" s="198">
        <v>67</v>
      </c>
      <c r="E925" s="209">
        <v>726</v>
      </c>
      <c r="F925" s="198">
        <v>1824</v>
      </c>
      <c r="G925" s="198">
        <v>88</v>
      </c>
      <c r="H925" s="203">
        <v>1912</v>
      </c>
      <c r="I925" s="205">
        <v>4.8072813200000002E-2</v>
      </c>
      <c r="J925" s="207">
        <v>2.6336088154269999</v>
      </c>
      <c r="K925" s="35"/>
      <c r="M925" s="2"/>
    </row>
    <row r="926" spans="2:13" ht="24.95" customHeight="1" x14ac:dyDescent="0.2">
      <c r="B926" s="176" t="s">
        <v>8</v>
      </c>
      <c r="C926" s="198">
        <v>3374</v>
      </c>
      <c r="D926" s="198">
        <v>4711</v>
      </c>
      <c r="E926" s="209">
        <v>8085</v>
      </c>
      <c r="F926" s="198">
        <v>7471</v>
      </c>
      <c r="G926" s="198">
        <v>8725</v>
      </c>
      <c r="H926" s="203">
        <v>16196</v>
      </c>
      <c r="I926" s="205">
        <v>0.10601587229999999</v>
      </c>
      <c r="J926" s="207">
        <v>2.0032158317872999</v>
      </c>
      <c r="K926" s="35"/>
      <c r="M926" s="2"/>
    </row>
    <row r="927" spans="2:13" ht="24.95" customHeight="1" x14ac:dyDescent="0.2">
      <c r="B927" s="176" t="s">
        <v>9</v>
      </c>
      <c r="C927" s="198">
        <v>5445</v>
      </c>
      <c r="D927" s="198">
        <v>313</v>
      </c>
      <c r="E927" s="209">
        <v>5758</v>
      </c>
      <c r="F927" s="198">
        <v>11967</v>
      </c>
      <c r="G927" s="198">
        <v>455</v>
      </c>
      <c r="H927" s="203">
        <v>12422</v>
      </c>
      <c r="I927" s="205">
        <v>0.20993779949999999</v>
      </c>
      <c r="J927" s="207">
        <v>2.1573463007989</v>
      </c>
      <c r="K927" s="35"/>
      <c r="M927" s="2"/>
    </row>
    <row r="928" spans="2:13" ht="24.95" customHeight="1" x14ac:dyDescent="0.2">
      <c r="B928" s="176" t="s">
        <v>10</v>
      </c>
      <c r="C928" s="198">
        <v>9865</v>
      </c>
      <c r="D928" s="198">
        <v>591</v>
      </c>
      <c r="E928" s="209">
        <v>10456</v>
      </c>
      <c r="F928" s="198">
        <v>31091</v>
      </c>
      <c r="G928" s="198">
        <v>1356</v>
      </c>
      <c r="H928" s="203">
        <v>32447</v>
      </c>
      <c r="I928" s="205">
        <v>0.17746310940000001</v>
      </c>
      <c r="J928" s="207">
        <v>3.1031943381790001</v>
      </c>
      <c r="K928" s="35"/>
      <c r="M928" s="2"/>
    </row>
    <row r="929" spans="2:15" ht="24.95" customHeight="1" x14ac:dyDescent="0.2">
      <c r="B929" s="176" t="s">
        <v>11</v>
      </c>
      <c r="C929" s="198">
        <v>2187</v>
      </c>
      <c r="D929" s="198">
        <v>2193</v>
      </c>
      <c r="E929" s="209">
        <v>4380</v>
      </c>
      <c r="F929" s="198">
        <v>5413</v>
      </c>
      <c r="G929" s="198">
        <v>3634</v>
      </c>
      <c r="H929" s="203">
        <v>9047</v>
      </c>
      <c r="I929" s="205">
        <v>0.22693523299999999</v>
      </c>
      <c r="J929" s="207">
        <v>2.0655251141552999</v>
      </c>
      <c r="K929" s="35"/>
      <c r="M929" s="36"/>
    </row>
    <row r="930" spans="2:15" ht="24.95" customHeight="1" x14ac:dyDescent="0.2">
      <c r="B930" s="176" t="s">
        <v>12</v>
      </c>
      <c r="C930" s="198">
        <v>1756</v>
      </c>
      <c r="D930" s="198">
        <v>390</v>
      </c>
      <c r="E930" s="209">
        <v>2146</v>
      </c>
      <c r="F930" s="198">
        <v>3408</v>
      </c>
      <c r="G930" s="198">
        <v>597</v>
      </c>
      <c r="H930" s="203">
        <v>4005</v>
      </c>
      <c r="I930" s="205">
        <v>9.1756781499999995E-2</v>
      </c>
      <c r="J930" s="207">
        <v>1.8662628145386999</v>
      </c>
      <c r="K930" s="35"/>
    </row>
    <row r="931" spans="2:15" ht="24.95" customHeight="1" x14ac:dyDescent="0.2">
      <c r="B931" s="177" t="s">
        <v>14</v>
      </c>
      <c r="C931" s="194">
        <v>54672</v>
      </c>
      <c r="D931" s="194">
        <v>16726</v>
      </c>
      <c r="E931" s="210">
        <v>71398</v>
      </c>
      <c r="F931" s="194">
        <v>140470</v>
      </c>
      <c r="G931" s="194">
        <v>29571</v>
      </c>
      <c r="H931" s="204">
        <v>170041</v>
      </c>
      <c r="I931" s="206">
        <v>0.16350950389999999</v>
      </c>
      <c r="J931" s="208">
        <v>2.3815933219418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1" t="s">
        <v>166</v>
      </c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6" t="s">
        <v>13</v>
      </c>
      <c r="C947" s="226"/>
      <c r="D947" s="226"/>
      <c r="E947" s="226"/>
      <c r="F947" s="226"/>
      <c r="G947" s="226"/>
      <c r="H947" s="226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5" t="s">
        <v>62</v>
      </c>
      <c r="D948" s="225"/>
      <c r="E948" s="225" t="s">
        <v>109</v>
      </c>
      <c r="F948" s="225"/>
      <c r="G948" s="225" t="s">
        <v>0</v>
      </c>
      <c r="H948" s="225"/>
      <c r="I948" s="28"/>
      <c r="J948" s="28"/>
      <c r="K948" s="28"/>
      <c r="L948" s="28"/>
    </row>
    <row r="949" spans="2:15" ht="24.95" customHeight="1" x14ac:dyDescent="0.2">
      <c r="B949" s="174" t="s">
        <v>174</v>
      </c>
      <c r="C949" s="229">
        <v>60543</v>
      </c>
      <c r="D949" s="229"/>
      <c r="E949" s="229">
        <v>15863</v>
      </c>
      <c r="F949" s="229"/>
      <c r="G949" s="218">
        <v>76406</v>
      </c>
      <c r="H949" s="220"/>
      <c r="I949" s="28"/>
      <c r="J949" s="28"/>
      <c r="K949" s="28"/>
      <c r="L949" s="28"/>
    </row>
    <row r="950" spans="2:15" ht="24.95" customHeight="1" x14ac:dyDescent="0.2">
      <c r="B950" s="174" t="s">
        <v>156</v>
      </c>
      <c r="C950" s="230">
        <v>54672</v>
      </c>
      <c r="D950" s="230"/>
      <c r="E950" s="230">
        <v>16726</v>
      </c>
      <c r="F950" s="230"/>
      <c r="G950" s="218">
        <v>71398</v>
      </c>
      <c r="H950" s="22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8">
        <f>(C950-C949)/C949</f>
        <v>-9.697239978197314E-2</v>
      </c>
      <c r="D951" s="228"/>
      <c r="E951" s="228">
        <f>(E950-E949)/E949</f>
        <v>5.4403328500283676E-2</v>
      </c>
      <c r="F951" s="228"/>
      <c r="G951" s="228">
        <f>(G950-G949)/G949</f>
        <v>-6.5544590738947209E-2</v>
      </c>
      <c r="H951" s="228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3"/>
      <c r="C959" s="233"/>
      <c r="D959" s="233"/>
      <c r="E959" s="233"/>
      <c r="F959" s="233"/>
      <c r="G959" s="233"/>
      <c r="H959" s="233"/>
      <c r="I959" s="233"/>
      <c r="J959" s="233"/>
      <c r="K959" s="233"/>
      <c r="L959" s="233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3" t="s">
        <v>15</v>
      </c>
      <c r="C962" s="223"/>
      <c r="D962" s="223"/>
      <c r="E962" s="223"/>
      <c r="F962" s="223"/>
      <c r="G962" s="223"/>
      <c r="H962" s="223"/>
      <c r="I962" s="223"/>
      <c r="J962" s="223"/>
    </row>
    <row r="963" spans="2:15" ht="24.95" customHeight="1" x14ac:dyDescent="0.2">
      <c r="B963" s="97" t="s">
        <v>35</v>
      </c>
      <c r="C963" s="224" t="s">
        <v>111</v>
      </c>
      <c r="D963" s="224"/>
      <c r="E963" s="224" t="s">
        <v>110</v>
      </c>
      <c r="F963" s="224"/>
      <c r="G963" s="224" t="s">
        <v>42</v>
      </c>
      <c r="H963" s="224"/>
      <c r="I963" s="224" t="s">
        <v>18</v>
      </c>
      <c r="J963" s="224"/>
      <c r="L963" s="29"/>
    </row>
    <row r="964" spans="2:15" ht="24.95" customHeight="1" x14ac:dyDescent="0.2">
      <c r="B964" s="174" t="s">
        <v>174</v>
      </c>
      <c r="C964" s="229">
        <v>132067</v>
      </c>
      <c r="D964" s="229"/>
      <c r="E964" s="229">
        <v>25021</v>
      </c>
      <c r="F964" s="229"/>
      <c r="G964" s="218">
        <v>157088</v>
      </c>
      <c r="H964" s="218"/>
      <c r="I964" s="243">
        <v>0.14771161920000001</v>
      </c>
      <c r="J964" s="243"/>
    </row>
    <row r="965" spans="2:15" ht="24.95" customHeight="1" x14ac:dyDescent="0.2">
      <c r="B965" s="174" t="s">
        <v>156</v>
      </c>
      <c r="C965" s="230">
        <v>140470</v>
      </c>
      <c r="D965" s="230"/>
      <c r="E965" s="230">
        <v>29571</v>
      </c>
      <c r="F965" s="230"/>
      <c r="G965" s="218">
        <v>170041</v>
      </c>
      <c r="H965" s="218"/>
      <c r="I965" s="232">
        <v>0.16350950389999999</v>
      </c>
      <c r="J965" s="232"/>
    </row>
    <row r="966" spans="2:15" ht="24.95" customHeight="1" x14ac:dyDescent="0.2">
      <c r="B966" s="75" t="s">
        <v>43</v>
      </c>
      <c r="C966" s="216">
        <f>(C965-C964)/C964</f>
        <v>6.3626795490167865E-2</v>
      </c>
      <c r="D966" s="216"/>
      <c r="E966" s="216">
        <f>(E965-E964)/E964</f>
        <v>0.18184724831141841</v>
      </c>
      <c r="F966" s="216"/>
      <c r="G966" s="216">
        <f>(G965-G964)/G964</f>
        <v>8.2456966795681402E-2</v>
      </c>
      <c r="H966" s="216"/>
      <c r="I966" s="216">
        <f>(I965-I964)/I964</f>
        <v>0.10695085996322208</v>
      </c>
      <c r="J966" s="216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2" t="s">
        <v>167</v>
      </c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6" t="s">
        <v>13</v>
      </c>
      <c r="C980" s="226"/>
      <c r="D980" s="226"/>
      <c r="E980" s="226"/>
      <c r="F980" s="226"/>
      <c r="G980" s="226"/>
      <c r="H980" s="226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5" t="s">
        <v>62</v>
      </c>
      <c r="D981" s="225"/>
      <c r="E981" s="225" t="s">
        <v>109</v>
      </c>
      <c r="F981" s="225"/>
      <c r="G981" s="225" t="s">
        <v>0</v>
      </c>
      <c r="H981" s="225"/>
      <c r="I981" s="28"/>
      <c r="J981" s="28"/>
      <c r="K981" s="28"/>
      <c r="L981" s="28"/>
    </row>
    <row r="982" spans="2:15" ht="24.95" customHeight="1" x14ac:dyDescent="0.2">
      <c r="B982" s="174" t="s">
        <v>175</v>
      </c>
      <c r="C982" s="229">
        <v>136950</v>
      </c>
      <c r="D982" s="229"/>
      <c r="E982" s="229">
        <v>60157</v>
      </c>
      <c r="F982" s="229"/>
      <c r="G982" s="218">
        <v>197107</v>
      </c>
      <c r="H982" s="220"/>
      <c r="I982" s="28"/>
      <c r="J982" s="28"/>
      <c r="K982" s="28"/>
      <c r="L982" s="28"/>
    </row>
    <row r="983" spans="2:15" ht="24.95" customHeight="1" x14ac:dyDescent="0.2">
      <c r="B983" s="174" t="s">
        <v>157</v>
      </c>
      <c r="C983" s="230">
        <v>137503</v>
      </c>
      <c r="D983" s="230"/>
      <c r="E983" s="230">
        <v>77248</v>
      </c>
      <c r="F983" s="230"/>
      <c r="G983" s="218">
        <v>214751</v>
      </c>
      <c r="H983" s="22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8">
        <f>(C983-C982)/C982</f>
        <v>4.0379700620664476E-3</v>
      </c>
      <c r="D984" s="228"/>
      <c r="E984" s="228">
        <f>(E983-E982)/E982</f>
        <v>0.28410658776202269</v>
      </c>
      <c r="F984" s="228"/>
      <c r="G984" s="228">
        <f>(G983-G982)/G982</f>
        <v>8.9514832045538714E-2</v>
      </c>
      <c r="H984" s="228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3" t="s">
        <v>15</v>
      </c>
      <c r="C1006" s="223"/>
      <c r="D1006" s="223"/>
      <c r="E1006" s="223"/>
      <c r="F1006" s="223"/>
      <c r="G1006" s="223"/>
      <c r="H1006" s="223"/>
      <c r="I1006" s="223"/>
      <c r="J1006" s="223"/>
    </row>
    <row r="1007" spans="2:15" ht="24.95" customHeight="1" x14ac:dyDescent="0.2">
      <c r="B1007" s="97" t="s">
        <v>35</v>
      </c>
      <c r="C1007" s="224" t="s">
        <v>111</v>
      </c>
      <c r="D1007" s="224"/>
      <c r="E1007" s="224" t="s">
        <v>110</v>
      </c>
      <c r="F1007" s="224"/>
      <c r="G1007" s="224" t="s">
        <v>42</v>
      </c>
      <c r="H1007" s="224"/>
      <c r="I1007" s="224" t="s">
        <v>18</v>
      </c>
      <c r="J1007" s="224"/>
      <c r="L1007" s="29"/>
    </row>
    <row r="1008" spans="2:15" ht="24.95" customHeight="1" x14ac:dyDescent="0.2">
      <c r="B1008" s="174" t="s">
        <v>175</v>
      </c>
      <c r="C1008" s="229">
        <v>311988</v>
      </c>
      <c r="D1008" s="229"/>
      <c r="E1008" s="229">
        <v>100363</v>
      </c>
      <c r="F1008" s="229"/>
      <c r="G1008" s="218">
        <v>412351</v>
      </c>
      <c r="H1008" s="218"/>
      <c r="I1008" s="243">
        <v>8.1703581315433996E-2</v>
      </c>
      <c r="J1008" s="243"/>
    </row>
    <row r="1009" spans="2:15" ht="24.95" customHeight="1" x14ac:dyDescent="0.2">
      <c r="B1009" s="174" t="s">
        <v>157</v>
      </c>
      <c r="C1009" s="230">
        <v>336634</v>
      </c>
      <c r="D1009" s="230"/>
      <c r="E1009" s="230">
        <v>132338</v>
      </c>
      <c r="F1009" s="230"/>
      <c r="G1009" s="218">
        <v>468972</v>
      </c>
      <c r="H1009" s="218"/>
      <c r="I1009" s="232">
        <v>8.9005650209473999E-2</v>
      </c>
      <c r="J1009" s="232"/>
    </row>
    <row r="1010" spans="2:15" ht="24.95" customHeight="1" x14ac:dyDescent="0.2">
      <c r="B1010" s="75" t="s">
        <v>43</v>
      </c>
      <c r="C1010" s="216">
        <f>(C1009-C1008)/C1008</f>
        <v>7.8996628075438793E-2</v>
      </c>
      <c r="D1010" s="216"/>
      <c r="E1010" s="216">
        <f>(E1009-E1008)/E1008</f>
        <v>0.31859350557476362</v>
      </c>
      <c r="F1010" s="216"/>
      <c r="G1010" s="216">
        <f>(G1009-G1008)/G1008</f>
        <v>0.13731262928912505</v>
      </c>
      <c r="H1010" s="216"/>
      <c r="I1010" s="216">
        <f>(I1009-I1008)/I1008</f>
        <v>8.9372690602738933E-2</v>
      </c>
      <c r="J1010" s="216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41" t="s">
        <v>120</v>
      </c>
      <c r="C1040" s="241"/>
      <c r="D1040" s="241"/>
      <c r="E1040" s="241"/>
      <c r="F1040" s="241"/>
      <c r="G1040" s="241"/>
      <c r="H1040" s="241"/>
      <c r="I1040" s="241"/>
      <c r="J1040" s="241"/>
      <c r="K1040" s="241"/>
      <c r="L1040" s="241"/>
      <c r="M1040" s="241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41" t="s">
        <v>116</v>
      </c>
      <c r="C1042" s="241"/>
      <c r="D1042" s="241"/>
      <c r="E1042" s="241"/>
      <c r="F1042" s="241"/>
      <c r="G1042" s="241"/>
      <c r="H1042" s="241"/>
      <c r="I1042" s="241"/>
      <c r="J1042" s="241"/>
      <c r="K1042" s="241"/>
      <c r="L1042" s="241"/>
      <c r="M1042" s="241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46" t="s">
        <v>58</v>
      </c>
      <c r="C1044" s="246"/>
      <c r="D1044" s="246"/>
      <c r="E1044" s="246"/>
      <c r="F1044" s="246"/>
      <c r="G1044" s="246"/>
      <c r="H1044" s="246"/>
      <c r="I1044" s="246"/>
      <c r="J1044" s="246"/>
    </row>
    <row r="1045" spans="2:13" ht="24.95" customHeight="1" x14ac:dyDescent="0.2">
      <c r="B1045" s="244" t="s">
        <v>36</v>
      </c>
      <c r="C1045" s="227" t="s">
        <v>47</v>
      </c>
      <c r="D1045" s="227"/>
      <c r="E1045" s="227"/>
      <c r="F1045" s="227" t="s">
        <v>48</v>
      </c>
      <c r="G1045" s="227"/>
      <c r="H1045" s="227"/>
      <c r="I1045" s="93" t="s">
        <v>52</v>
      </c>
      <c r="J1045" s="95" t="s">
        <v>53</v>
      </c>
      <c r="M1045" s="2"/>
    </row>
    <row r="1046" spans="2:13" ht="24.95" customHeight="1" x14ac:dyDescent="0.2">
      <c r="B1046" s="245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6" t="s">
        <v>113</v>
      </c>
      <c r="C1047" s="198">
        <v>1041</v>
      </c>
      <c r="D1047" s="198">
        <v>22</v>
      </c>
      <c r="E1047" s="209">
        <v>1063</v>
      </c>
      <c r="F1047" s="198">
        <v>2389</v>
      </c>
      <c r="G1047" s="198">
        <v>28</v>
      </c>
      <c r="H1047" s="203">
        <v>2417</v>
      </c>
      <c r="I1047" s="205">
        <v>0.1049363956</v>
      </c>
      <c r="J1047" s="207">
        <v>2.2737535277515999</v>
      </c>
      <c r="K1047" s="35"/>
      <c r="L1047" s="35"/>
      <c r="M1047" s="2"/>
    </row>
    <row r="1048" spans="2:13" ht="24.95" customHeight="1" x14ac:dyDescent="0.2">
      <c r="B1048" s="176" t="s">
        <v>5</v>
      </c>
      <c r="C1048" s="198">
        <v>4659</v>
      </c>
      <c r="D1048" s="198">
        <v>4152</v>
      </c>
      <c r="E1048" s="209">
        <v>8811</v>
      </c>
      <c r="F1048" s="198">
        <v>13235</v>
      </c>
      <c r="G1048" s="198">
        <v>5358</v>
      </c>
      <c r="H1048" s="203">
        <v>18593</v>
      </c>
      <c r="I1048" s="205">
        <v>0.2581722454</v>
      </c>
      <c r="J1048" s="207">
        <v>2.110203155147</v>
      </c>
      <c r="K1048" s="35"/>
      <c r="M1048" s="2"/>
    </row>
    <row r="1049" spans="2:13" ht="24.95" customHeight="1" x14ac:dyDescent="0.2">
      <c r="B1049" s="176" t="s">
        <v>22</v>
      </c>
      <c r="C1049" s="198">
        <v>8318</v>
      </c>
      <c r="D1049" s="198">
        <v>10892</v>
      </c>
      <c r="E1049" s="209">
        <v>19210</v>
      </c>
      <c r="F1049" s="198">
        <v>19536</v>
      </c>
      <c r="G1049" s="198">
        <v>11699</v>
      </c>
      <c r="H1049" s="203">
        <v>31235</v>
      </c>
      <c r="I1049" s="205">
        <v>0.2626452842</v>
      </c>
      <c r="J1049" s="207">
        <v>1.6259760541385</v>
      </c>
      <c r="K1049" s="35"/>
      <c r="M1049" s="2"/>
    </row>
    <row r="1050" spans="2:13" ht="24.95" customHeight="1" x14ac:dyDescent="0.2">
      <c r="B1050" s="176" t="s">
        <v>7</v>
      </c>
      <c r="C1050" s="198">
        <v>1421</v>
      </c>
      <c r="D1050" s="198">
        <v>4226</v>
      </c>
      <c r="E1050" s="209">
        <v>5647</v>
      </c>
      <c r="F1050" s="198">
        <v>1758</v>
      </c>
      <c r="G1050" s="198">
        <v>7336</v>
      </c>
      <c r="H1050" s="203">
        <v>9094</v>
      </c>
      <c r="I1050" s="205">
        <v>0.30747094780000001</v>
      </c>
      <c r="J1050" s="207">
        <v>1.6104126084646999</v>
      </c>
      <c r="K1050" s="35"/>
      <c r="M1050" s="2"/>
    </row>
    <row r="1051" spans="2:13" ht="24.95" customHeight="1" x14ac:dyDescent="0.2">
      <c r="B1051" s="176" t="s">
        <v>8</v>
      </c>
      <c r="C1051" s="198">
        <v>711</v>
      </c>
      <c r="D1051" s="198">
        <v>183</v>
      </c>
      <c r="E1051" s="209">
        <v>894</v>
      </c>
      <c r="F1051" s="198">
        <v>1474</v>
      </c>
      <c r="G1051" s="198">
        <v>183</v>
      </c>
      <c r="H1051" s="203">
        <v>1657</v>
      </c>
      <c r="I1051" s="205">
        <v>0.12905099980000001</v>
      </c>
      <c r="J1051" s="207">
        <v>1.8534675615213001</v>
      </c>
      <c r="K1051" s="35"/>
      <c r="M1051" s="2"/>
    </row>
    <row r="1052" spans="2:13" ht="24.95" customHeight="1" x14ac:dyDescent="0.2">
      <c r="B1052" s="176" t="s">
        <v>9</v>
      </c>
      <c r="C1052" s="198">
        <v>4039</v>
      </c>
      <c r="D1052" s="198">
        <v>214</v>
      </c>
      <c r="E1052" s="209">
        <v>4253</v>
      </c>
      <c r="F1052" s="198">
        <v>13631</v>
      </c>
      <c r="G1052" s="198">
        <v>362</v>
      </c>
      <c r="H1052" s="203">
        <v>13993</v>
      </c>
      <c r="I1052" s="205">
        <v>0.314907824</v>
      </c>
      <c r="J1052" s="207">
        <v>3.2901481307311999</v>
      </c>
      <c r="K1052" s="35"/>
      <c r="M1052" s="2"/>
    </row>
    <row r="1053" spans="2:13" ht="24.95" customHeight="1" x14ac:dyDescent="0.2">
      <c r="B1053" s="176" t="s">
        <v>10</v>
      </c>
      <c r="C1053" s="198">
        <v>767</v>
      </c>
      <c r="D1053" s="198">
        <v>15</v>
      </c>
      <c r="E1053" s="209">
        <v>782</v>
      </c>
      <c r="F1053" s="198">
        <v>1909</v>
      </c>
      <c r="G1053" s="198">
        <v>37</v>
      </c>
      <c r="H1053" s="203">
        <v>1946</v>
      </c>
      <c r="I1053" s="205">
        <v>0.14483134480000001</v>
      </c>
      <c r="J1053" s="207">
        <v>2.4884910485934002</v>
      </c>
      <c r="K1053" s="35"/>
      <c r="M1053" s="2"/>
    </row>
    <row r="1054" spans="2:13" ht="24.95" customHeight="1" x14ac:dyDescent="0.2">
      <c r="B1054" s="176" t="s">
        <v>11</v>
      </c>
      <c r="C1054" s="198">
        <v>632</v>
      </c>
      <c r="D1054" s="198">
        <v>299</v>
      </c>
      <c r="E1054" s="209">
        <v>931</v>
      </c>
      <c r="F1054" s="198">
        <v>1153</v>
      </c>
      <c r="G1054" s="198">
        <v>819</v>
      </c>
      <c r="H1054" s="203">
        <v>1972</v>
      </c>
      <c r="I1054" s="205">
        <v>6.4834849400000005E-2</v>
      </c>
      <c r="J1054" s="207">
        <v>2.1181525241675998</v>
      </c>
      <c r="K1054" s="35"/>
      <c r="M1054" s="36"/>
    </row>
    <row r="1055" spans="2:13" ht="24.95" customHeight="1" x14ac:dyDescent="0.2">
      <c r="B1055" s="176" t="s">
        <v>12</v>
      </c>
      <c r="C1055" s="198">
        <v>252</v>
      </c>
      <c r="D1055" s="198">
        <v>209</v>
      </c>
      <c r="E1055" s="209">
        <v>461</v>
      </c>
      <c r="F1055" s="198">
        <v>252</v>
      </c>
      <c r="G1055" s="198">
        <v>209</v>
      </c>
      <c r="H1055" s="203">
        <v>461</v>
      </c>
      <c r="I1055" s="205">
        <v>7.8944643600000003E-2</v>
      </c>
      <c r="J1055" s="207">
        <v>1</v>
      </c>
      <c r="K1055" s="35"/>
      <c r="M1055" s="36"/>
    </row>
    <row r="1056" spans="2:13" ht="24.95" customHeight="1" x14ac:dyDescent="0.2">
      <c r="B1056" s="177" t="s">
        <v>14</v>
      </c>
      <c r="C1056" s="194">
        <v>21840</v>
      </c>
      <c r="D1056" s="194">
        <v>20212</v>
      </c>
      <c r="E1056" s="210">
        <v>42052</v>
      </c>
      <c r="F1056" s="194">
        <v>55337</v>
      </c>
      <c r="G1056" s="194">
        <v>26031</v>
      </c>
      <c r="H1056" s="204">
        <v>81368</v>
      </c>
      <c r="I1056" s="206">
        <v>0.23213580959999999</v>
      </c>
      <c r="J1056" s="208">
        <v>1.9349376961857001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1" t="s">
        <v>168</v>
      </c>
      <c r="C1070" s="231"/>
      <c r="D1070" s="231"/>
      <c r="E1070" s="231"/>
      <c r="F1070" s="231"/>
      <c r="G1070" s="231"/>
      <c r="H1070" s="231"/>
      <c r="I1070" s="231"/>
      <c r="J1070" s="231"/>
      <c r="K1070" s="231"/>
      <c r="L1070" s="231"/>
      <c r="M1070" s="231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6" t="s">
        <v>13</v>
      </c>
      <c r="C1072" s="226"/>
      <c r="D1072" s="226"/>
      <c r="E1072" s="226"/>
      <c r="F1072" s="226"/>
      <c r="G1072" s="226"/>
      <c r="H1072" s="226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5" t="s">
        <v>62</v>
      </c>
      <c r="D1073" s="225"/>
      <c r="E1073" s="225" t="s">
        <v>63</v>
      </c>
      <c r="F1073" s="225"/>
      <c r="G1073" s="225" t="s">
        <v>0</v>
      </c>
      <c r="H1073" s="225"/>
      <c r="I1073" s="28"/>
      <c r="J1073" s="28"/>
      <c r="K1073" s="28"/>
      <c r="L1073" s="28"/>
    </row>
    <row r="1074" spans="2:12" ht="24.95" customHeight="1" x14ac:dyDescent="0.2">
      <c r="B1074" s="174" t="s">
        <v>174</v>
      </c>
      <c r="C1074" s="229">
        <v>20649</v>
      </c>
      <c r="D1074" s="229"/>
      <c r="E1074" s="229">
        <v>18206</v>
      </c>
      <c r="F1074" s="229"/>
      <c r="G1074" s="218">
        <v>38855</v>
      </c>
      <c r="H1074" s="220"/>
      <c r="I1074" s="28"/>
      <c r="J1074" s="28"/>
      <c r="K1074" s="28"/>
      <c r="L1074" s="28"/>
    </row>
    <row r="1075" spans="2:12" ht="24.95" customHeight="1" x14ac:dyDescent="0.2">
      <c r="B1075" s="174" t="s">
        <v>156</v>
      </c>
      <c r="C1075" s="230">
        <v>21840</v>
      </c>
      <c r="D1075" s="230"/>
      <c r="E1075" s="230">
        <v>20212</v>
      </c>
      <c r="F1075" s="230"/>
      <c r="G1075" s="218">
        <v>42052</v>
      </c>
      <c r="H1075" s="22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8">
        <f>(C1075-C1074)/C1074</f>
        <v>5.767833793404039E-2</v>
      </c>
      <c r="D1076" s="228"/>
      <c r="E1076" s="228">
        <f>(E1075-E1074)/E1074</f>
        <v>0.11018345600351533</v>
      </c>
      <c r="F1076" s="228"/>
      <c r="G1076" s="228">
        <f>(G1075-G1074)/G1074</f>
        <v>8.2280272809162266E-2</v>
      </c>
      <c r="H1076" s="228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3" t="s">
        <v>15</v>
      </c>
      <c r="C1087" s="223"/>
      <c r="D1087" s="223"/>
      <c r="E1087" s="223"/>
      <c r="F1087" s="223"/>
      <c r="G1087" s="223"/>
      <c r="H1087" s="223"/>
      <c r="I1087" s="223"/>
      <c r="J1087" s="223"/>
    </row>
    <row r="1088" spans="2:12" ht="24.95" customHeight="1" x14ac:dyDescent="0.2">
      <c r="B1088" s="97" t="s">
        <v>35</v>
      </c>
      <c r="C1088" s="224" t="s">
        <v>64</v>
      </c>
      <c r="D1088" s="224"/>
      <c r="E1088" s="224" t="s">
        <v>65</v>
      </c>
      <c r="F1088" s="224"/>
      <c r="G1088" s="224" t="s">
        <v>1</v>
      </c>
      <c r="H1088" s="224"/>
      <c r="I1088" s="224" t="s">
        <v>18</v>
      </c>
      <c r="J1088" s="224"/>
      <c r="L1088" s="29"/>
    </row>
    <row r="1089" spans="2:13" ht="24.95" customHeight="1" x14ac:dyDescent="0.2">
      <c r="B1089" s="174" t="s">
        <v>174</v>
      </c>
      <c r="C1089" s="217">
        <v>39009</v>
      </c>
      <c r="D1089" s="217"/>
      <c r="E1089" s="217">
        <v>19255</v>
      </c>
      <c r="F1089" s="217"/>
      <c r="G1089" s="218">
        <v>58264</v>
      </c>
      <c r="H1089" s="218"/>
      <c r="I1089" s="219">
        <v>0.21274982880000001</v>
      </c>
      <c r="J1089" s="220"/>
    </row>
    <row r="1090" spans="2:13" ht="24.95" customHeight="1" x14ac:dyDescent="0.2">
      <c r="B1090" s="174" t="s">
        <v>156</v>
      </c>
      <c r="C1090" s="217">
        <v>55337</v>
      </c>
      <c r="D1090" s="217"/>
      <c r="E1090" s="217">
        <v>26031</v>
      </c>
      <c r="F1090" s="217"/>
      <c r="G1090" s="218">
        <v>81368</v>
      </c>
      <c r="H1090" s="218"/>
      <c r="I1090" s="219">
        <v>0.23213580959999999</v>
      </c>
      <c r="J1090" s="220"/>
    </row>
    <row r="1091" spans="2:13" ht="24.95" customHeight="1" x14ac:dyDescent="0.2">
      <c r="B1091" s="75" t="s">
        <v>43</v>
      </c>
      <c r="C1091" s="216">
        <f>(C1090-C1089)/C1089</f>
        <v>0.41857007357276527</v>
      </c>
      <c r="D1091" s="216"/>
      <c r="E1091" s="216">
        <f>(E1090-E1089)/E1089</f>
        <v>0.35190859517008571</v>
      </c>
      <c r="F1091" s="216"/>
      <c r="G1091" s="216">
        <f>(G1090-G1089)/G1089</f>
        <v>0.39653988740903473</v>
      </c>
      <c r="H1091" s="216"/>
      <c r="I1091" s="216">
        <f>(I1090-I1089)/I1089</f>
        <v>9.1121017155901832E-2</v>
      </c>
      <c r="J1091" s="216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2" t="s">
        <v>169</v>
      </c>
      <c r="C1103" s="242"/>
      <c r="D1103" s="242"/>
      <c r="E1103" s="242"/>
      <c r="F1103" s="242"/>
      <c r="G1103" s="242"/>
      <c r="H1103" s="242"/>
      <c r="I1103" s="242"/>
      <c r="J1103" s="242"/>
      <c r="K1103" s="242"/>
      <c r="L1103" s="242"/>
      <c r="M1103" s="242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6" t="s">
        <v>13</v>
      </c>
      <c r="C1105" s="226"/>
      <c r="D1105" s="226"/>
      <c r="E1105" s="226"/>
      <c r="F1105" s="226"/>
      <c r="G1105" s="226"/>
      <c r="H1105" s="226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5" t="s">
        <v>62</v>
      </c>
      <c r="D1106" s="225"/>
      <c r="E1106" s="225" t="s">
        <v>109</v>
      </c>
      <c r="F1106" s="225"/>
      <c r="G1106" s="225" t="s">
        <v>0</v>
      </c>
      <c r="H1106" s="225"/>
      <c r="I1106" s="28"/>
      <c r="J1106" s="28"/>
      <c r="K1106" s="28"/>
      <c r="L1106" s="28"/>
    </row>
    <row r="1107" spans="2:15" ht="24.95" customHeight="1" x14ac:dyDescent="0.2">
      <c r="B1107" s="174" t="s">
        <v>175</v>
      </c>
      <c r="C1107" s="217">
        <v>86288</v>
      </c>
      <c r="D1107" s="217"/>
      <c r="E1107" s="217">
        <v>73622</v>
      </c>
      <c r="F1107" s="217"/>
      <c r="G1107" s="218">
        <v>159910</v>
      </c>
      <c r="H1107" s="220"/>
      <c r="I1107" s="28"/>
      <c r="J1107" s="28"/>
      <c r="K1107" s="28"/>
      <c r="L1107" s="28"/>
    </row>
    <row r="1108" spans="2:15" ht="24.95" customHeight="1" x14ac:dyDescent="0.2">
      <c r="B1108" s="174" t="s">
        <v>157</v>
      </c>
      <c r="C1108" s="230">
        <v>114568</v>
      </c>
      <c r="D1108" s="230"/>
      <c r="E1108" s="230">
        <v>123372</v>
      </c>
      <c r="F1108" s="230"/>
      <c r="G1108" s="218">
        <v>237940</v>
      </c>
      <c r="H1108" s="22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8">
        <f>(C1108-C1107)/C1107</f>
        <v>0.32773966252549602</v>
      </c>
      <c r="D1109" s="228"/>
      <c r="E1109" s="228">
        <f>(E1108-E1107)/E1107</f>
        <v>0.67574909673738826</v>
      </c>
      <c r="F1109" s="228"/>
      <c r="G1109" s="228">
        <f>(G1108-G1107)/G1107</f>
        <v>0.4879619786129698</v>
      </c>
      <c r="H1109" s="228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3" t="s">
        <v>15</v>
      </c>
      <c r="C1131" s="223"/>
      <c r="D1131" s="223"/>
      <c r="E1131" s="223"/>
      <c r="F1131" s="223"/>
      <c r="G1131" s="223"/>
      <c r="H1131" s="223"/>
      <c r="I1131" s="223"/>
      <c r="J1131" s="223"/>
    </row>
    <row r="1132" spans="2:15" ht="24.95" customHeight="1" x14ac:dyDescent="0.2">
      <c r="B1132" s="97" t="s">
        <v>35</v>
      </c>
      <c r="C1132" s="224" t="s">
        <v>111</v>
      </c>
      <c r="D1132" s="224"/>
      <c r="E1132" s="224" t="s">
        <v>110</v>
      </c>
      <c r="F1132" s="224"/>
      <c r="G1132" s="224" t="s">
        <v>42</v>
      </c>
      <c r="H1132" s="224"/>
      <c r="I1132" s="224" t="s">
        <v>18</v>
      </c>
      <c r="J1132" s="224"/>
      <c r="L1132" s="29"/>
    </row>
    <row r="1133" spans="2:15" ht="24.95" customHeight="1" x14ac:dyDescent="0.2">
      <c r="B1133" s="174" t="s">
        <v>175</v>
      </c>
      <c r="C1133" s="217">
        <v>149078</v>
      </c>
      <c r="D1133" s="217"/>
      <c r="E1133" s="217">
        <v>77614</v>
      </c>
      <c r="F1133" s="217"/>
      <c r="G1133" s="218">
        <v>226692</v>
      </c>
      <c r="H1133" s="218"/>
      <c r="I1133" s="219">
        <v>0.18494640436696</v>
      </c>
      <c r="J1133" s="220"/>
    </row>
    <row r="1134" spans="2:15" ht="24.95" customHeight="1" x14ac:dyDescent="0.2">
      <c r="B1134" s="174" t="s">
        <v>157</v>
      </c>
      <c r="C1134" s="230">
        <v>217531</v>
      </c>
      <c r="D1134" s="230"/>
      <c r="E1134" s="230">
        <v>139602</v>
      </c>
      <c r="F1134" s="230"/>
      <c r="G1134" s="218">
        <v>357133</v>
      </c>
      <c r="H1134" s="218"/>
      <c r="I1134" s="232">
        <v>0.19568266756906</v>
      </c>
      <c r="J1134" s="232"/>
    </row>
    <row r="1135" spans="2:15" ht="24.95" customHeight="1" x14ac:dyDescent="0.2">
      <c r="B1135" s="75" t="s">
        <v>43</v>
      </c>
      <c r="C1135" s="216">
        <f>(C1134-C1133)/C1133</f>
        <v>0.45917573350863305</v>
      </c>
      <c r="D1135" s="216"/>
      <c r="E1135" s="216">
        <f>(E1134-E1133)/E1133</f>
        <v>0.79867034297935935</v>
      </c>
      <c r="F1135" s="216"/>
      <c r="G1135" s="216">
        <f>(G1134-G1133)/G1133</f>
        <v>0.57541068939353834</v>
      </c>
      <c r="H1135" s="216"/>
      <c r="I1135" s="216">
        <f>(I1134-I1133)/I1133</f>
        <v>5.8050672781925106E-2</v>
      </c>
      <c r="J1135" s="216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41" t="s">
        <v>121</v>
      </c>
      <c r="C1165" s="241"/>
      <c r="D1165" s="241"/>
      <c r="E1165" s="241"/>
      <c r="F1165" s="241"/>
      <c r="G1165" s="241"/>
      <c r="H1165" s="241"/>
      <c r="I1165" s="241"/>
      <c r="J1165" s="241"/>
      <c r="K1165" s="241"/>
      <c r="L1165" s="241"/>
      <c r="M1165" s="241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41" t="s">
        <v>95</v>
      </c>
      <c r="C1167" s="241"/>
      <c r="D1167" s="241"/>
      <c r="E1167" s="241"/>
      <c r="F1167" s="241"/>
      <c r="G1167" s="241"/>
      <c r="H1167" s="241"/>
      <c r="I1167" s="241"/>
      <c r="J1167" s="241"/>
      <c r="K1167" s="241"/>
      <c r="L1167" s="241"/>
      <c r="M1167" s="241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46" t="s">
        <v>93</v>
      </c>
      <c r="C1169" s="246"/>
      <c r="D1169" s="246"/>
      <c r="E1169" s="246"/>
      <c r="F1169" s="246"/>
      <c r="G1169" s="246"/>
      <c r="H1169" s="246"/>
      <c r="I1169" s="246"/>
      <c r="J1169" s="246"/>
    </row>
    <row r="1170" spans="2:14" ht="24.95" customHeight="1" x14ac:dyDescent="0.2">
      <c r="B1170" s="244" t="s">
        <v>36</v>
      </c>
      <c r="C1170" s="227" t="s">
        <v>47</v>
      </c>
      <c r="D1170" s="227"/>
      <c r="E1170" s="227"/>
      <c r="F1170" s="227" t="s">
        <v>48</v>
      </c>
      <c r="G1170" s="227"/>
      <c r="H1170" s="227"/>
      <c r="I1170" s="93" t="s">
        <v>52</v>
      </c>
      <c r="J1170" s="95" t="s">
        <v>53</v>
      </c>
      <c r="M1170" s="2"/>
    </row>
    <row r="1171" spans="2:14" ht="24.95" customHeight="1" x14ac:dyDescent="0.2">
      <c r="B1171" s="245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6" t="s">
        <v>113</v>
      </c>
      <c r="C1172" s="198">
        <v>11274</v>
      </c>
      <c r="D1172" s="198">
        <v>527</v>
      </c>
      <c r="E1172" s="209">
        <v>11801</v>
      </c>
      <c r="F1172" s="198">
        <v>19531</v>
      </c>
      <c r="G1172" s="198">
        <v>1923</v>
      </c>
      <c r="H1172" s="203">
        <v>21454</v>
      </c>
      <c r="I1172" s="205">
        <v>0.15320640150000001</v>
      </c>
      <c r="J1172" s="207">
        <v>1.8179815269891999</v>
      </c>
      <c r="K1172" s="35"/>
      <c r="M1172" s="2"/>
    </row>
    <row r="1173" spans="2:14" ht="24.95" customHeight="1" x14ac:dyDescent="0.2">
      <c r="B1173" s="176" t="s">
        <v>5</v>
      </c>
      <c r="C1173" s="198">
        <v>3152</v>
      </c>
      <c r="D1173" s="198">
        <v>3805</v>
      </c>
      <c r="E1173" s="209">
        <v>6957</v>
      </c>
      <c r="F1173" s="198">
        <v>8606</v>
      </c>
      <c r="G1173" s="198">
        <v>4982</v>
      </c>
      <c r="H1173" s="203">
        <v>13588</v>
      </c>
      <c r="I1173" s="205">
        <v>0.2250878043</v>
      </c>
      <c r="J1173" s="207">
        <v>1.9531407215754</v>
      </c>
      <c r="K1173" s="35"/>
      <c r="M1173" s="2"/>
    </row>
    <row r="1174" spans="2:14" ht="24.95" customHeight="1" x14ac:dyDescent="0.2">
      <c r="B1174" s="176" t="s">
        <v>22</v>
      </c>
      <c r="C1174" s="198">
        <v>4341</v>
      </c>
      <c r="D1174" s="198">
        <v>1231</v>
      </c>
      <c r="E1174" s="209">
        <v>5572</v>
      </c>
      <c r="F1174" s="198">
        <v>11727</v>
      </c>
      <c r="G1174" s="198">
        <v>2506</v>
      </c>
      <c r="H1174" s="203">
        <v>14233</v>
      </c>
      <c r="I1174" s="205">
        <v>0.1964294171</v>
      </c>
      <c r="J1174" s="207">
        <v>2.5543790380473999</v>
      </c>
      <c r="K1174" s="35"/>
      <c r="M1174" s="2"/>
    </row>
    <row r="1175" spans="2:14" ht="24.95" customHeight="1" x14ac:dyDescent="0.2">
      <c r="B1175" s="176" t="s">
        <v>7</v>
      </c>
      <c r="C1175" s="198">
        <v>316</v>
      </c>
      <c r="D1175" s="198">
        <v>109</v>
      </c>
      <c r="E1175" s="209">
        <v>425</v>
      </c>
      <c r="F1175" s="198">
        <v>926</v>
      </c>
      <c r="G1175" s="198">
        <v>218</v>
      </c>
      <c r="H1175" s="203">
        <v>1144</v>
      </c>
      <c r="I1175" s="205">
        <v>7.9754302700000002E-2</v>
      </c>
      <c r="J1175" s="207">
        <v>2.6917647058824001</v>
      </c>
      <c r="K1175" s="35"/>
      <c r="M1175" s="2"/>
    </row>
    <row r="1176" spans="2:14" ht="24.95" customHeight="1" x14ac:dyDescent="0.2">
      <c r="B1176" s="176" t="s">
        <v>8</v>
      </c>
      <c r="C1176" s="198">
        <v>6132</v>
      </c>
      <c r="D1176" s="198">
        <v>5338</v>
      </c>
      <c r="E1176" s="209">
        <v>11470</v>
      </c>
      <c r="F1176" s="198">
        <v>11385</v>
      </c>
      <c r="G1176" s="198">
        <v>11697</v>
      </c>
      <c r="H1176" s="203">
        <v>23082</v>
      </c>
      <c r="I1176" s="205">
        <v>0.4169294456</v>
      </c>
      <c r="J1176" s="207">
        <v>2.0123801220574999</v>
      </c>
      <c r="K1176" s="35"/>
      <c r="M1176" s="2"/>
    </row>
    <row r="1177" spans="2:14" ht="24.95" customHeight="1" x14ac:dyDescent="0.2">
      <c r="B1177" s="176" t="s">
        <v>9</v>
      </c>
      <c r="C1177" s="198">
        <v>6906</v>
      </c>
      <c r="D1177" s="198">
        <v>1317</v>
      </c>
      <c r="E1177" s="209">
        <v>8223</v>
      </c>
      <c r="F1177" s="198">
        <v>19528</v>
      </c>
      <c r="G1177" s="198">
        <v>3378</v>
      </c>
      <c r="H1177" s="203">
        <v>22906</v>
      </c>
      <c r="I1177" s="205">
        <v>0.2298990326</v>
      </c>
      <c r="J1177" s="207">
        <v>2.7856013620333</v>
      </c>
      <c r="K1177" s="35"/>
      <c r="M1177" s="2"/>
    </row>
    <row r="1178" spans="2:14" ht="24.95" customHeight="1" x14ac:dyDescent="0.2">
      <c r="B1178" s="176" t="s">
        <v>10</v>
      </c>
      <c r="C1178" s="198">
        <v>1211</v>
      </c>
      <c r="D1178" s="198">
        <v>575</v>
      </c>
      <c r="E1178" s="209">
        <v>1786</v>
      </c>
      <c r="F1178" s="198">
        <v>3339</v>
      </c>
      <c r="G1178" s="198">
        <v>1847</v>
      </c>
      <c r="H1178" s="203">
        <v>5186</v>
      </c>
      <c r="I1178" s="205">
        <v>0.1698723828</v>
      </c>
      <c r="J1178" s="207">
        <v>2.9036954087345999</v>
      </c>
      <c r="K1178" s="35"/>
      <c r="M1178" s="2"/>
    </row>
    <row r="1179" spans="2:14" ht="24.95" customHeight="1" x14ac:dyDescent="0.2">
      <c r="B1179" s="176" t="s">
        <v>11</v>
      </c>
      <c r="C1179" s="198">
        <v>2239</v>
      </c>
      <c r="D1179" s="198">
        <v>818</v>
      </c>
      <c r="E1179" s="209">
        <v>3057</v>
      </c>
      <c r="F1179" s="198">
        <v>6382</v>
      </c>
      <c r="G1179" s="198">
        <v>2138</v>
      </c>
      <c r="H1179" s="203">
        <v>8520</v>
      </c>
      <c r="I1179" s="205">
        <v>0.2599239163</v>
      </c>
      <c r="J1179" s="207">
        <v>2.7870461236506001</v>
      </c>
      <c r="K1179" s="35"/>
      <c r="M1179" s="36"/>
    </row>
    <row r="1180" spans="2:14" ht="24.95" customHeight="1" x14ac:dyDescent="0.2">
      <c r="B1180" s="176" t="s">
        <v>12</v>
      </c>
      <c r="C1180" s="198">
        <v>4824</v>
      </c>
      <c r="D1180" s="198">
        <v>395</v>
      </c>
      <c r="E1180" s="209">
        <v>5219</v>
      </c>
      <c r="F1180" s="198">
        <v>10087</v>
      </c>
      <c r="G1180" s="198">
        <v>658</v>
      </c>
      <c r="H1180" s="203">
        <v>10745</v>
      </c>
      <c r="I1180" s="205">
        <v>0.2302620443</v>
      </c>
      <c r="J1180" s="207">
        <v>2.0588235294118</v>
      </c>
      <c r="K1180" s="35"/>
      <c r="M1180" s="36"/>
    </row>
    <row r="1181" spans="2:14" ht="24.95" customHeight="1" x14ac:dyDescent="0.2">
      <c r="B1181" s="177" t="s">
        <v>14</v>
      </c>
      <c r="C1181" s="194">
        <v>40395</v>
      </c>
      <c r="D1181" s="194">
        <v>14115</v>
      </c>
      <c r="E1181" s="210">
        <v>54510</v>
      </c>
      <c r="F1181" s="194">
        <v>91511</v>
      </c>
      <c r="G1181" s="194">
        <v>29347</v>
      </c>
      <c r="H1181" s="204">
        <v>120858</v>
      </c>
      <c r="I1181" s="206">
        <v>0.21887733479999999</v>
      </c>
      <c r="J1181" s="208">
        <v>2.2171711612548002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1" t="s">
        <v>170</v>
      </c>
      <c r="C1195" s="231"/>
      <c r="D1195" s="231"/>
      <c r="E1195" s="231"/>
      <c r="F1195" s="231"/>
      <c r="G1195" s="231"/>
      <c r="H1195" s="231"/>
      <c r="I1195" s="231"/>
      <c r="J1195" s="231"/>
      <c r="K1195" s="231"/>
      <c r="L1195" s="231"/>
      <c r="M1195" s="231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6" t="s">
        <v>13</v>
      </c>
      <c r="C1197" s="226"/>
      <c r="D1197" s="226"/>
      <c r="E1197" s="226"/>
      <c r="F1197" s="226"/>
      <c r="G1197" s="226"/>
      <c r="H1197" s="226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5" t="s">
        <v>62</v>
      </c>
      <c r="D1198" s="225"/>
      <c r="E1198" s="225" t="s">
        <v>63</v>
      </c>
      <c r="F1198" s="225"/>
      <c r="G1198" s="225" t="s">
        <v>0</v>
      </c>
      <c r="H1198" s="225"/>
      <c r="I1198" s="28"/>
      <c r="J1198" s="28"/>
      <c r="K1198" s="28"/>
      <c r="L1198" s="28"/>
    </row>
    <row r="1199" spans="2:13" ht="24.95" customHeight="1" x14ac:dyDescent="0.2">
      <c r="B1199" s="174" t="s">
        <v>174</v>
      </c>
      <c r="C1199" s="229">
        <v>36556</v>
      </c>
      <c r="D1199" s="229"/>
      <c r="E1199" s="229">
        <v>8853</v>
      </c>
      <c r="F1199" s="229"/>
      <c r="G1199" s="218">
        <v>45409</v>
      </c>
      <c r="H1199" s="220"/>
      <c r="I1199" s="28"/>
      <c r="J1199" s="28"/>
      <c r="K1199" s="28"/>
      <c r="L1199" s="28"/>
    </row>
    <row r="1200" spans="2:13" ht="24.95" customHeight="1" x14ac:dyDescent="0.2">
      <c r="B1200" s="174" t="s">
        <v>156</v>
      </c>
      <c r="C1200" s="230">
        <v>40395</v>
      </c>
      <c r="D1200" s="230"/>
      <c r="E1200" s="230">
        <v>14115</v>
      </c>
      <c r="F1200" s="230"/>
      <c r="G1200" s="218">
        <v>54510</v>
      </c>
      <c r="H1200" s="22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8">
        <f>(C1200-C1199)/C1199</f>
        <v>0.10501696028011817</v>
      </c>
      <c r="D1201" s="228"/>
      <c r="E1201" s="228">
        <f>(E1200-E1199)/E1199</f>
        <v>0.59437478820738732</v>
      </c>
      <c r="F1201" s="228"/>
      <c r="G1201" s="228">
        <f>(G1200-G1199)/G1199</f>
        <v>0.20042282366931666</v>
      </c>
      <c r="H1201" s="228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3" t="s">
        <v>15</v>
      </c>
      <c r="C1212" s="223"/>
      <c r="D1212" s="223"/>
      <c r="E1212" s="223"/>
      <c r="F1212" s="223"/>
      <c r="G1212" s="223"/>
      <c r="H1212" s="223"/>
      <c r="I1212" s="223"/>
      <c r="J1212" s="223"/>
    </row>
    <row r="1213" spans="2:12" ht="24.95" customHeight="1" x14ac:dyDescent="0.2">
      <c r="B1213" s="97" t="s">
        <v>35</v>
      </c>
      <c r="C1213" s="224" t="s">
        <v>64</v>
      </c>
      <c r="D1213" s="224"/>
      <c r="E1213" s="224" t="s">
        <v>65</v>
      </c>
      <c r="F1213" s="224"/>
      <c r="G1213" s="224" t="s">
        <v>1</v>
      </c>
      <c r="H1213" s="224"/>
      <c r="I1213" s="224" t="s">
        <v>18</v>
      </c>
      <c r="J1213" s="224"/>
      <c r="L1213" s="29"/>
    </row>
    <row r="1214" spans="2:12" ht="24.95" customHeight="1" x14ac:dyDescent="0.2">
      <c r="B1214" s="174" t="s">
        <v>174</v>
      </c>
      <c r="C1214" s="217">
        <v>82112</v>
      </c>
      <c r="D1214" s="217"/>
      <c r="E1214" s="217">
        <v>21370</v>
      </c>
      <c r="F1214" s="217"/>
      <c r="G1214" s="218">
        <v>103482</v>
      </c>
      <c r="H1214" s="218"/>
      <c r="I1214" s="219">
        <v>0.2264417762</v>
      </c>
      <c r="J1214" s="220"/>
    </row>
    <row r="1215" spans="2:12" ht="24.95" customHeight="1" x14ac:dyDescent="0.2">
      <c r="B1215" s="174" t="s">
        <v>156</v>
      </c>
      <c r="C1215" s="217">
        <v>91511</v>
      </c>
      <c r="D1215" s="217"/>
      <c r="E1215" s="217">
        <v>29347</v>
      </c>
      <c r="F1215" s="217"/>
      <c r="G1215" s="218">
        <v>120858</v>
      </c>
      <c r="H1215" s="218"/>
      <c r="I1215" s="219">
        <v>0.21887733479999999</v>
      </c>
      <c r="J1215" s="220"/>
    </row>
    <row r="1216" spans="2:12" ht="24.95" customHeight="1" x14ac:dyDescent="0.2">
      <c r="B1216" s="75" t="s">
        <v>43</v>
      </c>
      <c r="C1216" s="216">
        <f>(C1215-C1214)/C1214</f>
        <v>0.11446560795011691</v>
      </c>
      <c r="D1216" s="216"/>
      <c r="E1216" s="216">
        <f>(E1215-E1214)/E1214</f>
        <v>0.3732802994852597</v>
      </c>
      <c r="F1216" s="216"/>
      <c r="G1216" s="216">
        <f>(G1215-G1214)/G1214</f>
        <v>0.16791326027714965</v>
      </c>
      <c r="H1216" s="216"/>
      <c r="I1216" s="216">
        <f>(I1215-I1214)/I1214</f>
        <v>-3.3405679494930632E-2</v>
      </c>
      <c r="J1216" s="216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2" t="s">
        <v>171</v>
      </c>
      <c r="C1227" s="242"/>
      <c r="D1227" s="242"/>
      <c r="E1227" s="242"/>
      <c r="F1227" s="242"/>
      <c r="G1227" s="242"/>
      <c r="H1227" s="242"/>
      <c r="I1227" s="242"/>
      <c r="J1227" s="242"/>
      <c r="K1227" s="242"/>
      <c r="L1227" s="242"/>
      <c r="M1227" s="242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21" t="s">
        <v>13</v>
      </c>
      <c r="C1229" s="221"/>
      <c r="D1229" s="221"/>
      <c r="E1229" s="221"/>
      <c r="F1229" s="221"/>
      <c r="G1229" s="221"/>
      <c r="H1229" s="221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2" t="s">
        <v>51</v>
      </c>
      <c r="D1230" s="222"/>
      <c r="E1230" s="222" t="s">
        <v>50</v>
      </c>
      <c r="F1230" s="222"/>
      <c r="G1230" s="222" t="s">
        <v>0</v>
      </c>
      <c r="H1230" s="222"/>
    </row>
    <row r="1231" spans="2:14" ht="24.95" customHeight="1" x14ac:dyDescent="0.2">
      <c r="B1231" s="174" t="s">
        <v>175</v>
      </c>
      <c r="C1231" s="217">
        <v>177951</v>
      </c>
      <c r="D1231" s="217"/>
      <c r="E1231" s="217">
        <v>33916</v>
      </c>
      <c r="F1231" s="217"/>
      <c r="G1231" s="218">
        <v>211867</v>
      </c>
      <c r="H1231" s="220"/>
    </row>
    <row r="1232" spans="2:14" ht="24.95" customHeight="1" x14ac:dyDescent="0.2">
      <c r="B1232" s="174" t="s">
        <v>157</v>
      </c>
      <c r="C1232" s="230">
        <v>198171</v>
      </c>
      <c r="D1232" s="230"/>
      <c r="E1232" s="230">
        <v>41156</v>
      </c>
      <c r="F1232" s="230"/>
      <c r="G1232" s="218">
        <v>239327</v>
      </c>
      <c r="H1232" s="220"/>
    </row>
    <row r="1233" spans="2:8" ht="24.95" customHeight="1" x14ac:dyDescent="0.2">
      <c r="B1233" s="78" t="s">
        <v>43</v>
      </c>
      <c r="C1233" s="228">
        <f>(C1232-C1231)/C1231</f>
        <v>0.11362678490146164</v>
      </c>
      <c r="D1233" s="228"/>
      <c r="E1233" s="228">
        <f>(E1232-E1231)/E1231</f>
        <v>0.21346856940676967</v>
      </c>
      <c r="F1233" s="228"/>
      <c r="G1233" s="228">
        <f>(G1232-G1231)/G1231</f>
        <v>0.12960961357832981</v>
      </c>
      <c r="H1233" s="228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3" t="s">
        <v>15</v>
      </c>
      <c r="C1255" s="223"/>
      <c r="D1255" s="223"/>
      <c r="E1255" s="223"/>
      <c r="F1255" s="223"/>
      <c r="G1255" s="223"/>
      <c r="H1255" s="223"/>
      <c r="I1255" s="223"/>
      <c r="J1255" s="223"/>
      <c r="K1255" s="80"/>
    </row>
    <row r="1256" spans="2:12" ht="24.95" customHeight="1" x14ac:dyDescent="0.2">
      <c r="B1256" s="97" t="s">
        <v>35</v>
      </c>
      <c r="C1256" s="224" t="s">
        <v>40</v>
      </c>
      <c r="D1256" s="224"/>
      <c r="E1256" s="224" t="s">
        <v>41</v>
      </c>
      <c r="F1256" s="224"/>
      <c r="G1256" s="224" t="s">
        <v>42</v>
      </c>
      <c r="H1256" s="224"/>
      <c r="I1256" s="224" t="s">
        <v>89</v>
      </c>
      <c r="J1256" s="224"/>
      <c r="L1256" s="29"/>
    </row>
    <row r="1257" spans="2:12" ht="24.95" customHeight="1" x14ac:dyDescent="0.2">
      <c r="B1257" s="174" t="s">
        <v>175</v>
      </c>
      <c r="C1257" s="217">
        <v>374695</v>
      </c>
      <c r="D1257" s="217"/>
      <c r="E1257" s="217">
        <v>87568</v>
      </c>
      <c r="F1257" s="217"/>
      <c r="G1257" s="218">
        <v>462263</v>
      </c>
      <c r="H1257" s="218"/>
      <c r="I1257" s="219">
        <v>0.16923766961216</v>
      </c>
      <c r="J1257" s="220"/>
    </row>
    <row r="1258" spans="2:12" ht="24.95" customHeight="1" x14ac:dyDescent="0.2">
      <c r="B1258" s="174" t="s">
        <v>157</v>
      </c>
      <c r="C1258" s="230">
        <v>410794</v>
      </c>
      <c r="D1258" s="230"/>
      <c r="E1258" s="230">
        <v>97991</v>
      </c>
      <c r="F1258" s="230"/>
      <c r="G1258" s="218">
        <v>508785</v>
      </c>
      <c r="H1258" s="218"/>
      <c r="I1258" s="232">
        <v>0.15074670488115999</v>
      </c>
      <c r="J1258" s="232"/>
    </row>
    <row r="1259" spans="2:12" ht="24.95" customHeight="1" x14ac:dyDescent="0.2">
      <c r="B1259" s="75" t="s">
        <v>43</v>
      </c>
      <c r="C1259" s="216">
        <f>(C1258-C1257)/C1257</f>
        <v>9.6342358451540586E-2</v>
      </c>
      <c r="D1259" s="216"/>
      <c r="E1259" s="216">
        <f>(E1258-E1257)/E1257</f>
        <v>0.11902749862963639</v>
      </c>
      <c r="F1259" s="216"/>
      <c r="G1259" s="216">
        <f>(G1258-G1257)/G1257</f>
        <v>0.10063967914369093</v>
      </c>
      <c r="H1259" s="216"/>
      <c r="I1259" s="216">
        <f>(I1258-I1257)/I1257</f>
        <v>-0.10926033650413373</v>
      </c>
      <c r="J1259" s="216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41" t="s">
        <v>122</v>
      </c>
      <c r="C1289" s="241"/>
      <c r="D1289" s="241"/>
      <c r="E1289" s="241"/>
      <c r="F1289" s="241"/>
      <c r="G1289" s="241"/>
      <c r="H1289" s="241"/>
      <c r="I1289" s="241"/>
      <c r="J1289" s="241"/>
      <c r="K1289" s="241"/>
      <c r="L1289" s="241"/>
      <c r="M1289" s="241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41" t="s">
        <v>123</v>
      </c>
      <c r="C1291" s="241"/>
      <c r="D1291" s="241"/>
      <c r="E1291" s="241"/>
      <c r="F1291" s="241"/>
      <c r="G1291" s="241"/>
      <c r="H1291" s="241"/>
      <c r="I1291" s="241"/>
      <c r="J1291" s="241"/>
      <c r="K1291" s="241"/>
      <c r="L1291" s="241"/>
      <c r="M1291" s="241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46" t="s">
        <v>96</v>
      </c>
      <c r="C1293" s="246"/>
      <c r="D1293" s="246"/>
      <c r="E1293" s="246"/>
      <c r="F1293" s="246"/>
      <c r="G1293" s="246"/>
      <c r="H1293" s="246"/>
      <c r="I1293" s="246"/>
      <c r="J1293" s="246"/>
    </row>
    <row r="1294" spans="2:15" ht="24.95" customHeight="1" x14ac:dyDescent="0.2">
      <c r="B1294" s="244" t="s">
        <v>36</v>
      </c>
      <c r="C1294" s="227" t="s">
        <v>47</v>
      </c>
      <c r="D1294" s="227"/>
      <c r="E1294" s="227"/>
      <c r="F1294" s="227" t="s">
        <v>48</v>
      </c>
      <c r="G1294" s="227"/>
      <c r="H1294" s="227"/>
      <c r="I1294" s="93" t="s">
        <v>52</v>
      </c>
      <c r="J1294" s="95" t="s">
        <v>53</v>
      </c>
      <c r="M1294" s="2"/>
    </row>
    <row r="1295" spans="2:15" ht="24.95" customHeight="1" x14ac:dyDescent="0.2">
      <c r="B1295" s="245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6" t="s">
        <v>113</v>
      </c>
      <c r="C1296" s="198">
        <v>2593</v>
      </c>
      <c r="D1296" s="198">
        <v>56</v>
      </c>
      <c r="E1296" s="209">
        <v>2649</v>
      </c>
      <c r="F1296" s="198">
        <v>7105</v>
      </c>
      <c r="G1296" s="198">
        <v>111</v>
      </c>
      <c r="H1296" s="203">
        <v>7216</v>
      </c>
      <c r="I1296" s="205">
        <v>0.24487236109999999</v>
      </c>
      <c r="J1296" s="207">
        <v>2.7240468101170001</v>
      </c>
      <c r="M1296" s="2"/>
    </row>
    <row r="1297" spans="2:14" ht="24.95" customHeight="1" x14ac:dyDescent="0.2">
      <c r="B1297" s="176" t="s">
        <v>5</v>
      </c>
      <c r="C1297" s="198">
        <v>4494</v>
      </c>
      <c r="D1297" s="198">
        <v>3339</v>
      </c>
      <c r="E1297" s="209">
        <v>7833</v>
      </c>
      <c r="F1297" s="198">
        <v>6368</v>
      </c>
      <c r="G1297" s="198">
        <v>4021</v>
      </c>
      <c r="H1297" s="203">
        <v>10389</v>
      </c>
      <c r="I1297" s="205">
        <v>0.28692554129999998</v>
      </c>
      <c r="J1297" s="207">
        <v>1.3263117579471</v>
      </c>
      <c r="K1297" s="35"/>
      <c r="M1297" s="2"/>
    </row>
    <row r="1298" spans="2:14" ht="24.95" customHeight="1" x14ac:dyDescent="0.2">
      <c r="B1298" s="176" t="s">
        <v>22</v>
      </c>
      <c r="C1298" s="198">
        <v>4137</v>
      </c>
      <c r="D1298" s="198">
        <v>865</v>
      </c>
      <c r="E1298" s="209">
        <v>5002</v>
      </c>
      <c r="F1298" s="198">
        <v>10418</v>
      </c>
      <c r="G1298" s="198">
        <v>1587</v>
      </c>
      <c r="H1298" s="203">
        <v>12005</v>
      </c>
      <c r="I1298" s="205">
        <v>0.37642055520000001</v>
      </c>
      <c r="J1298" s="207">
        <v>2.4000399840064</v>
      </c>
      <c r="K1298" s="35"/>
      <c r="M1298" s="2"/>
    </row>
    <row r="1299" spans="2:14" ht="24.95" customHeight="1" x14ac:dyDescent="0.2">
      <c r="B1299" s="176" t="s">
        <v>7</v>
      </c>
      <c r="C1299" s="198">
        <v>508</v>
      </c>
      <c r="D1299" s="198">
        <v>157</v>
      </c>
      <c r="E1299" s="209">
        <v>665</v>
      </c>
      <c r="F1299" s="198">
        <v>1537</v>
      </c>
      <c r="G1299" s="198">
        <v>313</v>
      </c>
      <c r="H1299" s="203">
        <v>1850</v>
      </c>
      <c r="I1299" s="205">
        <v>0.20437472379999999</v>
      </c>
      <c r="J1299" s="207">
        <v>2.7819548872180002</v>
      </c>
      <c r="K1299" s="35"/>
      <c r="M1299" s="2"/>
    </row>
    <row r="1300" spans="2:14" ht="24.95" customHeight="1" x14ac:dyDescent="0.2">
      <c r="B1300" s="176" t="s">
        <v>8</v>
      </c>
      <c r="C1300" s="198">
        <v>5658</v>
      </c>
      <c r="D1300" s="198">
        <v>2732</v>
      </c>
      <c r="E1300" s="209">
        <v>8390</v>
      </c>
      <c r="F1300" s="198">
        <v>15757</v>
      </c>
      <c r="G1300" s="198">
        <v>8249</v>
      </c>
      <c r="H1300" s="203">
        <v>24006</v>
      </c>
      <c r="I1300" s="205">
        <v>0.36492707279999997</v>
      </c>
      <c r="J1300" s="207">
        <v>2.8612634088200002</v>
      </c>
      <c r="K1300" s="35"/>
      <c r="M1300" s="2"/>
    </row>
    <row r="1301" spans="2:14" ht="24.95" customHeight="1" x14ac:dyDescent="0.2">
      <c r="B1301" s="176" t="s">
        <v>9</v>
      </c>
      <c r="C1301" s="198">
        <v>2932</v>
      </c>
      <c r="D1301" s="198">
        <v>171</v>
      </c>
      <c r="E1301" s="209">
        <v>3103</v>
      </c>
      <c r="F1301" s="198">
        <v>6792</v>
      </c>
      <c r="G1301" s="198">
        <v>342</v>
      </c>
      <c r="H1301" s="203">
        <v>7134</v>
      </c>
      <c r="I1301" s="205">
        <v>0.19209435080000001</v>
      </c>
      <c r="J1301" s="207">
        <v>2.2990654205607002</v>
      </c>
      <c r="K1301" s="35"/>
      <c r="M1301" s="2"/>
    </row>
    <row r="1302" spans="2:14" ht="24.95" customHeight="1" x14ac:dyDescent="0.2">
      <c r="B1302" s="176" t="s">
        <v>10</v>
      </c>
      <c r="C1302" s="198">
        <v>1053</v>
      </c>
      <c r="D1302" s="198">
        <v>85</v>
      </c>
      <c r="E1302" s="209">
        <v>1138</v>
      </c>
      <c r="F1302" s="198">
        <v>2106</v>
      </c>
      <c r="G1302" s="198">
        <v>227</v>
      </c>
      <c r="H1302" s="203">
        <v>2333</v>
      </c>
      <c r="I1302" s="205">
        <v>0.13014971180000001</v>
      </c>
      <c r="J1302" s="207">
        <v>2.0500878734621999</v>
      </c>
      <c r="K1302" s="35"/>
      <c r="M1302" s="2"/>
    </row>
    <row r="1303" spans="2:14" ht="24.95" customHeight="1" x14ac:dyDescent="0.2">
      <c r="B1303" s="176" t="s">
        <v>11</v>
      </c>
      <c r="C1303" s="198">
        <v>1449</v>
      </c>
      <c r="D1303" s="198">
        <v>324</v>
      </c>
      <c r="E1303" s="209">
        <v>1773</v>
      </c>
      <c r="F1303" s="198">
        <v>2775</v>
      </c>
      <c r="G1303" s="198">
        <v>585</v>
      </c>
      <c r="H1303" s="203">
        <v>3360</v>
      </c>
      <c r="I1303" s="205">
        <v>0.2007168459</v>
      </c>
      <c r="J1303" s="207">
        <v>1.8950930626058</v>
      </c>
      <c r="K1303" s="35"/>
      <c r="M1303" s="36"/>
    </row>
    <row r="1304" spans="2:14" ht="24.95" customHeight="1" x14ac:dyDescent="0.2">
      <c r="B1304" s="176" t="s">
        <v>12</v>
      </c>
      <c r="C1304" s="198">
        <v>2291</v>
      </c>
      <c r="D1304" s="198">
        <v>0</v>
      </c>
      <c r="E1304" s="209">
        <v>2291</v>
      </c>
      <c r="F1304" s="198">
        <v>4755</v>
      </c>
      <c r="G1304" s="198">
        <v>0</v>
      </c>
      <c r="H1304" s="203">
        <v>4755</v>
      </c>
      <c r="I1304" s="205">
        <v>0.28457717399999999</v>
      </c>
      <c r="J1304" s="207">
        <v>2.0755128764732</v>
      </c>
      <c r="K1304" s="35"/>
      <c r="M1304" s="36"/>
    </row>
    <row r="1305" spans="2:14" ht="24.95" customHeight="1" x14ac:dyDescent="0.2">
      <c r="B1305" s="177" t="s">
        <v>14</v>
      </c>
      <c r="C1305" s="194">
        <v>25115</v>
      </c>
      <c r="D1305" s="194">
        <v>7729</v>
      </c>
      <c r="E1305" s="210">
        <v>32844</v>
      </c>
      <c r="F1305" s="194">
        <v>57613</v>
      </c>
      <c r="G1305" s="194">
        <v>15435</v>
      </c>
      <c r="H1305" s="204">
        <v>73048</v>
      </c>
      <c r="I1305" s="206">
        <v>0.27996701610000002</v>
      </c>
      <c r="J1305" s="208">
        <v>2.2240896358543001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1" t="s">
        <v>172</v>
      </c>
      <c r="C1319" s="231"/>
      <c r="D1319" s="231"/>
      <c r="E1319" s="231"/>
      <c r="F1319" s="231"/>
      <c r="G1319" s="231"/>
      <c r="H1319" s="231"/>
      <c r="I1319" s="231"/>
      <c r="J1319" s="231"/>
      <c r="K1319" s="231"/>
      <c r="L1319" s="231"/>
      <c r="M1319" s="231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6" t="s">
        <v>13</v>
      </c>
      <c r="C1321" s="226"/>
      <c r="D1321" s="226"/>
      <c r="E1321" s="226"/>
      <c r="F1321" s="226"/>
      <c r="G1321" s="226"/>
      <c r="H1321" s="226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5" t="s">
        <v>62</v>
      </c>
      <c r="D1322" s="225"/>
      <c r="E1322" s="225" t="s">
        <v>63</v>
      </c>
      <c r="F1322" s="225"/>
      <c r="G1322" s="225" t="s">
        <v>0</v>
      </c>
      <c r="H1322" s="225"/>
      <c r="I1322" s="28"/>
      <c r="J1322" s="28"/>
      <c r="K1322" s="28"/>
      <c r="L1322" s="28"/>
    </row>
    <row r="1323" spans="2:13" ht="24.95" customHeight="1" x14ac:dyDescent="0.2">
      <c r="B1323" s="174" t="s">
        <v>174</v>
      </c>
      <c r="C1323" s="217">
        <v>20419</v>
      </c>
      <c r="D1323" s="217"/>
      <c r="E1323" s="217">
        <v>4647</v>
      </c>
      <c r="F1323" s="217"/>
      <c r="G1323" s="218">
        <v>25066</v>
      </c>
      <c r="H1323" s="220"/>
      <c r="I1323" s="28"/>
      <c r="J1323" s="28"/>
      <c r="K1323" s="28"/>
      <c r="L1323" s="28"/>
    </row>
    <row r="1324" spans="2:13" ht="24.95" customHeight="1" x14ac:dyDescent="0.2">
      <c r="B1324" s="174" t="s">
        <v>156</v>
      </c>
      <c r="C1324" s="217">
        <v>25115</v>
      </c>
      <c r="D1324" s="217"/>
      <c r="E1324" s="217">
        <v>7729</v>
      </c>
      <c r="F1324" s="217"/>
      <c r="G1324" s="218">
        <v>32844</v>
      </c>
      <c r="H1324" s="22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8">
        <f>(C1324-C1323)/C1323</f>
        <v>0.22998187962192077</v>
      </c>
      <c r="D1325" s="228"/>
      <c r="E1325" s="228">
        <f>(E1324-E1323)/E1323</f>
        <v>0.6632235851086723</v>
      </c>
      <c r="F1325" s="228"/>
      <c r="G1325" s="228">
        <f>(G1324-G1323)/G1323</f>
        <v>0.31030080587249659</v>
      </c>
      <c r="H1325" s="228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3" t="s">
        <v>15</v>
      </c>
      <c r="C1336" s="223"/>
      <c r="D1336" s="223"/>
      <c r="E1336" s="223"/>
      <c r="F1336" s="223"/>
      <c r="G1336" s="223"/>
      <c r="H1336" s="223"/>
      <c r="I1336" s="223"/>
      <c r="J1336" s="223"/>
    </row>
    <row r="1337" spans="2:12" ht="24.95" customHeight="1" x14ac:dyDescent="0.2">
      <c r="B1337" s="97" t="s">
        <v>35</v>
      </c>
      <c r="C1337" s="224" t="s">
        <v>64</v>
      </c>
      <c r="D1337" s="224"/>
      <c r="E1337" s="224" t="s">
        <v>65</v>
      </c>
      <c r="F1337" s="224"/>
      <c r="G1337" s="224" t="s">
        <v>1</v>
      </c>
      <c r="H1337" s="224"/>
      <c r="I1337" s="224" t="s">
        <v>18</v>
      </c>
      <c r="J1337" s="224"/>
      <c r="L1337" s="29"/>
    </row>
    <row r="1338" spans="2:12" ht="24.95" customHeight="1" x14ac:dyDescent="0.2">
      <c r="B1338" s="174" t="s">
        <v>174</v>
      </c>
      <c r="C1338" s="217">
        <v>50464</v>
      </c>
      <c r="D1338" s="217"/>
      <c r="E1338" s="217">
        <v>8878</v>
      </c>
      <c r="F1338" s="217"/>
      <c r="G1338" s="218">
        <v>59342</v>
      </c>
      <c r="H1338" s="218"/>
      <c r="I1338" s="219">
        <v>0.28716863370000001</v>
      </c>
      <c r="J1338" s="220"/>
    </row>
    <row r="1339" spans="2:12" ht="24.95" customHeight="1" x14ac:dyDescent="0.2">
      <c r="B1339" s="174" t="s">
        <v>156</v>
      </c>
      <c r="C1339" s="217">
        <v>57613</v>
      </c>
      <c r="D1339" s="217"/>
      <c r="E1339" s="217">
        <v>15435</v>
      </c>
      <c r="F1339" s="217"/>
      <c r="G1339" s="218">
        <v>73048</v>
      </c>
      <c r="H1339" s="218"/>
      <c r="I1339" s="219">
        <v>0.27996701610000002</v>
      </c>
      <c r="J1339" s="220"/>
    </row>
    <row r="1340" spans="2:12" ht="24.95" customHeight="1" x14ac:dyDescent="0.2">
      <c r="B1340" s="75" t="s">
        <v>43</v>
      </c>
      <c r="C1340" s="216">
        <f>(C1339-C1338)/C1338</f>
        <v>0.1416653455928979</v>
      </c>
      <c r="D1340" s="216"/>
      <c r="E1340" s="216">
        <f>(E1339-E1338)/E1338</f>
        <v>0.73856724487497183</v>
      </c>
      <c r="F1340" s="216"/>
      <c r="G1340" s="216">
        <f>(G1339-G1338)/G1338</f>
        <v>0.23096626335479087</v>
      </c>
      <c r="H1340" s="216"/>
      <c r="I1340" s="216">
        <f>(I1339-I1338)/I1338</f>
        <v>-2.5078009068091295E-2</v>
      </c>
      <c r="J1340" s="216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2" t="s">
        <v>173</v>
      </c>
      <c r="C1351" s="242"/>
      <c r="D1351" s="242"/>
      <c r="E1351" s="242"/>
      <c r="F1351" s="242"/>
      <c r="G1351" s="242"/>
      <c r="H1351" s="242"/>
      <c r="I1351" s="242"/>
      <c r="J1351" s="242"/>
      <c r="K1351" s="242"/>
      <c r="L1351" s="242"/>
      <c r="M1351" s="242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21" t="s">
        <v>13</v>
      </c>
      <c r="C1353" s="221"/>
      <c r="D1353" s="221"/>
      <c r="E1353" s="221"/>
      <c r="F1353" s="221"/>
      <c r="G1353" s="221"/>
      <c r="H1353" s="221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2" t="s">
        <v>51</v>
      </c>
      <c r="D1354" s="222"/>
      <c r="E1354" s="222" t="s">
        <v>50</v>
      </c>
      <c r="F1354" s="222"/>
      <c r="G1354" s="222" t="s">
        <v>0</v>
      </c>
      <c r="H1354" s="222"/>
    </row>
    <row r="1355" spans="2:14" ht="24.95" customHeight="1" x14ac:dyDescent="0.2">
      <c r="B1355" s="174" t="s">
        <v>175</v>
      </c>
      <c r="C1355" s="217">
        <v>103251</v>
      </c>
      <c r="D1355" s="217"/>
      <c r="E1355" s="217">
        <v>14474</v>
      </c>
      <c r="F1355" s="217"/>
      <c r="G1355" s="218">
        <v>117725</v>
      </c>
      <c r="H1355" s="218"/>
    </row>
    <row r="1356" spans="2:14" ht="24.95" customHeight="1" x14ac:dyDescent="0.2">
      <c r="B1356" s="174" t="s">
        <v>157</v>
      </c>
      <c r="C1356" s="230">
        <v>152086</v>
      </c>
      <c r="D1356" s="230"/>
      <c r="E1356" s="230">
        <v>33921</v>
      </c>
      <c r="F1356" s="230"/>
      <c r="G1356" s="218">
        <v>186007</v>
      </c>
      <c r="H1356" s="218"/>
    </row>
    <row r="1357" spans="2:14" ht="24.95" customHeight="1" x14ac:dyDescent="0.2">
      <c r="B1357" s="78" t="s">
        <v>43</v>
      </c>
      <c r="C1357" s="228">
        <f>(C1356-C1355)/C1355</f>
        <v>0.47297362737406901</v>
      </c>
      <c r="D1357" s="228"/>
      <c r="E1357" s="228">
        <f>(E1356-E1355)/E1355</f>
        <v>1.3435815945833909</v>
      </c>
      <c r="F1357" s="228"/>
      <c r="G1357" s="228">
        <f>(G1356-G1355)/G1355</f>
        <v>0.5800127415587174</v>
      </c>
      <c r="H1357" s="228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3" t="s">
        <v>15</v>
      </c>
      <c r="C1379" s="223"/>
      <c r="D1379" s="223"/>
      <c r="E1379" s="223"/>
      <c r="F1379" s="223"/>
      <c r="G1379" s="223"/>
      <c r="H1379" s="223"/>
      <c r="I1379" s="223"/>
      <c r="J1379" s="223"/>
    </row>
    <row r="1380" spans="2:12" ht="24.95" customHeight="1" x14ac:dyDescent="0.2">
      <c r="B1380" s="97" t="s">
        <v>35</v>
      </c>
      <c r="C1380" s="224" t="s">
        <v>40</v>
      </c>
      <c r="D1380" s="224"/>
      <c r="E1380" s="224" t="s">
        <v>41</v>
      </c>
      <c r="F1380" s="224"/>
      <c r="G1380" s="224" t="s">
        <v>42</v>
      </c>
      <c r="H1380" s="224"/>
      <c r="I1380" s="224" t="s">
        <v>89</v>
      </c>
      <c r="J1380" s="224"/>
      <c r="L1380" s="29"/>
    </row>
    <row r="1381" spans="2:12" ht="24.95" customHeight="1" x14ac:dyDescent="0.2">
      <c r="B1381" s="174" t="s">
        <v>175</v>
      </c>
      <c r="C1381" s="217">
        <v>228791</v>
      </c>
      <c r="D1381" s="217"/>
      <c r="E1381" s="217">
        <v>30590</v>
      </c>
      <c r="F1381" s="217"/>
      <c r="G1381" s="218">
        <v>259381</v>
      </c>
      <c r="H1381" s="218"/>
      <c r="I1381" s="219">
        <v>0.19445164260847</v>
      </c>
      <c r="J1381" s="220"/>
    </row>
    <row r="1382" spans="2:12" ht="24.95" customHeight="1" x14ac:dyDescent="0.2">
      <c r="B1382" s="174" t="s">
        <v>157</v>
      </c>
      <c r="C1382" s="230">
        <v>304048</v>
      </c>
      <c r="D1382" s="230"/>
      <c r="E1382" s="230">
        <v>60101</v>
      </c>
      <c r="F1382" s="230"/>
      <c r="G1382" s="218">
        <v>364149</v>
      </c>
      <c r="H1382" s="218"/>
      <c r="I1382" s="232">
        <v>0.22050738734981001</v>
      </c>
      <c r="J1382" s="232"/>
    </row>
    <row r="1383" spans="2:12" ht="24.95" customHeight="1" x14ac:dyDescent="0.2">
      <c r="B1383" s="75" t="s">
        <v>43</v>
      </c>
      <c r="C1383" s="216">
        <f>(C1382-C1381)/C1381</f>
        <v>0.32893339335900451</v>
      </c>
      <c r="D1383" s="216"/>
      <c r="E1383" s="216">
        <f>(E1382-E1381)/E1381</f>
        <v>0.96472703497875123</v>
      </c>
      <c r="F1383" s="216"/>
      <c r="G1383" s="216">
        <f>(G1382-G1381)/G1381</f>
        <v>0.40391547569020092</v>
      </c>
      <c r="H1383" s="216"/>
      <c r="I1383" s="216">
        <f>(I1382-I1381)/I1381</f>
        <v>0.13399601253975246</v>
      </c>
      <c r="J1383" s="216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0" t="s">
        <v>39</v>
      </c>
      <c r="C1413" s="250"/>
      <c r="D1413" s="250"/>
      <c r="E1413" s="250"/>
      <c r="F1413" s="250"/>
      <c r="G1413" s="250"/>
      <c r="H1413" s="250"/>
      <c r="I1413" s="250"/>
      <c r="J1413" s="250"/>
      <c r="K1413" s="250"/>
      <c r="L1413" s="250"/>
      <c r="M1413" s="250"/>
    </row>
    <row r="1414" spans="2:15" ht="15" customHeight="1" x14ac:dyDescent="0.2"/>
    <row r="1415" spans="2:15" ht="25.5" customHeight="1" x14ac:dyDescent="0.2">
      <c r="B1415" s="249" t="s">
        <v>84</v>
      </c>
      <c r="C1415" s="249"/>
      <c r="D1415" s="249"/>
      <c r="E1415" s="249"/>
      <c r="F1415" s="249"/>
      <c r="G1415" s="249"/>
      <c r="H1415" s="249"/>
      <c r="I1415" s="249"/>
      <c r="J1415" s="249"/>
      <c r="K1415" s="249"/>
      <c r="L1415" s="249"/>
      <c r="M1415" s="249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62" t="s">
        <v>176</v>
      </c>
      <c r="C1418" s="262"/>
      <c r="D1418" s="262"/>
      <c r="E1418" s="140" t="s">
        <v>152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51" t="s">
        <v>59</v>
      </c>
      <c r="C1419" s="253" t="s">
        <v>23</v>
      </c>
      <c r="D1419" s="253"/>
      <c r="E1419" s="183">
        <v>1857</v>
      </c>
      <c r="F1419" s="183">
        <f>I1487</f>
        <v>1826</v>
      </c>
      <c r="G1419" s="168">
        <f>(F1419-E1419)/E1419</f>
        <v>-1.6693591814754979E-2</v>
      </c>
      <c r="M1419" s="122"/>
      <c r="N1419" s="42"/>
    </row>
    <row r="1420" spans="2:15" ht="24.95" customHeight="1" x14ac:dyDescent="0.2">
      <c r="B1420" s="252"/>
      <c r="C1420" s="248" t="s">
        <v>29</v>
      </c>
      <c r="D1420" s="248"/>
      <c r="E1420" s="184">
        <v>71018</v>
      </c>
      <c r="F1420" s="184">
        <f>J1487</f>
        <v>70198</v>
      </c>
      <c r="G1420" s="169">
        <f t="shared" ref="G1420:G1432" si="4">(F1420-E1420)/E1420</f>
        <v>-1.1546368526289109E-2</v>
      </c>
      <c r="M1420" s="122"/>
      <c r="N1420" s="42"/>
    </row>
    <row r="1421" spans="2:15" ht="24.95" customHeight="1" x14ac:dyDescent="0.2">
      <c r="B1421" s="252" t="s">
        <v>114</v>
      </c>
      <c r="C1421" s="248" t="s">
        <v>23</v>
      </c>
      <c r="D1421" s="248"/>
      <c r="E1421" s="184">
        <v>120</v>
      </c>
      <c r="F1421" s="184">
        <f>I1515</f>
        <v>120</v>
      </c>
      <c r="G1421" s="169">
        <f t="shared" si="4"/>
        <v>0</v>
      </c>
      <c r="M1421" s="123"/>
      <c r="N1421" s="28"/>
    </row>
    <row r="1422" spans="2:15" ht="24.95" customHeight="1" x14ac:dyDescent="0.2">
      <c r="B1422" s="252"/>
      <c r="C1422" s="248" t="s">
        <v>29</v>
      </c>
      <c r="D1422" s="248"/>
      <c r="E1422" s="184">
        <v>41077</v>
      </c>
      <c r="F1422" s="184">
        <f>J1515</f>
        <v>39242</v>
      </c>
      <c r="G1422" s="169">
        <f t="shared" si="4"/>
        <v>-4.4672200988387666E-2</v>
      </c>
      <c r="K1422" s="5"/>
      <c r="L1422" s="5"/>
      <c r="M1422" s="123"/>
      <c r="N1422" s="28"/>
    </row>
    <row r="1423" spans="2:15" ht="24.95" customHeight="1" x14ac:dyDescent="0.2">
      <c r="B1423" s="252" t="s">
        <v>20</v>
      </c>
      <c r="C1423" s="248" t="s">
        <v>23</v>
      </c>
      <c r="D1423" s="248"/>
      <c r="E1423" s="184">
        <v>4185</v>
      </c>
      <c r="F1423" s="184">
        <f>K1549</f>
        <v>4220</v>
      </c>
      <c r="G1423" s="169">
        <f t="shared" si="4"/>
        <v>8.3632019115890081E-3</v>
      </c>
    </row>
    <row r="1424" spans="2:15" ht="24.95" customHeight="1" x14ac:dyDescent="0.2">
      <c r="B1424" s="252"/>
      <c r="C1424" s="248" t="s">
        <v>29</v>
      </c>
      <c r="D1424" s="248"/>
      <c r="E1424" s="184">
        <v>37671</v>
      </c>
      <c r="F1424" s="184">
        <f>L1549</f>
        <v>38002</v>
      </c>
      <c r="G1424" s="169">
        <f t="shared" si="4"/>
        <v>8.7865997717076795E-3</v>
      </c>
      <c r="L1424" s="55"/>
    </row>
    <row r="1425" spans="2:13" ht="24.95" customHeight="1" x14ac:dyDescent="0.2">
      <c r="B1425" s="252" t="s">
        <v>58</v>
      </c>
      <c r="C1425" s="248" t="s">
        <v>23</v>
      </c>
      <c r="D1425" s="248"/>
      <c r="E1425" s="184">
        <v>339</v>
      </c>
      <c r="F1425" s="184">
        <f>K1611</f>
        <v>348</v>
      </c>
      <c r="G1425" s="169">
        <f t="shared" si="4"/>
        <v>2.6548672566371681E-2</v>
      </c>
      <c r="L1425" s="55"/>
      <c r="M1425" s="55"/>
    </row>
    <row r="1426" spans="2:13" ht="24.95" customHeight="1" x14ac:dyDescent="0.2">
      <c r="B1426" s="252"/>
      <c r="C1426" s="248" t="s">
        <v>29</v>
      </c>
      <c r="D1426" s="248"/>
      <c r="E1426" s="184">
        <v>13848</v>
      </c>
      <c r="F1426" s="184">
        <f>L1611</f>
        <v>13976</v>
      </c>
      <c r="G1426" s="169">
        <f t="shared" si="4"/>
        <v>9.2432120161756205E-3</v>
      </c>
    </row>
    <row r="1427" spans="2:13" ht="24.95" customHeight="1" x14ac:dyDescent="0.2">
      <c r="B1427" s="252" t="s">
        <v>107</v>
      </c>
      <c r="C1427" s="248" t="s">
        <v>23</v>
      </c>
      <c r="D1427" s="248"/>
      <c r="E1427" s="184">
        <v>3100</v>
      </c>
      <c r="F1427" s="184">
        <f>M1639</f>
        <v>3827</v>
      </c>
      <c r="G1427" s="169">
        <f t="shared" si="4"/>
        <v>0.23451612903225807</v>
      </c>
    </row>
    <row r="1428" spans="2:13" ht="24.95" customHeight="1" x14ac:dyDescent="0.2">
      <c r="B1428" s="252"/>
      <c r="C1428" s="248" t="s">
        <v>29</v>
      </c>
      <c r="D1428" s="248"/>
      <c r="E1428" s="184">
        <v>20601</v>
      </c>
      <c r="F1428" s="184">
        <f>M1640</f>
        <v>24978</v>
      </c>
      <c r="G1428" s="169">
        <f t="shared" si="4"/>
        <v>0.21246541430027668</v>
      </c>
    </row>
    <row r="1429" spans="2:13" ht="24.95" customHeight="1" x14ac:dyDescent="0.2">
      <c r="B1429" s="252" t="s">
        <v>108</v>
      </c>
      <c r="C1429" s="248" t="s">
        <v>23</v>
      </c>
      <c r="D1429" s="248"/>
      <c r="E1429" s="184">
        <v>458</v>
      </c>
      <c r="F1429" s="184">
        <f t="shared" ref="F1429:F1430" si="5">M1673</f>
        <v>506</v>
      </c>
      <c r="G1429" s="169">
        <f t="shared" si="4"/>
        <v>0.10480349344978165</v>
      </c>
    </row>
    <row r="1430" spans="2:13" ht="24.95" customHeight="1" x14ac:dyDescent="0.2">
      <c r="B1430" s="252"/>
      <c r="C1430" s="248" t="s">
        <v>29</v>
      </c>
      <c r="D1430" s="248"/>
      <c r="E1430" s="184">
        <v>8406</v>
      </c>
      <c r="F1430" s="184">
        <f t="shared" si="5"/>
        <v>9157</v>
      </c>
      <c r="G1430" s="169">
        <f t="shared" si="4"/>
        <v>8.934094694266001E-2</v>
      </c>
    </row>
    <row r="1431" spans="2:13" ht="24.95" customHeight="1" x14ac:dyDescent="0.2">
      <c r="B1431" s="285" t="s">
        <v>14</v>
      </c>
      <c r="C1431" s="283" t="s">
        <v>23</v>
      </c>
      <c r="D1431" s="283"/>
      <c r="E1431" s="182">
        <f>SUM(E1419,E1421,E1423,E1425,E1427,E1429)</f>
        <v>10059</v>
      </c>
      <c r="F1431" s="182">
        <f>SUM(F1419,F1421,F1423,F1425,F1427,F1429)</f>
        <v>10847</v>
      </c>
      <c r="G1431" s="138">
        <f t="shared" si="4"/>
        <v>7.8337806939059548E-2</v>
      </c>
    </row>
    <row r="1432" spans="2:13" ht="24.95" customHeight="1" x14ac:dyDescent="0.2">
      <c r="B1432" s="286"/>
      <c r="C1432" s="284" t="s">
        <v>29</v>
      </c>
      <c r="D1432" s="284"/>
      <c r="E1432" s="172">
        <f>SUM(E1420,E1422,E1424,E1426,E1428,E1430)</f>
        <v>192621</v>
      </c>
      <c r="F1432" s="172">
        <f>SUM(F1420,F1422,F1424,F1426,F1428,F1430)</f>
        <v>195553</v>
      </c>
      <c r="G1432" s="137">
        <f t="shared" si="4"/>
        <v>1.5221600967703417E-2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49" t="s">
        <v>80</v>
      </c>
      <c r="C1474" s="249"/>
      <c r="D1474" s="249"/>
      <c r="E1474" s="249"/>
      <c r="F1474" s="249"/>
      <c r="G1474" s="249"/>
      <c r="H1474" s="249"/>
      <c r="I1474" s="249"/>
      <c r="J1474" s="249"/>
      <c r="K1474" s="249"/>
      <c r="L1474" s="249"/>
      <c r="M1474" s="249"/>
    </row>
    <row r="1475" spans="2:13" ht="15" customHeight="1" x14ac:dyDescent="0.2"/>
    <row r="1476" spans="2:13" ht="24.95" customHeight="1" x14ac:dyDescent="0.2">
      <c r="B1476" s="244" t="s">
        <v>36</v>
      </c>
      <c r="C1476" s="247" t="s">
        <v>19</v>
      </c>
      <c r="D1476" s="247"/>
      <c r="E1476" s="247" t="s">
        <v>150</v>
      </c>
      <c r="F1476" s="247"/>
      <c r="G1476" s="247" t="s">
        <v>17</v>
      </c>
      <c r="H1476" s="247"/>
      <c r="I1476" s="247" t="s">
        <v>14</v>
      </c>
      <c r="J1476" s="247"/>
    </row>
    <row r="1477" spans="2:13" ht="24.95" customHeight="1" x14ac:dyDescent="0.2">
      <c r="B1477" s="245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4100</v>
      </c>
      <c r="E1478" s="180">
        <v>80</v>
      </c>
      <c r="F1478" s="180">
        <v>1813</v>
      </c>
      <c r="G1478" s="180">
        <v>12</v>
      </c>
      <c r="H1478" s="180">
        <v>189</v>
      </c>
      <c r="I1478" s="179">
        <v>151</v>
      </c>
      <c r="J1478" s="179">
        <v>6102</v>
      </c>
    </row>
    <row r="1479" spans="2:13" ht="24.95" customHeight="1" x14ac:dyDescent="0.2">
      <c r="B1479" s="68" t="s">
        <v>5</v>
      </c>
      <c r="C1479" s="180">
        <v>122</v>
      </c>
      <c r="D1479" s="180">
        <v>7494</v>
      </c>
      <c r="E1479" s="180">
        <v>108</v>
      </c>
      <c r="F1479" s="180">
        <v>2574</v>
      </c>
      <c r="G1479" s="180">
        <v>67</v>
      </c>
      <c r="H1479" s="180">
        <v>968</v>
      </c>
      <c r="I1479" s="179">
        <v>297</v>
      </c>
      <c r="J1479" s="179">
        <v>11036</v>
      </c>
    </row>
    <row r="1480" spans="2:13" ht="24.95" customHeight="1" x14ac:dyDescent="0.2">
      <c r="B1480" s="68" t="s">
        <v>22</v>
      </c>
      <c r="C1480" s="180">
        <v>94</v>
      </c>
      <c r="D1480" s="180">
        <v>7069</v>
      </c>
      <c r="E1480" s="180">
        <v>203</v>
      </c>
      <c r="F1480" s="180">
        <v>4680</v>
      </c>
      <c r="G1480" s="180">
        <v>130</v>
      </c>
      <c r="H1480" s="180">
        <v>1496</v>
      </c>
      <c r="I1480" s="179">
        <v>427</v>
      </c>
      <c r="J1480" s="179">
        <v>13245</v>
      </c>
    </row>
    <row r="1481" spans="2:13" ht="24.95" customHeight="1" x14ac:dyDescent="0.2">
      <c r="B1481" s="68" t="s">
        <v>7</v>
      </c>
      <c r="C1481" s="180">
        <v>33</v>
      </c>
      <c r="D1481" s="180">
        <v>2106</v>
      </c>
      <c r="E1481" s="180">
        <v>63</v>
      </c>
      <c r="F1481" s="180">
        <v>1419</v>
      </c>
      <c r="G1481" s="180">
        <v>21</v>
      </c>
      <c r="H1481" s="180">
        <v>269</v>
      </c>
      <c r="I1481" s="179">
        <v>117</v>
      </c>
      <c r="J1481" s="179">
        <v>3794</v>
      </c>
    </row>
    <row r="1482" spans="2:13" ht="24.95" customHeight="1" x14ac:dyDescent="0.2">
      <c r="B1482" s="68" t="s">
        <v>8</v>
      </c>
      <c r="C1482" s="180">
        <v>107</v>
      </c>
      <c r="D1482" s="180">
        <v>8878</v>
      </c>
      <c r="E1482" s="180">
        <v>107</v>
      </c>
      <c r="F1482" s="180">
        <v>2609</v>
      </c>
      <c r="G1482" s="180">
        <v>45</v>
      </c>
      <c r="H1482" s="180">
        <v>567</v>
      </c>
      <c r="I1482" s="179">
        <v>259</v>
      </c>
      <c r="J1482" s="179">
        <v>12054</v>
      </c>
    </row>
    <row r="1483" spans="2:13" ht="24.95" customHeight="1" x14ac:dyDescent="0.2">
      <c r="B1483" s="68" t="s">
        <v>9</v>
      </c>
      <c r="C1483" s="180">
        <v>62</v>
      </c>
      <c r="D1483" s="180">
        <v>4414</v>
      </c>
      <c r="E1483" s="180">
        <v>75</v>
      </c>
      <c r="F1483" s="180">
        <v>2010</v>
      </c>
      <c r="G1483" s="180">
        <v>28</v>
      </c>
      <c r="H1483" s="180">
        <v>337</v>
      </c>
      <c r="I1483" s="179">
        <v>165</v>
      </c>
      <c r="J1483" s="179">
        <v>6761</v>
      </c>
    </row>
    <row r="1484" spans="2:13" ht="24.95" customHeight="1" x14ac:dyDescent="0.2">
      <c r="B1484" s="68" t="s">
        <v>10</v>
      </c>
      <c r="C1484" s="180">
        <v>39</v>
      </c>
      <c r="D1484" s="180">
        <v>1985</v>
      </c>
      <c r="E1484" s="180">
        <v>81</v>
      </c>
      <c r="F1484" s="180">
        <v>1945</v>
      </c>
      <c r="G1484" s="180">
        <v>19</v>
      </c>
      <c r="H1484" s="180">
        <v>221</v>
      </c>
      <c r="I1484" s="179">
        <v>139</v>
      </c>
      <c r="J1484" s="179">
        <v>4151</v>
      </c>
    </row>
    <row r="1485" spans="2:13" ht="24.95" customHeight="1" x14ac:dyDescent="0.2">
      <c r="B1485" s="68" t="s">
        <v>11</v>
      </c>
      <c r="C1485" s="180">
        <v>75</v>
      </c>
      <c r="D1485" s="180">
        <v>7158</v>
      </c>
      <c r="E1485" s="180">
        <v>56</v>
      </c>
      <c r="F1485" s="180">
        <v>1473</v>
      </c>
      <c r="G1485" s="180">
        <v>36</v>
      </c>
      <c r="H1485" s="180">
        <v>572</v>
      </c>
      <c r="I1485" s="179">
        <v>167</v>
      </c>
      <c r="J1485" s="179">
        <v>9203</v>
      </c>
    </row>
    <row r="1486" spans="2:13" ht="24.95" customHeight="1" x14ac:dyDescent="0.2">
      <c r="B1486" s="68" t="s">
        <v>12</v>
      </c>
      <c r="C1486" s="180">
        <v>42</v>
      </c>
      <c r="D1486" s="180">
        <v>2401</v>
      </c>
      <c r="E1486" s="180">
        <v>49</v>
      </c>
      <c r="F1486" s="180">
        <v>1194</v>
      </c>
      <c r="G1486" s="180">
        <v>13</v>
      </c>
      <c r="H1486" s="180">
        <v>257</v>
      </c>
      <c r="I1486" s="179">
        <v>104</v>
      </c>
      <c r="J1486" s="179">
        <v>3852</v>
      </c>
    </row>
    <row r="1487" spans="2:13" ht="24.95" customHeight="1" x14ac:dyDescent="0.2">
      <c r="B1487" s="72" t="s">
        <v>14</v>
      </c>
      <c r="C1487" s="173">
        <v>633</v>
      </c>
      <c r="D1487" s="173">
        <v>45605</v>
      </c>
      <c r="E1487" s="173">
        <v>822</v>
      </c>
      <c r="F1487" s="173">
        <v>19717</v>
      </c>
      <c r="G1487" s="173">
        <v>371</v>
      </c>
      <c r="H1487" s="173">
        <v>4876</v>
      </c>
      <c r="I1487" s="173">
        <v>1826</v>
      </c>
      <c r="J1487" s="173">
        <v>70198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49" t="s">
        <v>115</v>
      </c>
      <c r="C1502" s="249"/>
      <c r="D1502" s="249"/>
      <c r="E1502" s="249"/>
      <c r="F1502" s="249"/>
      <c r="G1502" s="249"/>
      <c r="H1502" s="249"/>
      <c r="I1502" s="249"/>
      <c r="J1502" s="249"/>
      <c r="K1502" s="249"/>
      <c r="L1502" s="249"/>
      <c r="M1502" s="249"/>
    </row>
    <row r="1503" spans="2:15" ht="15" customHeight="1" x14ac:dyDescent="0.2"/>
    <row r="1504" spans="2:15" ht="24.95" customHeight="1" x14ac:dyDescent="0.2">
      <c r="B1504" s="244" t="s">
        <v>36</v>
      </c>
      <c r="C1504" s="247" t="s">
        <v>24</v>
      </c>
      <c r="D1504" s="247"/>
      <c r="E1504" s="247" t="s">
        <v>25</v>
      </c>
      <c r="F1504" s="247"/>
      <c r="G1504" s="247" t="s">
        <v>26</v>
      </c>
      <c r="H1504" s="247"/>
      <c r="I1504" s="247" t="s">
        <v>14</v>
      </c>
      <c r="J1504" s="247"/>
    </row>
    <row r="1505" spans="2:10" ht="24.95" customHeight="1" x14ac:dyDescent="0.2">
      <c r="B1505" s="245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5065</v>
      </c>
      <c r="G1506" s="180">
        <v>0</v>
      </c>
      <c r="H1506" s="180">
        <v>0</v>
      </c>
      <c r="I1506" s="179">
        <v>15</v>
      </c>
      <c r="J1506" s="179">
        <v>5593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17</v>
      </c>
      <c r="F1507" s="180">
        <v>4421</v>
      </c>
      <c r="G1507" s="180">
        <v>0</v>
      </c>
      <c r="H1507" s="180">
        <v>0</v>
      </c>
      <c r="I1507" s="179">
        <v>20</v>
      </c>
      <c r="J1507" s="179">
        <v>6659</v>
      </c>
    </row>
    <row r="1508" spans="2:10" ht="24.95" customHeight="1" x14ac:dyDescent="0.2">
      <c r="B1508" s="68" t="s">
        <v>22</v>
      </c>
      <c r="C1508" s="180">
        <v>4</v>
      </c>
      <c r="D1508" s="180">
        <v>1135</v>
      </c>
      <c r="E1508" s="180">
        <v>34</v>
      </c>
      <c r="F1508" s="180">
        <v>8027</v>
      </c>
      <c r="G1508" s="180">
        <v>0</v>
      </c>
      <c r="H1508" s="180">
        <v>0</v>
      </c>
      <c r="I1508" s="179">
        <v>38</v>
      </c>
      <c r="J1508" s="179">
        <v>9162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9">
        <v>4</v>
      </c>
      <c r="J1509" s="179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18</v>
      </c>
      <c r="F1510" s="180">
        <v>4555</v>
      </c>
      <c r="G1510" s="180">
        <v>0</v>
      </c>
      <c r="H1510" s="180">
        <v>0</v>
      </c>
      <c r="I1510" s="179">
        <v>20</v>
      </c>
      <c r="J1510" s="179">
        <v>5617</v>
      </c>
    </row>
    <row r="1511" spans="2:10" ht="24.95" customHeight="1" x14ac:dyDescent="0.2">
      <c r="B1511" s="68" t="s">
        <v>9</v>
      </c>
      <c r="C1511" s="180">
        <v>3</v>
      </c>
      <c r="D1511" s="180">
        <v>1687</v>
      </c>
      <c r="E1511" s="180">
        <v>3</v>
      </c>
      <c r="F1511" s="180">
        <v>649</v>
      </c>
      <c r="G1511" s="180">
        <v>0</v>
      </c>
      <c r="H1511" s="180">
        <v>0</v>
      </c>
      <c r="I1511" s="179">
        <v>6</v>
      </c>
      <c r="J1511" s="179">
        <v>2336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9">
        <v>8</v>
      </c>
      <c r="J1512" s="179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9">
        <v>4</v>
      </c>
      <c r="J1513" s="179">
        <v>1286</v>
      </c>
    </row>
    <row r="1514" spans="2:10" ht="24.95" customHeight="1" x14ac:dyDescent="0.2">
      <c r="B1514" s="68" t="s">
        <v>12</v>
      </c>
      <c r="C1514" s="180">
        <v>1</v>
      </c>
      <c r="D1514" s="180">
        <v>248</v>
      </c>
      <c r="E1514" s="180">
        <v>4</v>
      </c>
      <c r="F1514" s="180">
        <v>1160</v>
      </c>
      <c r="G1514" s="180">
        <v>0</v>
      </c>
      <c r="H1514" s="180">
        <v>0</v>
      </c>
      <c r="I1514" s="179">
        <v>5</v>
      </c>
      <c r="J1514" s="179">
        <v>1408</v>
      </c>
    </row>
    <row r="1515" spans="2:10" ht="24.95" customHeight="1" x14ac:dyDescent="0.2">
      <c r="B1515" s="72" t="s">
        <v>14</v>
      </c>
      <c r="C1515" s="173">
        <v>23</v>
      </c>
      <c r="D1515" s="173">
        <v>13204</v>
      </c>
      <c r="E1515" s="173">
        <v>97</v>
      </c>
      <c r="F1515" s="173">
        <v>26038</v>
      </c>
      <c r="G1515" s="173">
        <v>0</v>
      </c>
      <c r="H1515" s="173">
        <v>0</v>
      </c>
      <c r="I1515" s="173">
        <v>120</v>
      </c>
      <c r="J1515" s="173">
        <v>39242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49" t="s">
        <v>81</v>
      </c>
      <c r="C1536" s="249"/>
      <c r="D1536" s="249"/>
      <c r="E1536" s="249"/>
      <c r="F1536" s="249"/>
      <c r="G1536" s="249"/>
      <c r="H1536" s="249"/>
      <c r="I1536" s="249"/>
      <c r="J1536" s="249"/>
      <c r="K1536" s="249"/>
      <c r="L1536" s="249"/>
      <c r="M1536" s="249"/>
    </row>
    <row r="1537" spans="2:15" ht="15" customHeight="1" x14ac:dyDescent="0.2"/>
    <row r="1538" spans="2:15" ht="24.95" customHeight="1" x14ac:dyDescent="0.2">
      <c r="B1538" s="244" t="s">
        <v>36</v>
      </c>
      <c r="C1538" s="247" t="s">
        <v>27</v>
      </c>
      <c r="D1538" s="247"/>
      <c r="E1538" s="247" t="s">
        <v>28</v>
      </c>
      <c r="F1538" s="247"/>
      <c r="G1538" s="247" t="s">
        <v>54</v>
      </c>
      <c r="H1538" s="247"/>
      <c r="I1538" s="247" t="s">
        <v>44</v>
      </c>
      <c r="J1538" s="247"/>
      <c r="K1538" s="247" t="s">
        <v>14</v>
      </c>
      <c r="L1538" s="247"/>
    </row>
    <row r="1539" spans="2:15" ht="24.95" customHeight="1" x14ac:dyDescent="0.2">
      <c r="B1539" s="245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922</v>
      </c>
      <c r="F1540" s="180">
        <v>5844</v>
      </c>
      <c r="G1540" s="180">
        <v>58</v>
      </c>
      <c r="H1540" s="180">
        <v>1250</v>
      </c>
      <c r="I1540" s="180">
        <v>24</v>
      </c>
      <c r="J1540" s="180">
        <v>739</v>
      </c>
      <c r="K1540" s="179">
        <v>1012</v>
      </c>
      <c r="L1540" s="179">
        <v>7904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347</v>
      </c>
      <c r="F1541" s="180">
        <v>3138</v>
      </c>
      <c r="G1541" s="180">
        <v>84</v>
      </c>
      <c r="H1541" s="180">
        <v>1449</v>
      </c>
      <c r="I1541" s="180">
        <v>18</v>
      </c>
      <c r="J1541" s="180">
        <v>383</v>
      </c>
      <c r="K1541" s="179">
        <v>475</v>
      </c>
      <c r="L1541" s="179">
        <v>5188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415</v>
      </c>
      <c r="F1542" s="180">
        <v>2328</v>
      </c>
      <c r="G1542" s="180">
        <v>100</v>
      </c>
      <c r="H1542" s="180">
        <v>1829</v>
      </c>
      <c r="I1542" s="180">
        <v>8</v>
      </c>
      <c r="J1542" s="180">
        <v>175</v>
      </c>
      <c r="K1542" s="179">
        <v>554</v>
      </c>
      <c r="L1542" s="179">
        <v>4581</v>
      </c>
    </row>
    <row r="1543" spans="2:15" ht="24.95" customHeight="1" x14ac:dyDescent="0.2">
      <c r="B1543" s="68" t="s">
        <v>7</v>
      </c>
      <c r="C1543" s="180">
        <v>4</v>
      </c>
      <c r="D1543" s="180">
        <v>38</v>
      </c>
      <c r="E1543" s="180">
        <v>205</v>
      </c>
      <c r="F1543" s="180">
        <v>1489</v>
      </c>
      <c r="G1543" s="180">
        <v>41</v>
      </c>
      <c r="H1543" s="180">
        <v>784</v>
      </c>
      <c r="I1543" s="180">
        <v>9</v>
      </c>
      <c r="J1543" s="180">
        <v>196</v>
      </c>
      <c r="K1543" s="179">
        <v>259</v>
      </c>
      <c r="L1543" s="179">
        <v>2507</v>
      </c>
    </row>
    <row r="1544" spans="2:15" ht="24.95" customHeight="1" x14ac:dyDescent="0.2">
      <c r="B1544" s="68" t="s">
        <v>8</v>
      </c>
      <c r="C1544" s="180">
        <v>13</v>
      </c>
      <c r="D1544" s="180">
        <v>82</v>
      </c>
      <c r="E1544" s="180">
        <v>497</v>
      </c>
      <c r="F1544" s="180">
        <v>3227</v>
      </c>
      <c r="G1544" s="180">
        <v>53</v>
      </c>
      <c r="H1544" s="180">
        <v>1017</v>
      </c>
      <c r="I1544" s="180">
        <v>12</v>
      </c>
      <c r="J1544" s="180">
        <v>313</v>
      </c>
      <c r="K1544" s="179">
        <v>575</v>
      </c>
      <c r="L1544" s="179">
        <v>4639</v>
      </c>
    </row>
    <row r="1545" spans="2:15" ht="24.95" customHeight="1" x14ac:dyDescent="0.2">
      <c r="B1545" s="68" t="s">
        <v>9</v>
      </c>
      <c r="C1545" s="180">
        <v>12</v>
      </c>
      <c r="D1545" s="180">
        <v>90</v>
      </c>
      <c r="E1545" s="180">
        <v>390</v>
      </c>
      <c r="F1545" s="180">
        <v>2926</v>
      </c>
      <c r="G1545" s="180">
        <v>46</v>
      </c>
      <c r="H1545" s="180">
        <v>915</v>
      </c>
      <c r="I1545" s="180">
        <v>15</v>
      </c>
      <c r="J1545" s="180">
        <v>311</v>
      </c>
      <c r="K1545" s="179">
        <v>463</v>
      </c>
      <c r="L1545" s="179">
        <v>4242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296</v>
      </c>
      <c r="F1546" s="180">
        <v>2355</v>
      </c>
      <c r="G1546" s="180">
        <v>60</v>
      </c>
      <c r="H1546" s="180">
        <v>1108</v>
      </c>
      <c r="I1546" s="180">
        <v>19</v>
      </c>
      <c r="J1546" s="180">
        <v>404</v>
      </c>
      <c r="K1546" s="179">
        <v>389</v>
      </c>
      <c r="L1546" s="179">
        <v>3990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165</v>
      </c>
      <c r="F1547" s="180">
        <v>1239</v>
      </c>
      <c r="G1547" s="180">
        <v>34</v>
      </c>
      <c r="H1547" s="180">
        <v>703</v>
      </c>
      <c r="I1547" s="180">
        <v>13</v>
      </c>
      <c r="J1547" s="180">
        <v>267</v>
      </c>
      <c r="K1547" s="179">
        <v>214</v>
      </c>
      <c r="L1547" s="179">
        <v>2226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206</v>
      </c>
      <c r="F1548" s="180">
        <v>1379</v>
      </c>
      <c r="G1548" s="180">
        <v>52</v>
      </c>
      <c r="H1548" s="180">
        <v>947</v>
      </c>
      <c r="I1548" s="180">
        <v>18</v>
      </c>
      <c r="J1548" s="180">
        <v>377</v>
      </c>
      <c r="K1548" s="179">
        <v>279</v>
      </c>
      <c r="L1548" s="179">
        <v>2725</v>
      </c>
    </row>
    <row r="1549" spans="2:15" ht="24.95" customHeight="1" x14ac:dyDescent="0.2">
      <c r="B1549" s="72" t="s">
        <v>14</v>
      </c>
      <c r="C1549" s="173">
        <v>113</v>
      </c>
      <c r="D1549" s="173">
        <v>910</v>
      </c>
      <c r="E1549" s="173">
        <v>3443</v>
      </c>
      <c r="F1549" s="173">
        <v>23925</v>
      </c>
      <c r="G1549" s="173">
        <v>528</v>
      </c>
      <c r="H1549" s="173">
        <v>10002</v>
      </c>
      <c r="I1549" s="173">
        <v>136</v>
      </c>
      <c r="J1549" s="173">
        <v>3165</v>
      </c>
      <c r="K1549" s="173">
        <v>4220</v>
      </c>
      <c r="L1549" s="173">
        <v>38002</v>
      </c>
    </row>
    <row r="1550" spans="2:15" ht="24.95" customHeight="1" x14ac:dyDescent="0.2">
      <c r="B1550" s="282" t="s">
        <v>151</v>
      </c>
      <c r="C1550" s="282"/>
      <c r="D1550" s="282"/>
      <c r="E1550" s="282"/>
      <c r="F1550" s="282"/>
      <c r="G1550" s="282"/>
      <c r="H1550" s="282"/>
      <c r="I1550" s="282"/>
      <c r="J1550" s="282"/>
      <c r="K1550" s="282"/>
      <c r="L1550" s="282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49" t="s">
        <v>78</v>
      </c>
      <c r="C1598" s="249"/>
      <c r="D1598" s="249"/>
      <c r="E1598" s="249"/>
      <c r="F1598" s="249"/>
      <c r="G1598" s="249"/>
      <c r="H1598" s="249"/>
      <c r="I1598" s="249"/>
      <c r="J1598" s="249"/>
      <c r="K1598" s="249"/>
      <c r="L1598" s="249"/>
      <c r="M1598" s="249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44" t="s">
        <v>36</v>
      </c>
      <c r="C1600" s="247" t="s">
        <v>74</v>
      </c>
      <c r="D1600" s="247"/>
      <c r="E1600" s="247" t="s">
        <v>61</v>
      </c>
      <c r="F1600" s="247"/>
      <c r="G1600" s="247" t="s">
        <v>76</v>
      </c>
      <c r="H1600" s="247"/>
      <c r="I1600" s="247" t="s">
        <v>75</v>
      </c>
      <c r="J1600" s="247"/>
      <c r="K1600" s="247" t="s">
        <v>14</v>
      </c>
      <c r="L1600" s="247"/>
    </row>
    <row r="1601" spans="2:12" ht="24.95" customHeight="1" x14ac:dyDescent="0.2">
      <c r="B1601" s="245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10</v>
      </c>
      <c r="F1602" s="180">
        <v>278</v>
      </c>
      <c r="G1602" s="180">
        <v>0</v>
      </c>
      <c r="H1602" s="180">
        <v>0</v>
      </c>
      <c r="I1602" s="180">
        <v>0</v>
      </c>
      <c r="J1602" s="180">
        <v>0</v>
      </c>
      <c r="K1602" s="179">
        <v>16</v>
      </c>
      <c r="L1602" s="179">
        <v>743</v>
      </c>
    </row>
    <row r="1603" spans="2:12" ht="24.95" customHeight="1" x14ac:dyDescent="0.2">
      <c r="B1603" s="68" t="s">
        <v>5</v>
      </c>
      <c r="C1603" s="180">
        <v>12</v>
      </c>
      <c r="D1603" s="180">
        <v>641</v>
      </c>
      <c r="E1603" s="180">
        <v>32</v>
      </c>
      <c r="F1603" s="180">
        <v>1394</v>
      </c>
      <c r="G1603" s="180">
        <v>12</v>
      </c>
      <c r="H1603" s="180">
        <v>303</v>
      </c>
      <c r="I1603" s="180">
        <v>19</v>
      </c>
      <c r="J1603" s="180">
        <v>545</v>
      </c>
      <c r="K1603" s="179">
        <v>75</v>
      </c>
      <c r="L1603" s="179">
        <v>2883</v>
      </c>
    </row>
    <row r="1604" spans="2:12" ht="24.95" customHeight="1" x14ac:dyDescent="0.2">
      <c r="B1604" s="68" t="s">
        <v>22</v>
      </c>
      <c r="C1604" s="180">
        <v>21</v>
      </c>
      <c r="D1604" s="180">
        <v>1119</v>
      </c>
      <c r="E1604" s="180">
        <v>57</v>
      </c>
      <c r="F1604" s="180">
        <v>2091</v>
      </c>
      <c r="G1604" s="180">
        <v>17</v>
      </c>
      <c r="H1604" s="180">
        <v>556</v>
      </c>
      <c r="I1604" s="180">
        <v>38</v>
      </c>
      <c r="J1604" s="180">
        <v>1260</v>
      </c>
      <c r="K1604" s="179">
        <v>133</v>
      </c>
      <c r="L1604" s="179">
        <v>5026</v>
      </c>
    </row>
    <row r="1605" spans="2:12" ht="24.95" customHeight="1" x14ac:dyDescent="0.2">
      <c r="B1605" s="68" t="s">
        <v>7</v>
      </c>
      <c r="C1605" s="180">
        <v>4</v>
      </c>
      <c r="D1605" s="180">
        <v>222</v>
      </c>
      <c r="E1605" s="180">
        <v>13</v>
      </c>
      <c r="F1605" s="180">
        <v>269</v>
      </c>
      <c r="G1605" s="180">
        <v>12</v>
      </c>
      <c r="H1605" s="180">
        <v>375</v>
      </c>
      <c r="I1605" s="180">
        <v>7</v>
      </c>
      <c r="J1605" s="180">
        <v>242</v>
      </c>
      <c r="K1605" s="179">
        <v>36</v>
      </c>
      <c r="L1605" s="179">
        <v>1108</v>
      </c>
    </row>
    <row r="1606" spans="2:12" ht="24.95" customHeight="1" x14ac:dyDescent="0.2">
      <c r="B1606" s="68" t="s">
        <v>8</v>
      </c>
      <c r="C1606" s="180">
        <v>3</v>
      </c>
      <c r="D1606" s="180">
        <v>131</v>
      </c>
      <c r="E1606" s="180">
        <v>13</v>
      </c>
      <c r="F1606" s="180">
        <v>414</v>
      </c>
      <c r="G1606" s="180">
        <v>0</v>
      </c>
      <c r="H1606" s="180">
        <v>0</v>
      </c>
      <c r="I1606" s="180">
        <v>3</v>
      </c>
      <c r="J1606" s="180">
        <v>44</v>
      </c>
      <c r="K1606" s="179">
        <v>19</v>
      </c>
      <c r="L1606" s="179">
        <v>589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19</v>
      </c>
      <c r="F1607" s="180">
        <v>1315</v>
      </c>
      <c r="G1607" s="180">
        <v>0</v>
      </c>
      <c r="H1607" s="180">
        <v>0</v>
      </c>
      <c r="I1607" s="180">
        <v>0</v>
      </c>
      <c r="J1607" s="180">
        <v>0</v>
      </c>
      <c r="K1607" s="179">
        <v>23</v>
      </c>
      <c r="L1607" s="179">
        <v>1669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14</v>
      </c>
      <c r="F1608" s="180">
        <v>563</v>
      </c>
      <c r="G1608" s="180">
        <v>0</v>
      </c>
      <c r="H1608" s="180">
        <v>0</v>
      </c>
      <c r="I1608" s="180">
        <v>1</v>
      </c>
      <c r="J1608" s="180">
        <v>8</v>
      </c>
      <c r="K1608" s="179">
        <v>16</v>
      </c>
      <c r="L1608" s="179">
        <v>631</v>
      </c>
    </row>
    <row r="1609" spans="2:12" ht="24.95" customHeight="1" x14ac:dyDescent="0.2">
      <c r="B1609" s="68" t="s">
        <v>11</v>
      </c>
      <c r="C1609" s="180">
        <v>3</v>
      </c>
      <c r="D1609" s="180">
        <v>315</v>
      </c>
      <c r="E1609" s="180">
        <v>12</v>
      </c>
      <c r="F1609" s="180">
        <v>719</v>
      </c>
      <c r="G1609" s="180">
        <v>0</v>
      </c>
      <c r="H1609" s="180">
        <v>0</v>
      </c>
      <c r="I1609" s="180">
        <v>3</v>
      </c>
      <c r="J1609" s="180">
        <v>93</v>
      </c>
      <c r="K1609" s="179">
        <v>18</v>
      </c>
      <c r="L1609" s="179">
        <v>1127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38</v>
      </c>
      <c r="G1610" s="180">
        <v>0</v>
      </c>
      <c r="H1610" s="180">
        <v>0</v>
      </c>
      <c r="I1610" s="180">
        <v>9</v>
      </c>
      <c r="J1610" s="180">
        <v>162</v>
      </c>
      <c r="K1610" s="179">
        <v>12</v>
      </c>
      <c r="L1610" s="179">
        <v>200</v>
      </c>
    </row>
    <row r="1611" spans="2:12" ht="24.95" customHeight="1" x14ac:dyDescent="0.2">
      <c r="B1611" s="72" t="s">
        <v>14</v>
      </c>
      <c r="C1611" s="173">
        <v>54</v>
      </c>
      <c r="D1611" s="173">
        <v>3307</v>
      </c>
      <c r="E1611" s="173">
        <v>173</v>
      </c>
      <c r="F1611" s="173">
        <v>7081</v>
      </c>
      <c r="G1611" s="173">
        <v>41</v>
      </c>
      <c r="H1611" s="173">
        <v>1234</v>
      </c>
      <c r="I1611" s="173">
        <v>80</v>
      </c>
      <c r="J1611" s="173">
        <v>2354</v>
      </c>
      <c r="K1611" s="173">
        <v>348</v>
      </c>
      <c r="L1611" s="173">
        <v>13976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49" t="s">
        <v>92</v>
      </c>
      <c r="C1626" s="249"/>
      <c r="D1626" s="249"/>
      <c r="E1626" s="249"/>
      <c r="F1626" s="249"/>
      <c r="G1626" s="249"/>
      <c r="H1626" s="249"/>
      <c r="I1626" s="249"/>
      <c r="J1626" s="249"/>
      <c r="K1626" s="249"/>
      <c r="L1626" s="249"/>
      <c r="M1626" s="249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79" t="s">
        <v>97</v>
      </c>
      <c r="C1629" s="134" t="s">
        <v>60</v>
      </c>
      <c r="D1629" s="180">
        <v>278</v>
      </c>
      <c r="E1629" s="180">
        <v>107</v>
      </c>
      <c r="F1629" s="180">
        <v>166</v>
      </c>
      <c r="G1629" s="180">
        <v>35</v>
      </c>
      <c r="H1629" s="180">
        <v>66</v>
      </c>
      <c r="I1629" s="180">
        <v>246</v>
      </c>
      <c r="J1629" s="180">
        <v>59</v>
      </c>
      <c r="K1629" s="180">
        <v>76</v>
      </c>
      <c r="L1629" s="180">
        <v>120</v>
      </c>
      <c r="M1629" s="175">
        <v>1153</v>
      </c>
      <c r="N1629" s="56"/>
    </row>
    <row r="1630" spans="2:14" ht="24.95" customHeight="1" x14ac:dyDescent="0.2">
      <c r="B1630" s="267"/>
      <c r="C1630" s="135" t="s">
        <v>29</v>
      </c>
      <c r="D1630" s="180">
        <v>2444</v>
      </c>
      <c r="E1630" s="180">
        <v>995</v>
      </c>
      <c r="F1630" s="180">
        <v>1063</v>
      </c>
      <c r="G1630" s="180">
        <v>358</v>
      </c>
      <c r="H1630" s="180">
        <v>501</v>
      </c>
      <c r="I1630" s="180">
        <v>2677</v>
      </c>
      <c r="J1630" s="180">
        <v>446</v>
      </c>
      <c r="K1630" s="180">
        <v>603</v>
      </c>
      <c r="L1630" s="180">
        <v>876</v>
      </c>
      <c r="M1630" s="179">
        <v>9963</v>
      </c>
      <c r="N1630" s="57"/>
    </row>
    <row r="1631" spans="2:14" ht="24.95" customHeight="1" x14ac:dyDescent="0.2">
      <c r="B1631" s="267" t="s">
        <v>98</v>
      </c>
      <c r="C1631" s="135" t="s">
        <v>60</v>
      </c>
      <c r="D1631" s="180">
        <v>2</v>
      </c>
      <c r="E1631" s="180">
        <v>1</v>
      </c>
      <c r="F1631" s="180">
        <v>0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9">
        <v>46</v>
      </c>
      <c r="N1631" s="7"/>
    </row>
    <row r="1632" spans="2:14" ht="24.95" customHeight="1" x14ac:dyDescent="0.2">
      <c r="B1632" s="267"/>
      <c r="C1632" s="135" t="s">
        <v>29</v>
      </c>
      <c r="D1632" s="180">
        <v>9</v>
      </c>
      <c r="E1632" s="180">
        <v>4</v>
      </c>
      <c r="F1632" s="180">
        <v>0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9">
        <v>192</v>
      </c>
      <c r="N1632" s="7"/>
    </row>
    <row r="1633" spans="2:13" ht="24.95" customHeight="1" x14ac:dyDescent="0.2">
      <c r="B1633" s="267" t="s">
        <v>99</v>
      </c>
      <c r="C1633" s="135" t="s">
        <v>60</v>
      </c>
      <c r="D1633" s="180">
        <v>150</v>
      </c>
      <c r="E1633" s="180">
        <v>30</v>
      </c>
      <c r="F1633" s="180">
        <v>17</v>
      </c>
      <c r="G1633" s="180">
        <v>8</v>
      </c>
      <c r="H1633" s="180">
        <v>30</v>
      </c>
      <c r="I1633" s="180">
        <v>100</v>
      </c>
      <c r="J1633" s="180">
        <v>11</v>
      </c>
      <c r="K1633" s="180">
        <v>19</v>
      </c>
      <c r="L1633" s="180">
        <v>13</v>
      </c>
      <c r="M1633" s="179">
        <v>378</v>
      </c>
    </row>
    <row r="1634" spans="2:13" ht="24.95" customHeight="1" x14ac:dyDescent="0.2">
      <c r="B1634" s="267"/>
      <c r="C1634" s="135" t="s">
        <v>29</v>
      </c>
      <c r="D1634" s="180">
        <v>1487</v>
      </c>
      <c r="E1634" s="180">
        <v>265</v>
      </c>
      <c r="F1634" s="180">
        <v>134</v>
      </c>
      <c r="G1634" s="180">
        <v>63</v>
      </c>
      <c r="H1634" s="180">
        <v>267</v>
      </c>
      <c r="I1634" s="180">
        <v>1009</v>
      </c>
      <c r="J1634" s="180">
        <v>91</v>
      </c>
      <c r="K1634" s="180">
        <v>148</v>
      </c>
      <c r="L1634" s="180">
        <v>106</v>
      </c>
      <c r="M1634" s="179">
        <v>3570</v>
      </c>
    </row>
    <row r="1635" spans="2:13" ht="24.95" customHeight="1" x14ac:dyDescent="0.2">
      <c r="B1635" s="267" t="s">
        <v>100</v>
      </c>
      <c r="C1635" s="135" t="s">
        <v>60</v>
      </c>
      <c r="D1635" s="180">
        <v>335</v>
      </c>
      <c r="E1635" s="180">
        <v>274</v>
      </c>
      <c r="F1635" s="180">
        <v>486</v>
      </c>
      <c r="G1635" s="180">
        <v>35</v>
      </c>
      <c r="H1635" s="180">
        <v>507</v>
      </c>
      <c r="I1635" s="180">
        <v>69</v>
      </c>
      <c r="J1635" s="180">
        <v>141</v>
      </c>
      <c r="K1635" s="180">
        <v>166</v>
      </c>
      <c r="L1635" s="180">
        <v>208</v>
      </c>
      <c r="M1635" s="179">
        <v>2221</v>
      </c>
    </row>
    <row r="1636" spans="2:13" ht="24.95" customHeight="1" x14ac:dyDescent="0.2">
      <c r="B1636" s="267"/>
      <c r="C1636" s="135" t="s">
        <v>29</v>
      </c>
      <c r="D1636" s="180">
        <v>1682</v>
      </c>
      <c r="E1636" s="180">
        <v>1400</v>
      </c>
      <c r="F1636" s="180">
        <v>2403</v>
      </c>
      <c r="G1636" s="180">
        <v>145</v>
      </c>
      <c r="H1636" s="180">
        <v>2484</v>
      </c>
      <c r="I1636" s="180">
        <v>339</v>
      </c>
      <c r="J1636" s="180">
        <v>741</v>
      </c>
      <c r="K1636" s="180">
        <v>808</v>
      </c>
      <c r="L1636" s="180">
        <v>1035</v>
      </c>
      <c r="M1636" s="179">
        <v>11037</v>
      </c>
    </row>
    <row r="1637" spans="2:13" ht="24.95" customHeight="1" x14ac:dyDescent="0.2">
      <c r="B1637" s="267" t="s">
        <v>101</v>
      </c>
      <c r="C1637" s="135" t="s">
        <v>60</v>
      </c>
      <c r="D1637" s="180">
        <v>6</v>
      </c>
      <c r="E1637" s="180">
        <v>9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2</v>
      </c>
      <c r="L1637" s="180">
        <v>2</v>
      </c>
      <c r="M1637" s="179">
        <v>29</v>
      </c>
    </row>
    <row r="1638" spans="2:13" ht="24.95" customHeight="1" x14ac:dyDescent="0.2">
      <c r="B1638" s="268"/>
      <c r="C1638" s="133" t="s">
        <v>29</v>
      </c>
      <c r="D1638" s="180">
        <v>93</v>
      </c>
      <c r="E1638" s="180">
        <v>51</v>
      </c>
      <c r="F1638" s="180">
        <v>0</v>
      </c>
      <c r="G1638" s="180">
        <v>5</v>
      </c>
      <c r="H1638" s="180">
        <v>15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216</v>
      </c>
    </row>
    <row r="1639" spans="2:13" ht="24.95" customHeight="1" x14ac:dyDescent="0.2">
      <c r="B1639" s="278" t="s">
        <v>14</v>
      </c>
      <c r="C1639" s="132" t="s">
        <v>60</v>
      </c>
      <c r="D1639" s="182">
        <v>771</v>
      </c>
      <c r="E1639" s="182">
        <v>421</v>
      </c>
      <c r="F1639" s="182">
        <v>669</v>
      </c>
      <c r="G1639" s="182">
        <v>79</v>
      </c>
      <c r="H1639" s="182">
        <v>608</v>
      </c>
      <c r="I1639" s="182">
        <v>420</v>
      </c>
      <c r="J1639" s="182">
        <v>212</v>
      </c>
      <c r="K1639" s="182">
        <v>263</v>
      </c>
      <c r="L1639" s="182">
        <v>384</v>
      </c>
      <c r="M1639" s="182">
        <v>3827</v>
      </c>
    </row>
    <row r="1640" spans="2:13" ht="24.95" customHeight="1" x14ac:dyDescent="0.2">
      <c r="B1640" s="278"/>
      <c r="C1640" s="131" t="s">
        <v>29</v>
      </c>
      <c r="D1640" s="172">
        <v>5715</v>
      </c>
      <c r="E1640" s="172">
        <v>2715</v>
      </c>
      <c r="F1640" s="172">
        <v>3600</v>
      </c>
      <c r="G1640" s="172">
        <v>571</v>
      </c>
      <c r="H1640" s="172">
        <v>3271</v>
      </c>
      <c r="I1640" s="172">
        <v>4052</v>
      </c>
      <c r="J1640" s="172">
        <v>1301</v>
      </c>
      <c r="K1640" s="172">
        <v>1577</v>
      </c>
      <c r="L1640" s="172">
        <v>2176</v>
      </c>
      <c r="M1640" s="172">
        <v>24978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49" t="s">
        <v>94</v>
      </c>
      <c r="C1660" s="249"/>
      <c r="D1660" s="249"/>
      <c r="E1660" s="249"/>
      <c r="F1660" s="249"/>
      <c r="G1660" s="249"/>
      <c r="H1660" s="249"/>
      <c r="I1660" s="249"/>
      <c r="J1660" s="249"/>
      <c r="K1660" s="249"/>
      <c r="L1660" s="249"/>
      <c r="M1660" s="249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79" t="s">
        <v>102</v>
      </c>
      <c r="C1663" s="134" t="s">
        <v>60</v>
      </c>
      <c r="D1663" s="180">
        <v>51</v>
      </c>
      <c r="E1663" s="180">
        <v>38</v>
      </c>
      <c r="F1663" s="180">
        <v>51</v>
      </c>
      <c r="G1663" s="180">
        <v>4</v>
      </c>
      <c r="H1663" s="180">
        <v>93</v>
      </c>
      <c r="I1663" s="180">
        <v>38</v>
      </c>
      <c r="J1663" s="180">
        <v>18</v>
      </c>
      <c r="K1663" s="180">
        <v>25</v>
      </c>
      <c r="L1663" s="180">
        <v>26</v>
      </c>
      <c r="M1663" s="175">
        <v>344</v>
      </c>
      <c r="N1663" s="56"/>
    </row>
    <row r="1664" spans="2:14" ht="24.95" customHeight="1" x14ac:dyDescent="0.2">
      <c r="B1664" s="267"/>
      <c r="C1664" s="135" t="s">
        <v>29</v>
      </c>
      <c r="D1664" s="180">
        <v>625</v>
      </c>
      <c r="E1664" s="180">
        <v>785</v>
      </c>
      <c r="F1664" s="180">
        <v>832</v>
      </c>
      <c r="G1664" s="180">
        <v>85</v>
      </c>
      <c r="H1664" s="180">
        <v>1636</v>
      </c>
      <c r="I1664" s="180">
        <v>768</v>
      </c>
      <c r="J1664" s="180">
        <v>263</v>
      </c>
      <c r="K1664" s="180">
        <v>487</v>
      </c>
      <c r="L1664" s="180">
        <v>486</v>
      </c>
      <c r="M1664" s="179">
        <v>5967</v>
      </c>
      <c r="N1664" s="57"/>
    </row>
    <row r="1665" spans="2:14" ht="24.95" customHeight="1" x14ac:dyDescent="0.2">
      <c r="B1665" s="267" t="s">
        <v>103</v>
      </c>
      <c r="C1665" s="135" t="s">
        <v>60</v>
      </c>
      <c r="D1665" s="180">
        <v>26</v>
      </c>
      <c r="E1665" s="180">
        <v>17</v>
      </c>
      <c r="F1665" s="180">
        <v>9</v>
      </c>
      <c r="G1665" s="180">
        <v>8</v>
      </c>
      <c r="H1665" s="180">
        <v>18</v>
      </c>
      <c r="I1665" s="180">
        <v>23</v>
      </c>
      <c r="J1665" s="180">
        <v>18</v>
      </c>
      <c r="K1665" s="180">
        <v>11</v>
      </c>
      <c r="L1665" s="180">
        <v>7</v>
      </c>
      <c r="M1665" s="179">
        <v>137</v>
      </c>
      <c r="N1665" s="7"/>
    </row>
    <row r="1666" spans="2:14" ht="24.95" customHeight="1" x14ac:dyDescent="0.2">
      <c r="B1666" s="267"/>
      <c r="C1666" s="135" t="s">
        <v>29</v>
      </c>
      <c r="D1666" s="180">
        <v>381</v>
      </c>
      <c r="E1666" s="180">
        <v>361</v>
      </c>
      <c r="F1666" s="180">
        <v>225</v>
      </c>
      <c r="G1666" s="180">
        <v>131</v>
      </c>
      <c r="H1666" s="180">
        <v>379</v>
      </c>
      <c r="I1666" s="180">
        <v>404</v>
      </c>
      <c r="J1666" s="180">
        <v>321</v>
      </c>
      <c r="K1666" s="180">
        <v>217</v>
      </c>
      <c r="L1666" s="180">
        <v>66</v>
      </c>
      <c r="M1666" s="179">
        <v>2485</v>
      </c>
      <c r="N1666" s="7"/>
    </row>
    <row r="1667" spans="2:14" ht="24.95" customHeight="1" x14ac:dyDescent="0.2">
      <c r="B1667" s="267" t="s">
        <v>104</v>
      </c>
      <c r="C1667" s="135" t="s">
        <v>60</v>
      </c>
      <c r="D1667" s="180">
        <v>3</v>
      </c>
      <c r="E1667" s="180">
        <v>2</v>
      </c>
      <c r="F1667" s="180">
        <v>6</v>
      </c>
      <c r="G1667" s="180">
        <v>2</v>
      </c>
      <c r="H1667" s="180">
        <v>2</v>
      </c>
      <c r="I1667" s="180">
        <v>1</v>
      </c>
      <c r="J1667" s="180">
        <v>1</v>
      </c>
      <c r="K1667" s="180">
        <v>1</v>
      </c>
      <c r="L1667" s="180">
        <v>0</v>
      </c>
      <c r="M1667" s="179">
        <v>18</v>
      </c>
    </row>
    <row r="1668" spans="2:14" ht="24.95" customHeight="1" x14ac:dyDescent="0.2">
      <c r="B1668" s="267"/>
      <c r="C1668" s="135" t="s">
        <v>29</v>
      </c>
      <c r="D1668" s="180">
        <v>86</v>
      </c>
      <c r="E1668" s="180">
        <v>22</v>
      </c>
      <c r="F1668" s="180">
        <v>145</v>
      </c>
      <c r="G1668" s="180">
        <v>76</v>
      </c>
      <c r="H1668" s="180">
        <v>25</v>
      </c>
      <c r="I1668" s="180">
        <v>16</v>
      </c>
      <c r="J1668" s="180">
        <v>3</v>
      </c>
      <c r="K1668" s="180">
        <v>38</v>
      </c>
      <c r="L1668" s="180">
        <v>0</v>
      </c>
      <c r="M1668" s="179">
        <v>411</v>
      </c>
    </row>
    <row r="1669" spans="2:14" ht="24.95" customHeight="1" x14ac:dyDescent="0.2">
      <c r="B1669" s="267" t="s">
        <v>105</v>
      </c>
      <c r="C1669" s="135" t="s">
        <v>60</v>
      </c>
      <c r="D1669" s="180">
        <v>2</v>
      </c>
      <c r="E1669" s="180">
        <v>0</v>
      </c>
      <c r="F1669" s="180">
        <v>0</v>
      </c>
      <c r="G1669" s="180">
        <v>0</v>
      </c>
      <c r="H1669" s="180">
        <v>0</v>
      </c>
      <c r="I1669" s="180">
        <v>0</v>
      </c>
      <c r="J1669" s="180">
        <v>0</v>
      </c>
      <c r="K1669" s="180">
        <v>0</v>
      </c>
      <c r="L1669" s="180">
        <v>0</v>
      </c>
      <c r="M1669" s="179">
        <v>2</v>
      </c>
    </row>
    <row r="1670" spans="2:14" ht="24.95" customHeight="1" x14ac:dyDescent="0.2">
      <c r="B1670" s="267"/>
      <c r="C1670" s="135" t="s">
        <v>29</v>
      </c>
      <c r="D1670" s="180">
        <v>47</v>
      </c>
      <c r="E1670" s="180">
        <v>0</v>
      </c>
      <c r="F1670" s="180">
        <v>0</v>
      </c>
      <c r="G1670" s="180">
        <v>0</v>
      </c>
      <c r="H1670" s="180">
        <v>0</v>
      </c>
      <c r="I1670" s="180">
        <v>0</v>
      </c>
      <c r="J1670" s="180">
        <v>0</v>
      </c>
      <c r="K1670" s="180">
        <v>0</v>
      </c>
      <c r="L1670" s="180">
        <v>0</v>
      </c>
      <c r="M1670" s="179">
        <v>47</v>
      </c>
    </row>
    <row r="1671" spans="2:14" ht="24.95" customHeight="1" x14ac:dyDescent="0.2">
      <c r="B1671" s="267" t="s">
        <v>106</v>
      </c>
      <c r="C1671" s="135" t="s">
        <v>60</v>
      </c>
      <c r="D1671" s="180">
        <v>0</v>
      </c>
      <c r="E1671" s="180">
        <v>0</v>
      </c>
      <c r="F1671" s="180">
        <v>2</v>
      </c>
      <c r="G1671" s="180">
        <v>0</v>
      </c>
      <c r="H1671" s="180">
        <v>1</v>
      </c>
      <c r="I1671" s="180">
        <v>0</v>
      </c>
      <c r="J1671" s="180">
        <v>0</v>
      </c>
      <c r="K1671" s="180">
        <v>2</v>
      </c>
      <c r="L1671" s="180">
        <v>0</v>
      </c>
      <c r="M1671" s="179">
        <v>5</v>
      </c>
    </row>
    <row r="1672" spans="2:14" ht="24.95" customHeight="1" x14ac:dyDescent="0.2">
      <c r="B1672" s="268"/>
      <c r="C1672" s="133" t="s">
        <v>29</v>
      </c>
      <c r="D1672" s="180">
        <v>0</v>
      </c>
      <c r="E1672" s="180">
        <v>0</v>
      </c>
      <c r="F1672" s="180">
        <v>17</v>
      </c>
      <c r="G1672" s="180">
        <v>0</v>
      </c>
      <c r="H1672" s="180">
        <v>216</v>
      </c>
      <c r="I1672" s="180">
        <v>0</v>
      </c>
      <c r="J1672" s="180">
        <v>0</v>
      </c>
      <c r="K1672" s="180">
        <v>14</v>
      </c>
      <c r="L1672" s="180">
        <v>0</v>
      </c>
      <c r="M1672" s="181">
        <v>247</v>
      </c>
    </row>
    <row r="1673" spans="2:14" ht="24.95" customHeight="1" x14ac:dyDescent="0.2">
      <c r="B1673" s="278" t="s">
        <v>14</v>
      </c>
      <c r="C1673" s="132" t="s">
        <v>60</v>
      </c>
      <c r="D1673" s="182">
        <v>82</v>
      </c>
      <c r="E1673" s="182">
        <v>57</v>
      </c>
      <c r="F1673" s="182">
        <v>68</v>
      </c>
      <c r="G1673" s="182">
        <v>14</v>
      </c>
      <c r="H1673" s="182">
        <v>114</v>
      </c>
      <c r="I1673" s="182">
        <v>62</v>
      </c>
      <c r="J1673" s="182">
        <v>37</v>
      </c>
      <c r="K1673" s="182">
        <v>39</v>
      </c>
      <c r="L1673" s="182">
        <v>33</v>
      </c>
      <c r="M1673" s="182">
        <v>506</v>
      </c>
    </row>
    <row r="1674" spans="2:14" ht="24.95" customHeight="1" x14ac:dyDescent="0.2">
      <c r="B1674" s="278"/>
      <c r="C1674" s="131" t="s">
        <v>29</v>
      </c>
      <c r="D1674" s="172">
        <v>1139</v>
      </c>
      <c r="E1674" s="172">
        <v>1168</v>
      </c>
      <c r="F1674" s="172">
        <v>1219</v>
      </c>
      <c r="G1674" s="172">
        <v>292</v>
      </c>
      <c r="H1674" s="172">
        <v>2256</v>
      </c>
      <c r="I1674" s="172">
        <v>1188</v>
      </c>
      <c r="J1674" s="172">
        <v>587</v>
      </c>
      <c r="K1674" s="172">
        <v>756</v>
      </c>
      <c r="L1674" s="172">
        <v>552</v>
      </c>
      <c r="M1674" s="172">
        <v>9157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49" t="s">
        <v>112</v>
      </c>
      <c r="C1689" s="249"/>
      <c r="D1689" s="249"/>
      <c r="E1689" s="249"/>
      <c r="F1689" s="249"/>
      <c r="G1689" s="249"/>
      <c r="H1689" s="249"/>
      <c r="I1689" s="249"/>
      <c r="J1689" s="249"/>
      <c r="K1689" s="249"/>
      <c r="L1689" s="249"/>
      <c r="M1689" s="249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625</v>
      </c>
      <c r="D1692" s="180">
        <v>854</v>
      </c>
      <c r="E1692" s="180">
        <v>1254</v>
      </c>
      <c r="F1692" s="180">
        <v>358</v>
      </c>
      <c r="G1692" s="180">
        <v>755</v>
      </c>
      <c r="H1692" s="180">
        <v>545</v>
      </c>
      <c r="I1692" s="180">
        <v>350</v>
      </c>
      <c r="J1692" s="180">
        <v>909</v>
      </c>
      <c r="K1692" s="180">
        <v>392</v>
      </c>
      <c r="L1692" s="179">
        <v>6042</v>
      </c>
      <c r="N1692" s="35"/>
    </row>
    <row r="1693" spans="2:14" ht="24.95" customHeight="1" x14ac:dyDescent="0.2">
      <c r="B1693" s="110" t="s">
        <v>29</v>
      </c>
      <c r="C1693" s="178">
        <v>60536</v>
      </c>
      <c r="D1693" s="178">
        <v>74109</v>
      </c>
      <c r="E1693" s="178">
        <v>78565</v>
      </c>
      <c r="F1693" s="178">
        <v>29853</v>
      </c>
      <c r="G1693" s="178">
        <v>60347</v>
      </c>
      <c r="H1693" s="178">
        <v>59933</v>
      </c>
      <c r="I1693" s="178">
        <v>29740</v>
      </c>
      <c r="J1693" s="178">
        <v>98051</v>
      </c>
      <c r="K1693" s="178">
        <v>33936</v>
      </c>
      <c r="L1693" s="181">
        <v>525070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1" t="s">
        <v>90</v>
      </c>
      <c r="C1722" s="272"/>
      <c r="D1722" s="272"/>
      <c r="E1722" s="272"/>
      <c r="F1722" s="272"/>
      <c r="G1722" s="272"/>
      <c r="H1722" s="272"/>
      <c r="I1722" s="272"/>
      <c r="J1722" s="272"/>
      <c r="K1722" s="272"/>
      <c r="L1722" s="272"/>
      <c r="M1722" s="155"/>
    </row>
    <row r="1723" spans="1:13" ht="20.100000000000001" customHeight="1" thickBot="1" x14ac:dyDescent="0.25">
      <c r="B1723" s="273" t="s">
        <v>154</v>
      </c>
      <c r="C1723" s="274"/>
      <c r="D1723" s="274"/>
      <c r="E1723" s="274"/>
      <c r="F1723" s="274"/>
      <c r="G1723" s="274"/>
      <c r="H1723" s="274"/>
      <c r="I1723" s="274"/>
      <c r="J1723" s="274"/>
      <c r="K1723" s="274"/>
      <c r="L1723" s="274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75" t="s">
        <v>139</v>
      </c>
      <c r="C1728" s="276"/>
      <c r="D1728" s="277" t="s">
        <v>128</v>
      </c>
      <c r="E1728" s="277"/>
      <c r="F1728" s="277"/>
      <c r="G1728" s="277"/>
      <c r="H1728" s="277"/>
      <c r="I1728" s="277"/>
      <c r="J1728" s="277"/>
      <c r="K1728" s="277"/>
      <c r="L1728" s="277"/>
      <c r="M1728" s="114"/>
    </row>
    <row r="1729" spans="1:15" s="111" customFormat="1" ht="20.100000000000001" customHeight="1" x14ac:dyDescent="0.2">
      <c r="A1729" s="114"/>
      <c r="B1729" s="275"/>
      <c r="C1729" s="276"/>
      <c r="D1729" s="277"/>
      <c r="E1729" s="277"/>
      <c r="F1729" s="277"/>
      <c r="G1729" s="277"/>
      <c r="H1729" s="277"/>
      <c r="I1729" s="277"/>
      <c r="J1729" s="277"/>
      <c r="K1729" s="277"/>
      <c r="L1729" s="277"/>
      <c r="M1729" s="114"/>
    </row>
    <row r="1730" spans="1:15" s="111" customFormat="1" ht="20.100000000000001" customHeight="1" x14ac:dyDescent="0.2">
      <c r="A1730" s="114"/>
      <c r="B1730" s="275" t="s">
        <v>140</v>
      </c>
      <c r="C1730" s="276"/>
      <c r="D1730" s="277" t="s">
        <v>129</v>
      </c>
      <c r="E1730" s="277"/>
      <c r="F1730" s="277"/>
      <c r="G1730" s="277"/>
      <c r="H1730" s="277"/>
      <c r="I1730" s="277"/>
      <c r="J1730" s="277"/>
      <c r="K1730" s="277"/>
      <c r="L1730" s="277"/>
      <c r="M1730" s="114"/>
    </row>
    <row r="1731" spans="1:15" ht="20.100000000000001" customHeight="1" x14ac:dyDescent="0.2">
      <c r="A1731" s="113"/>
      <c r="B1731" s="275"/>
      <c r="C1731" s="276"/>
      <c r="D1731" s="277"/>
      <c r="E1731" s="277"/>
      <c r="F1731" s="277"/>
      <c r="G1731" s="277"/>
      <c r="H1731" s="277"/>
      <c r="I1731" s="277"/>
      <c r="J1731" s="277"/>
      <c r="K1731" s="277"/>
      <c r="L1731" s="277"/>
      <c r="M1731" s="114"/>
    </row>
    <row r="1732" spans="1:15" ht="20.100000000000001" customHeight="1" x14ac:dyDescent="0.2">
      <c r="A1732" s="113"/>
      <c r="B1732" s="275" t="s">
        <v>141</v>
      </c>
      <c r="C1732" s="276"/>
      <c r="D1732" s="277" t="s">
        <v>130</v>
      </c>
      <c r="E1732" s="277"/>
      <c r="F1732" s="277"/>
      <c r="G1732" s="277"/>
      <c r="H1732" s="277"/>
      <c r="I1732" s="277"/>
      <c r="J1732" s="277"/>
      <c r="K1732" s="277"/>
      <c r="L1732" s="277"/>
      <c r="M1732" s="114"/>
    </row>
    <row r="1733" spans="1:15" s="111" customFormat="1" ht="20.100000000000001" customHeight="1" x14ac:dyDescent="0.2">
      <c r="A1733" s="114"/>
      <c r="B1733" s="275"/>
      <c r="C1733" s="276"/>
      <c r="D1733" s="277"/>
      <c r="E1733" s="277"/>
      <c r="F1733" s="277"/>
      <c r="G1733" s="277"/>
      <c r="H1733" s="277"/>
      <c r="I1733" s="277"/>
      <c r="J1733" s="277"/>
      <c r="K1733" s="277"/>
      <c r="L1733" s="277"/>
      <c r="M1733" s="114"/>
    </row>
    <row r="1734" spans="1:15" s="111" customFormat="1" ht="20.100000000000001" customHeight="1" x14ac:dyDescent="0.2">
      <c r="A1734" s="114"/>
      <c r="B1734" s="275" t="s">
        <v>3</v>
      </c>
      <c r="C1734" s="276"/>
      <c r="D1734" s="277" t="s">
        <v>131</v>
      </c>
      <c r="E1734" s="277"/>
      <c r="F1734" s="277"/>
      <c r="G1734" s="277"/>
      <c r="H1734" s="277"/>
      <c r="I1734" s="277"/>
      <c r="J1734" s="277"/>
      <c r="K1734" s="277"/>
      <c r="L1734" s="277"/>
      <c r="M1734" s="114"/>
    </row>
    <row r="1735" spans="1:15" s="111" customFormat="1" ht="20.100000000000001" customHeight="1" x14ac:dyDescent="0.2">
      <c r="A1735" s="114"/>
      <c r="B1735" s="275"/>
      <c r="C1735" s="276"/>
      <c r="D1735" s="277"/>
      <c r="E1735" s="277"/>
      <c r="F1735" s="277"/>
      <c r="G1735" s="277"/>
      <c r="H1735" s="277"/>
      <c r="I1735" s="277"/>
      <c r="J1735" s="277"/>
      <c r="K1735" s="277"/>
      <c r="L1735" s="277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69" t="s">
        <v>142</v>
      </c>
      <c r="C1741" s="270"/>
      <c r="D1741" s="277" t="s">
        <v>132</v>
      </c>
      <c r="E1741" s="277"/>
      <c r="F1741" s="277"/>
      <c r="G1741" s="277"/>
      <c r="H1741" s="277"/>
      <c r="I1741" s="277"/>
      <c r="J1741" s="277"/>
      <c r="K1741" s="277"/>
      <c r="L1741" s="277"/>
      <c r="M1741" s="152"/>
    </row>
    <row r="1742" spans="1:15" s="111" customFormat="1" ht="20.100000000000001" customHeight="1" x14ac:dyDescent="0.2">
      <c r="B1742" s="269"/>
      <c r="C1742" s="270"/>
      <c r="D1742" s="277"/>
      <c r="E1742" s="277"/>
      <c r="F1742" s="277"/>
      <c r="G1742" s="277"/>
      <c r="H1742" s="277"/>
      <c r="I1742" s="277"/>
      <c r="J1742" s="277"/>
      <c r="K1742" s="277"/>
      <c r="L1742" s="277"/>
      <c r="M1742" s="152"/>
    </row>
    <row r="1743" spans="1:15" ht="20.100000000000001" customHeight="1" x14ac:dyDescent="0.2">
      <c r="B1743" s="269" t="s">
        <v>143</v>
      </c>
      <c r="C1743" s="270"/>
      <c r="D1743" s="263" t="s">
        <v>133</v>
      </c>
      <c r="E1743" s="263"/>
      <c r="F1743" s="263"/>
      <c r="G1743" s="263"/>
      <c r="H1743" s="263"/>
      <c r="I1743" s="263"/>
      <c r="J1743" s="263"/>
      <c r="K1743" s="263"/>
      <c r="L1743" s="263"/>
      <c r="M1743" s="264"/>
      <c r="N1743" s="111"/>
      <c r="O1743" s="111"/>
    </row>
    <row r="1744" spans="1:15" ht="20.100000000000001" customHeight="1" x14ac:dyDescent="0.2">
      <c r="B1744" s="269"/>
      <c r="C1744" s="270"/>
      <c r="D1744" s="263"/>
      <c r="E1744" s="263"/>
      <c r="F1744" s="263"/>
      <c r="G1744" s="263"/>
      <c r="H1744" s="263"/>
      <c r="I1744" s="263"/>
      <c r="J1744" s="263"/>
      <c r="K1744" s="263"/>
      <c r="L1744" s="263"/>
      <c r="M1744" s="264"/>
      <c r="N1744" s="111"/>
      <c r="O1744" s="111"/>
    </row>
    <row r="1745" spans="2:15" ht="20.100000000000001" customHeight="1" x14ac:dyDescent="0.2">
      <c r="B1745" s="269" t="s">
        <v>144</v>
      </c>
      <c r="C1745" s="270"/>
      <c r="D1745" s="263" t="s">
        <v>134</v>
      </c>
      <c r="E1745" s="263"/>
      <c r="F1745" s="263"/>
      <c r="G1745" s="263"/>
      <c r="H1745" s="263"/>
      <c r="I1745" s="263"/>
      <c r="J1745" s="263"/>
      <c r="K1745" s="263"/>
      <c r="L1745" s="263"/>
      <c r="M1745" s="152"/>
      <c r="N1745" s="111"/>
      <c r="O1745" s="111"/>
    </row>
    <row r="1746" spans="2:15" ht="20.100000000000001" customHeight="1" x14ac:dyDescent="0.2">
      <c r="B1746" s="269"/>
      <c r="C1746" s="270"/>
      <c r="D1746" s="263"/>
      <c r="E1746" s="263"/>
      <c r="F1746" s="263"/>
      <c r="G1746" s="263"/>
      <c r="H1746" s="263"/>
      <c r="I1746" s="263"/>
      <c r="J1746" s="263"/>
      <c r="K1746" s="263"/>
      <c r="L1746" s="263"/>
      <c r="M1746" s="152"/>
      <c r="N1746" s="111"/>
      <c r="O1746" s="111"/>
    </row>
    <row r="1747" spans="2:15" ht="20.100000000000001" customHeight="1" x14ac:dyDescent="0.2">
      <c r="B1747" s="269" t="s">
        <v>145</v>
      </c>
      <c r="C1747" s="270"/>
      <c r="D1747" s="263" t="s">
        <v>135</v>
      </c>
      <c r="E1747" s="263"/>
      <c r="F1747" s="263"/>
      <c r="G1747" s="263"/>
      <c r="H1747" s="263"/>
      <c r="I1747" s="263"/>
      <c r="J1747" s="263"/>
      <c r="K1747" s="263"/>
      <c r="L1747" s="263"/>
      <c r="M1747" s="152"/>
      <c r="N1747" s="111"/>
      <c r="O1747" s="111"/>
    </row>
    <row r="1748" spans="2:15" ht="20.100000000000001" customHeight="1" x14ac:dyDescent="0.2">
      <c r="B1748" s="269"/>
      <c r="C1748" s="270"/>
      <c r="D1748" s="263"/>
      <c r="E1748" s="263"/>
      <c r="F1748" s="263"/>
      <c r="G1748" s="263"/>
      <c r="H1748" s="263"/>
      <c r="I1748" s="263"/>
      <c r="J1748" s="263"/>
      <c r="K1748" s="263"/>
      <c r="L1748" s="263"/>
      <c r="M1748" s="152"/>
      <c r="N1748" s="111"/>
      <c r="O1748" s="111"/>
    </row>
    <row r="1749" spans="2:15" ht="20.100000000000001" customHeight="1" x14ac:dyDescent="0.2">
      <c r="B1749" s="269" t="s">
        <v>146</v>
      </c>
      <c r="C1749" s="270"/>
      <c r="D1749" s="263" t="s">
        <v>136</v>
      </c>
      <c r="E1749" s="263"/>
      <c r="F1749" s="263"/>
      <c r="G1749" s="263"/>
      <c r="H1749" s="263"/>
      <c r="I1749" s="263"/>
      <c r="J1749" s="263"/>
      <c r="K1749" s="263"/>
      <c r="L1749" s="263"/>
      <c r="M1749" s="152"/>
      <c r="N1749" s="111"/>
      <c r="O1749" s="111"/>
    </row>
    <row r="1750" spans="2:15" ht="20.100000000000001" customHeight="1" x14ac:dyDescent="0.2">
      <c r="B1750" s="269"/>
      <c r="C1750" s="270"/>
      <c r="D1750" s="263"/>
      <c r="E1750" s="263"/>
      <c r="F1750" s="263"/>
      <c r="G1750" s="263"/>
      <c r="H1750" s="263"/>
      <c r="I1750" s="263"/>
      <c r="J1750" s="263"/>
      <c r="K1750" s="263"/>
      <c r="L1750" s="263"/>
      <c r="M1750" s="152"/>
      <c r="N1750" s="111"/>
      <c r="O1750" s="111"/>
    </row>
    <row r="1751" spans="2:15" ht="20.100000000000001" customHeight="1" x14ac:dyDescent="0.2">
      <c r="B1751" s="269" t="s">
        <v>147</v>
      </c>
      <c r="C1751" s="270"/>
      <c r="D1751" s="263" t="s">
        <v>137</v>
      </c>
      <c r="E1751" s="263"/>
      <c r="F1751" s="263"/>
      <c r="G1751" s="263"/>
      <c r="H1751" s="263"/>
      <c r="I1751" s="263"/>
      <c r="J1751" s="263"/>
      <c r="K1751" s="263"/>
      <c r="L1751" s="263"/>
      <c r="M1751" s="152"/>
      <c r="N1751" s="111"/>
      <c r="O1751" s="111"/>
    </row>
    <row r="1752" spans="2:15" ht="20.100000000000001" customHeight="1" x14ac:dyDescent="0.2">
      <c r="B1752" s="269"/>
      <c r="C1752" s="270"/>
      <c r="D1752" s="263"/>
      <c r="E1752" s="263"/>
      <c r="F1752" s="263"/>
      <c r="G1752" s="263"/>
      <c r="H1752" s="263"/>
      <c r="I1752" s="263"/>
      <c r="J1752" s="263"/>
      <c r="K1752" s="263"/>
      <c r="L1752" s="263"/>
      <c r="M1752" s="152"/>
      <c r="N1752" s="111"/>
      <c r="O1752" s="111"/>
    </row>
    <row r="1753" spans="2:15" ht="20.100000000000001" customHeight="1" x14ac:dyDescent="0.2">
      <c r="B1753" s="269" t="s">
        <v>148</v>
      </c>
      <c r="C1753" s="270"/>
      <c r="D1753" s="263" t="s">
        <v>138</v>
      </c>
      <c r="E1753" s="263"/>
      <c r="F1753" s="263"/>
      <c r="G1753" s="263"/>
      <c r="H1753" s="263"/>
      <c r="I1753" s="263"/>
      <c r="J1753" s="263"/>
      <c r="K1753" s="263"/>
      <c r="L1753" s="263"/>
      <c r="M1753" s="264"/>
    </row>
    <row r="1754" spans="2:15" ht="20.100000000000001" customHeight="1" thickBot="1" x14ac:dyDescent="0.25">
      <c r="B1754" s="280"/>
      <c r="C1754" s="281"/>
      <c r="D1754" s="265"/>
      <c r="E1754" s="265"/>
      <c r="F1754" s="265"/>
      <c r="G1754" s="265"/>
      <c r="H1754" s="265"/>
      <c r="I1754" s="265"/>
      <c r="J1754" s="265"/>
      <c r="K1754" s="265"/>
      <c r="L1754" s="265"/>
      <c r="M1754" s="266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</row>
    <row r="1785" spans="2:13" ht="20.100000000000001" customHeight="1" x14ac:dyDescent="0.2"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24"/>
      <c r="C1788" s="124"/>
      <c r="D1788" s="124"/>
      <c r="E1788" s="124"/>
      <c r="F1788" s="124"/>
      <c r="G1788" s="124"/>
      <c r="H1788" s="124"/>
      <c r="I1788" s="124"/>
      <c r="J1788" s="124"/>
      <c r="K1788" s="124"/>
      <c r="L1788" s="124"/>
      <c r="M1788" s="124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99"/>
      <c r="C1790" s="99"/>
      <c r="D1790" s="99"/>
      <c r="E1790" s="99"/>
      <c r="F1790" s="99"/>
      <c r="G1790" s="99"/>
      <c r="H1790" s="99"/>
      <c r="I1790" s="99"/>
      <c r="J1790" s="99"/>
      <c r="K1790" s="99"/>
      <c r="L1790" s="99"/>
      <c r="M1790" s="99"/>
    </row>
    <row r="1791" spans="2:13" ht="20.100000000000001" customHeight="1" x14ac:dyDescent="0.2">
      <c r="B1791" s="100"/>
      <c r="C1791" s="100"/>
      <c r="D1791" s="100"/>
      <c r="E1791" s="100"/>
      <c r="F1791" s="100"/>
      <c r="G1791" s="100"/>
      <c r="H1791" s="100"/>
      <c r="I1791" s="100"/>
      <c r="J1791" s="100"/>
      <c r="K1791" s="100"/>
      <c r="L1791" s="100"/>
      <c r="M1791" s="100"/>
    </row>
    <row r="1792" spans="2:13" ht="20.100000000000001" customHeight="1" x14ac:dyDescent="0.2"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</row>
    <row r="1793" spans="2:15" ht="20.100000000000001" customHeight="1" x14ac:dyDescent="0.2"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</row>
    <row r="1794" spans="2:15" ht="20.100000000000001" customHeight="1" x14ac:dyDescent="0.2">
      <c r="B1794" s="99" t="s">
        <v>127</v>
      </c>
      <c r="C1794" s="99"/>
      <c r="D1794" s="99"/>
      <c r="E1794" s="99"/>
      <c r="F1794" s="99"/>
      <c r="G1794" s="99"/>
      <c r="H1794" s="99"/>
      <c r="I1794" s="99"/>
      <c r="J1794" s="99"/>
      <c r="K1794" s="99"/>
      <c r="L1794" s="99"/>
      <c r="M1794" s="99"/>
      <c r="N1794" s="80"/>
      <c r="O1794" s="80"/>
    </row>
    <row r="1795" spans="2:15" s="65" customFormat="1" ht="20.100000000000001" customHeight="1" x14ac:dyDescent="0.2">
      <c r="B1795" s="101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8"/>
      <c r="O1795" s="8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</row>
    <row r="1798" spans="2:15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</row>
    <row r="1799" spans="2:15" ht="20.100000000000001" customHeight="1" x14ac:dyDescent="0.2">
      <c r="B1799" s="101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24"/>
      <c r="C1820" s="124"/>
      <c r="D1820" s="124"/>
      <c r="E1820" s="124"/>
      <c r="F1820" s="124"/>
      <c r="G1820" s="124"/>
      <c r="H1820" s="124"/>
      <c r="I1820" s="124"/>
      <c r="J1820" s="124"/>
      <c r="K1820" s="124"/>
      <c r="L1820" s="124"/>
      <c r="M1820" s="124"/>
    </row>
    <row r="1821" spans="2:13" ht="20.100000000000001" customHeight="1" x14ac:dyDescent="0.2">
      <c r="B1821" s="124"/>
      <c r="C1821" s="124"/>
      <c r="D1821" s="124"/>
      <c r="E1821" s="124"/>
      <c r="F1821" s="124"/>
      <c r="G1821" s="124"/>
      <c r="H1821" s="124"/>
      <c r="I1821" s="124"/>
      <c r="J1821" s="124"/>
      <c r="K1821" s="124"/>
      <c r="L1821" s="124"/>
      <c r="M1821" s="124"/>
    </row>
    <row r="1822" spans="2:13" ht="20.100000000000001" customHeight="1" x14ac:dyDescent="0.2">
      <c r="B1822" s="124"/>
      <c r="C1822" s="124"/>
      <c r="D1822" s="124"/>
      <c r="E1822" s="124"/>
      <c r="F1822" s="124"/>
      <c r="G1822" s="124"/>
      <c r="H1822" s="124"/>
      <c r="I1822" s="124"/>
      <c r="J1822" s="124"/>
      <c r="K1822" s="124"/>
      <c r="L1822" s="124"/>
      <c r="M1822" s="124"/>
    </row>
    <row r="1823" spans="2:13" ht="20.100000000000001" customHeight="1" x14ac:dyDescent="0.2">
      <c r="B1823" s="124"/>
      <c r="C1823" s="124"/>
      <c r="D1823" s="124"/>
      <c r="E1823" s="124"/>
      <c r="F1823" s="124"/>
      <c r="G1823" s="124"/>
      <c r="H1823" s="124"/>
      <c r="I1823" s="124"/>
      <c r="J1823" s="124"/>
      <c r="K1823" s="124"/>
      <c r="L1823" s="124"/>
      <c r="M1823" s="124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4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4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4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4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4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4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4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4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4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4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4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4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4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4" ht="19.5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4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  <c r="N1855" s="31"/>
    </row>
    <row r="1856" spans="2:14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  <c r="N1856" s="31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20.100000000000001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30" customHeight="1" x14ac:dyDescent="0.2">
      <c r="B1864" s="125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  <c r="N1864" s="82"/>
    </row>
    <row r="1865" spans="2:14" ht="30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30" customHeight="1" x14ac:dyDescent="0.2">
      <c r="B1866" s="125"/>
      <c r="C1866" s="125"/>
      <c r="D1866" s="125"/>
      <c r="E1866" s="125"/>
      <c r="F1866" s="125"/>
      <c r="G1866" s="125"/>
      <c r="H1866" s="125"/>
      <c r="I1866" s="125"/>
      <c r="J1866" s="125"/>
      <c r="K1866" s="125"/>
      <c r="L1866" s="125"/>
      <c r="M1866" s="125"/>
      <c r="N1866" s="82"/>
    </row>
    <row r="1867" spans="2:14" ht="30" customHeight="1" x14ac:dyDescent="0.2">
      <c r="B1867" s="126" t="s">
        <v>153</v>
      </c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83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20.100000000000001" customHeight="1" x14ac:dyDescent="0.2"/>
    <row r="1870" spans="2:14" ht="20.100000000000001" customHeight="1" x14ac:dyDescent="0.2"/>
    <row r="1871" spans="2:14" ht="20.100000000000001" customHeight="1" x14ac:dyDescent="0.2"/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</sheetData>
  <sortState ref="B295:C308">
    <sortCondition descending="1" ref="C295:C308"/>
  </sortState>
  <mergeCells count="651">
    <mergeCell ref="E1356:F1356"/>
    <mergeCell ref="G1356:H1356"/>
    <mergeCell ref="C1322:D1322"/>
    <mergeCell ref="B1319:M1319"/>
    <mergeCell ref="I1256:J1256"/>
    <mergeCell ref="E1259:F1259"/>
    <mergeCell ref="G1008:H1008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G1009:H1009"/>
    <mergeCell ref="C1008:D1008"/>
    <mergeCell ref="E1008:F1008"/>
    <mergeCell ref="C1132:D1132"/>
    <mergeCell ref="I1132:J1132"/>
    <mergeCell ref="C1108:D1108"/>
    <mergeCell ref="E1108:F1108"/>
    <mergeCell ref="E388:F388"/>
    <mergeCell ref="G388:H388"/>
    <mergeCell ref="C420:D420"/>
    <mergeCell ref="E420:F420"/>
    <mergeCell ref="G420:H420"/>
    <mergeCell ref="G634:H634"/>
    <mergeCell ref="E633:F633"/>
    <mergeCell ref="G633:H633"/>
    <mergeCell ref="I633:J633"/>
    <mergeCell ref="I634:J634"/>
    <mergeCell ref="C633:D633"/>
    <mergeCell ref="C634:D634"/>
    <mergeCell ref="E634:F634"/>
    <mergeCell ref="G591:H591"/>
    <mergeCell ref="B478:J478"/>
    <mergeCell ref="C591:D591"/>
    <mergeCell ref="I591:J591"/>
    <mergeCell ref="B605:H605"/>
    <mergeCell ref="I605:N605"/>
    <mergeCell ref="I589:J589"/>
    <mergeCell ref="C590:D590"/>
    <mergeCell ref="E590:F590"/>
    <mergeCell ref="G590:H590"/>
    <mergeCell ref="I590:J590"/>
    <mergeCell ref="C824:D824"/>
    <mergeCell ref="E824:F824"/>
    <mergeCell ref="E825:F825"/>
    <mergeCell ref="G825:H825"/>
    <mergeCell ref="G824:H824"/>
    <mergeCell ref="C825:D825"/>
    <mergeCell ref="C839:D839"/>
    <mergeCell ref="I1088:J1088"/>
    <mergeCell ref="C1010:D1010"/>
    <mergeCell ref="E1010:F1010"/>
    <mergeCell ref="G1010:H1010"/>
    <mergeCell ref="C882:D882"/>
    <mergeCell ref="C950:D950"/>
    <mergeCell ref="E950:F950"/>
    <mergeCell ref="G950:H950"/>
    <mergeCell ref="I964:J964"/>
    <mergeCell ref="C965:D965"/>
    <mergeCell ref="I965:J965"/>
    <mergeCell ref="E965:F965"/>
    <mergeCell ref="G965:H965"/>
    <mergeCell ref="C964:D964"/>
    <mergeCell ref="E964:F964"/>
    <mergeCell ref="G964:H964"/>
    <mergeCell ref="C963:D963"/>
    <mergeCell ref="C389:D389"/>
    <mergeCell ref="E389:F389"/>
    <mergeCell ref="G389:H389"/>
    <mergeCell ref="I389:J389"/>
    <mergeCell ref="E700:F700"/>
    <mergeCell ref="G700:H700"/>
    <mergeCell ref="C699:D699"/>
    <mergeCell ref="E699:F699"/>
    <mergeCell ref="G699:H699"/>
    <mergeCell ref="C700:D700"/>
    <mergeCell ref="B665:M665"/>
    <mergeCell ref="I885:J885"/>
    <mergeCell ref="G885:H885"/>
    <mergeCell ref="B945:M945"/>
    <mergeCell ref="B919:J919"/>
    <mergeCell ref="C1045:E1045"/>
    <mergeCell ref="B1070:M1070"/>
    <mergeCell ref="B1087:J1087"/>
    <mergeCell ref="I966:J966"/>
    <mergeCell ref="B959:L959"/>
    <mergeCell ref="C951:D951"/>
    <mergeCell ref="C1076:D1076"/>
    <mergeCell ref="E1076:F1076"/>
    <mergeCell ref="G1076:H1076"/>
    <mergeCell ref="G1073:H1073"/>
    <mergeCell ref="C1073:D1073"/>
    <mergeCell ref="B915:M915"/>
    <mergeCell ref="B917:M917"/>
    <mergeCell ref="B978:M978"/>
    <mergeCell ref="B1040:M1040"/>
    <mergeCell ref="B1042:M1042"/>
    <mergeCell ref="B920:B921"/>
    <mergeCell ref="E963:F963"/>
    <mergeCell ref="E951:F951"/>
    <mergeCell ref="G951:H951"/>
    <mergeCell ref="C857:D857"/>
    <mergeCell ref="E857:F857"/>
    <mergeCell ref="I883:J883"/>
    <mergeCell ref="I884:J884"/>
    <mergeCell ref="C949:D949"/>
    <mergeCell ref="E949:F949"/>
    <mergeCell ref="G949:H949"/>
    <mergeCell ref="C920:E920"/>
    <mergeCell ref="F920:H920"/>
    <mergeCell ref="C885:D885"/>
    <mergeCell ref="E885:F885"/>
    <mergeCell ref="B947:H947"/>
    <mergeCell ref="G857:H857"/>
    <mergeCell ref="C858:D858"/>
    <mergeCell ref="E858:F858"/>
    <mergeCell ref="G858:H858"/>
    <mergeCell ref="C883:D883"/>
    <mergeCell ref="E883:F883"/>
    <mergeCell ref="C884:D884"/>
    <mergeCell ref="G883:H883"/>
    <mergeCell ref="E884:F884"/>
    <mergeCell ref="G884:H884"/>
    <mergeCell ref="G882:H882"/>
    <mergeCell ref="G859:H859"/>
    <mergeCell ref="E839:F839"/>
    <mergeCell ref="I840:J840"/>
    <mergeCell ref="C840:D840"/>
    <mergeCell ref="E840:F840"/>
    <mergeCell ref="G840:H840"/>
    <mergeCell ref="G839:H839"/>
    <mergeCell ref="I839:J839"/>
    <mergeCell ref="I838:J838"/>
    <mergeCell ref="E826:F826"/>
    <mergeCell ref="G826:H826"/>
    <mergeCell ref="B837:J837"/>
    <mergeCell ref="G838:H838"/>
    <mergeCell ref="E588:F588"/>
    <mergeCell ref="G588:H588"/>
    <mergeCell ref="B570:M570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C576:D576"/>
    <mergeCell ref="E576:F576"/>
    <mergeCell ref="G576:H576"/>
    <mergeCell ref="B584:L584"/>
    <mergeCell ref="B587:J587"/>
    <mergeCell ref="C588:D588"/>
    <mergeCell ref="C481:D481"/>
    <mergeCell ref="E481:F481"/>
    <mergeCell ref="G481:H481"/>
    <mergeCell ref="I481:J481"/>
    <mergeCell ref="I480:J480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538:B1539"/>
    <mergeCell ref="C1538:D1538"/>
    <mergeCell ref="B1504:B1505"/>
    <mergeCell ref="G1600:H1600"/>
    <mergeCell ref="I1600:J1600"/>
    <mergeCell ref="K1538:L1538"/>
    <mergeCell ref="B1600:B1601"/>
    <mergeCell ref="C1600:D1600"/>
    <mergeCell ref="E1600:F1600"/>
    <mergeCell ref="B1550:L1550"/>
    <mergeCell ref="E1538:F1538"/>
    <mergeCell ref="B1195:M1195"/>
    <mergeCell ref="B1227:M1227"/>
    <mergeCell ref="B1165:M1165"/>
    <mergeCell ref="B1598:M1598"/>
    <mergeCell ref="B1167:M1167"/>
    <mergeCell ref="B1379:J1379"/>
    <mergeCell ref="C1231:D1231"/>
    <mergeCell ref="E1231:F1231"/>
    <mergeCell ref="E1232:F1232"/>
    <mergeCell ref="G1232:H1232"/>
    <mergeCell ref="G1231:H1231"/>
    <mergeCell ref="C1232:D1232"/>
    <mergeCell ref="I1258:J1258"/>
    <mergeCell ref="I1257:J1257"/>
    <mergeCell ref="C1258:D1258"/>
    <mergeCell ref="E1258:F1258"/>
    <mergeCell ref="G1258:H1258"/>
    <mergeCell ref="C1257:D1257"/>
    <mergeCell ref="B962:J962"/>
    <mergeCell ref="I1007:J1007"/>
    <mergeCell ref="B1006:J1006"/>
    <mergeCell ref="I1010:J1010"/>
    <mergeCell ref="F1045:H1045"/>
    <mergeCell ref="B1072:H1072"/>
    <mergeCell ref="B1044:J1044"/>
    <mergeCell ref="I963:J963"/>
    <mergeCell ref="G966:H966"/>
    <mergeCell ref="C966:D966"/>
    <mergeCell ref="E966:F966"/>
    <mergeCell ref="B980:H980"/>
    <mergeCell ref="G963:H963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G758:H758"/>
    <mergeCell ref="I758:J758"/>
    <mergeCell ref="I759:J759"/>
    <mergeCell ref="G759:H759"/>
    <mergeCell ref="E759:F759"/>
    <mergeCell ref="C759:D759"/>
    <mergeCell ref="E758:F758"/>
    <mergeCell ref="C758:D758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B1669:B1670"/>
    <mergeCell ref="B1671:B1672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C1428:D1428"/>
    <mergeCell ref="B1418:D1418"/>
    <mergeCell ref="E1354:F1354"/>
    <mergeCell ref="G1354:H1354"/>
    <mergeCell ref="B1351:M1351"/>
    <mergeCell ref="E1357:F1357"/>
    <mergeCell ref="C1356:D1356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B730:H730"/>
    <mergeCell ref="I760:J760"/>
    <mergeCell ref="C760:D760"/>
    <mergeCell ref="E591:F591"/>
    <mergeCell ref="B603:M603"/>
    <mergeCell ref="G482:H482"/>
    <mergeCell ref="B540:M540"/>
    <mergeCell ref="C574:D574"/>
    <mergeCell ref="E574:F574"/>
    <mergeCell ref="G574:H574"/>
    <mergeCell ref="C575:D575"/>
    <mergeCell ref="E575:F575"/>
    <mergeCell ref="G575:H575"/>
    <mergeCell ref="C589:D589"/>
    <mergeCell ref="E589:F589"/>
    <mergeCell ref="G589:H589"/>
    <mergeCell ref="G573:H573"/>
    <mergeCell ref="B572:H572"/>
    <mergeCell ref="B545:B546"/>
    <mergeCell ref="B543:G543"/>
    <mergeCell ref="C482:D482"/>
    <mergeCell ref="B544:J544"/>
    <mergeCell ref="B511:L511"/>
    <mergeCell ref="I482:J482"/>
    <mergeCell ref="C573:D573"/>
    <mergeCell ref="E573:F573"/>
    <mergeCell ref="I588:J588"/>
    <mergeCell ref="C480:D480"/>
    <mergeCell ref="E480:F480"/>
    <mergeCell ref="G480:H480"/>
    <mergeCell ref="G479:H479"/>
    <mergeCell ref="I479:J479"/>
    <mergeCell ref="E479:F479"/>
    <mergeCell ref="C479:D479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C422:D422"/>
    <mergeCell ref="C390:D390"/>
    <mergeCell ref="E390:F390"/>
    <mergeCell ref="B418:H418"/>
    <mergeCell ref="I418:N418"/>
    <mergeCell ref="B408:L408"/>
    <mergeCell ref="E422:F422"/>
    <mergeCell ref="G422:H422"/>
    <mergeCell ref="C421:D421"/>
    <mergeCell ref="E421:F421"/>
    <mergeCell ref="G421:H421"/>
    <mergeCell ref="B379:L379"/>
    <mergeCell ref="B401:L401"/>
    <mergeCell ref="I388:J388"/>
    <mergeCell ref="C388:D388"/>
    <mergeCell ref="C1357:D1357"/>
    <mergeCell ref="C1380:D1380"/>
    <mergeCell ref="E1380:F1380"/>
    <mergeCell ref="B1289:M1289"/>
    <mergeCell ref="G1259:H1259"/>
    <mergeCell ref="I1259:J1259"/>
    <mergeCell ref="B1294:B1295"/>
    <mergeCell ref="C1294:E1294"/>
    <mergeCell ref="B1293:J1293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G1357:H1357"/>
    <mergeCell ref="C1476:D1476"/>
    <mergeCell ref="E1476:F1476"/>
    <mergeCell ref="C1426:D1426"/>
    <mergeCell ref="B1474:M1474"/>
    <mergeCell ref="B1413:M1413"/>
    <mergeCell ref="B1415:M1415"/>
    <mergeCell ref="E1383:F1383"/>
    <mergeCell ref="B1419:B1420"/>
    <mergeCell ref="B1421:B1422"/>
    <mergeCell ref="I1383:J1383"/>
    <mergeCell ref="B1425:B1426"/>
    <mergeCell ref="B1423:B1424"/>
    <mergeCell ref="C1419:D1419"/>
    <mergeCell ref="C1213:D1213"/>
    <mergeCell ref="E1213:F1213"/>
    <mergeCell ref="G1213:H1213"/>
    <mergeCell ref="I1213:J1213"/>
    <mergeCell ref="B1169:J1169"/>
    <mergeCell ref="C1170:E1170"/>
    <mergeCell ref="E1109:F1109"/>
    <mergeCell ref="G1109:H1109"/>
    <mergeCell ref="E1132:F1132"/>
    <mergeCell ref="G1132:H1132"/>
    <mergeCell ref="B1131:J1131"/>
    <mergeCell ref="B1197:H1197"/>
    <mergeCell ref="C1198:D1198"/>
    <mergeCell ref="E1198:F1198"/>
    <mergeCell ref="G1198:H1198"/>
    <mergeCell ref="G1134:H1134"/>
    <mergeCell ref="I1134:J1134"/>
    <mergeCell ref="E1134:F1134"/>
    <mergeCell ref="E1133:F1133"/>
    <mergeCell ref="G1133:H1133"/>
    <mergeCell ref="I1133:J1133"/>
    <mergeCell ref="C1134:D1134"/>
    <mergeCell ref="C1201:D1201"/>
    <mergeCell ref="E1201:F1201"/>
    <mergeCell ref="C1214:D1214"/>
    <mergeCell ref="G841:H841"/>
    <mergeCell ref="C826:D826"/>
    <mergeCell ref="E838:F838"/>
    <mergeCell ref="C1109:D1109"/>
    <mergeCell ref="E1106:F1106"/>
    <mergeCell ref="G1106:H1106"/>
    <mergeCell ref="C1107:D1107"/>
    <mergeCell ref="E1107:F1107"/>
    <mergeCell ref="G1107:H1107"/>
    <mergeCell ref="B1105:H1105"/>
    <mergeCell ref="C1106:D1106"/>
    <mergeCell ref="E1089:F1089"/>
    <mergeCell ref="G1089:H108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I1091:J1091"/>
    <mergeCell ref="C981:D981"/>
    <mergeCell ref="E981:F981"/>
    <mergeCell ref="B1103:M1103"/>
    <mergeCell ref="G1090:H1090"/>
    <mergeCell ref="I1090:J1090"/>
    <mergeCell ref="C1089:D1089"/>
    <mergeCell ref="C1090:D1090"/>
    <mergeCell ref="E1090:F1090"/>
    <mergeCell ref="I1089:J1089"/>
    <mergeCell ref="G1007:H1007"/>
    <mergeCell ref="E1073:F1073"/>
    <mergeCell ref="C1088:D1088"/>
    <mergeCell ref="E1088:F1088"/>
    <mergeCell ref="G1088:H1088"/>
    <mergeCell ref="B1170:B1171"/>
    <mergeCell ref="E1200:F1200"/>
    <mergeCell ref="G1200:H1200"/>
    <mergeCell ref="C1200:D1200"/>
    <mergeCell ref="C1199:D1199"/>
    <mergeCell ref="E1199:F1199"/>
    <mergeCell ref="G1199:H1199"/>
    <mergeCell ref="B1045:B1046"/>
    <mergeCell ref="G981:H981"/>
    <mergeCell ref="C1091:D1091"/>
    <mergeCell ref="E1091:F1091"/>
    <mergeCell ref="G1091:H1091"/>
    <mergeCell ref="G1108:H1108"/>
    <mergeCell ref="C1133:D1133"/>
    <mergeCell ref="I716:J716"/>
    <mergeCell ref="B728:M728"/>
    <mergeCell ref="C731:D731"/>
    <mergeCell ref="E731:F731"/>
    <mergeCell ref="C734:D734"/>
    <mergeCell ref="C733:D733"/>
    <mergeCell ref="B712:J712"/>
    <mergeCell ref="C713:D713"/>
    <mergeCell ref="E713:F713"/>
    <mergeCell ref="I713:J713"/>
    <mergeCell ref="G713:H713"/>
    <mergeCell ref="I714:J714"/>
    <mergeCell ref="C715:D715"/>
    <mergeCell ref="G715:H715"/>
    <mergeCell ref="I730:N730"/>
    <mergeCell ref="G733:H733"/>
    <mergeCell ref="C732:D732"/>
    <mergeCell ref="E733:F733"/>
    <mergeCell ref="C716:D716"/>
    <mergeCell ref="E716:F716"/>
    <mergeCell ref="G716:H716"/>
    <mergeCell ref="G731:H731"/>
    <mergeCell ref="G734:H734"/>
    <mergeCell ref="E734:F734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358:H358"/>
    <mergeCell ref="C358:D358"/>
    <mergeCell ref="E358:F358"/>
    <mergeCell ref="G359:H359"/>
    <mergeCell ref="C606:D606"/>
    <mergeCell ref="E606:F606"/>
    <mergeCell ref="G606:H606"/>
    <mergeCell ref="C607:D607"/>
    <mergeCell ref="E607:F607"/>
    <mergeCell ref="G607:H607"/>
    <mergeCell ref="C608:D608"/>
    <mergeCell ref="E608:F608"/>
    <mergeCell ref="G608:H608"/>
    <mergeCell ref="B695:M695"/>
    <mergeCell ref="B697:H697"/>
    <mergeCell ref="C698:D698"/>
    <mergeCell ref="E698:F698"/>
    <mergeCell ref="I715:J715"/>
    <mergeCell ref="G714:H714"/>
    <mergeCell ref="E714:F714"/>
    <mergeCell ref="C714:D714"/>
    <mergeCell ref="E715:F715"/>
    <mergeCell ref="C701:D701"/>
    <mergeCell ref="B709:L709"/>
    <mergeCell ref="G698:H698"/>
    <mergeCell ref="I697:N697"/>
    <mergeCell ref="E701:F701"/>
    <mergeCell ref="G701:H701"/>
    <mergeCell ref="E732:F732"/>
    <mergeCell ref="G732:H732"/>
    <mergeCell ref="E1007:F1007"/>
    <mergeCell ref="C984:D984"/>
    <mergeCell ref="E984:F984"/>
    <mergeCell ref="G984:H984"/>
    <mergeCell ref="C1007:D1007"/>
    <mergeCell ref="C983:D983"/>
    <mergeCell ref="E983:F983"/>
    <mergeCell ref="G983:H983"/>
    <mergeCell ref="C982:D982"/>
    <mergeCell ref="E982:F982"/>
    <mergeCell ref="G982:H982"/>
    <mergeCell ref="E757:F757"/>
    <mergeCell ref="C948:D948"/>
    <mergeCell ref="E948:F948"/>
    <mergeCell ref="B822:H822"/>
    <mergeCell ref="C823:D823"/>
    <mergeCell ref="B820:M820"/>
    <mergeCell ref="E823:F823"/>
    <mergeCell ref="G823:H823"/>
    <mergeCell ref="G948:H948"/>
    <mergeCell ref="C841:D841"/>
    <mergeCell ref="E841:F841"/>
    <mergeCell ref="I1215:J1215"/>
    <mergeCell ref="C1215:D1215"/>
    <mergeCell ref="E1215:F1215"/>
    <mergeCell ref="G1215:H1215"/>
    <mergeCell ref="E1214:F1214"/>
    <mergeCell ref="G1214:H1214"/>
    <mergeCell ref="I1214:J1214"/>
    <mergeCell ref="C1324:D1324"/>
    <mergeCell ref="E1324:F1324"/>
    <mergeCell ref="G1324:H1324"/>
    <mergeCell ref="C1323:D1323"/>
    <mergeCell ref="E1323:F1323"/>
    <mergeCell ref="G1323:H1323"/>
    <mergeCell ref="C1216:D1216"/>
    <mergeCell ref="E1216:F1216"/>
    <mergeCell ref="E1257:F1257"/>
    <mergeCell ref="G1257:H1257"/>
    <mergeCell ref="C1233:D1233"/>
    <mergeCell ref="E1233:F1233"/>
    <mergeCell ref="G1233:H1233"/>
    <mergeCell ref="C1256:D1256"/>
    <mergeCell ref="E1256:F1256"/>
    <mergeCell ref="G1256:H1256"/>
    <mergeCell ref="B1255:J1255"/>
    <mergeCell ref="G1216:H1216"/>
    <mergeCell ref="I1216:J1216"/>
    <mergeCell ref="E1322:F1322"/>
    <mergeCell ref="B1321:H1321"/>
    <mergeCell ref="C1259:D1259"/>
    <mergeCell ref="F1294:H1294"/>
    <mergeCell ref="G1322:H1322"/>
    <mergeCell ref="C1325:D1325"/>
    <mergeCell ref="E1325:F1325"/>
    <mergeCell ref="G1325:H1325"/>
    <mergeCell ref="B1229:H1229"/>
    <mergeCell ref="C1230:D1230"/>
    <mergeCell ref="B1336:J1336"/>
    <mergeCell ref="C1337:D1337"/>
    <mergeCell ref="E1337:F1337"/>
    <mergeCell ref="G1337:H1337"/>
    <mergeCell ref="I1337:J1337"/>
    <mergeCell ref="C1338:D1338"/>
    <mergeCell ref="E1338:F1338"/>
    <mergeCell ref="G1338:H1338"/>
    <mergeCell ref="I1338:J1338"/>
    <mergeCell ref="C1340:D1340"/>
    <mergeCell ref="E1340:F1340"/>
    <mergeCell ref="G1340:H1340"/>
    <mergeCell ref="I1340:J1340"/>
    <mergeCell ref="C1339:D1339"/>
    <mergeCell ref="E1339:F1339"/>
    <mergeCell ref="G1339:H1339"/>
    <mergeCell ref="I1339:J1339"/>
    <mergeCell ref="E1355:F1355"/>
    <mergeCell ref="G1355:H1355"/>
    <mergeCell ref="C1355:D1355"/>
    <mergeCell ref="B1353:H1353"/>
    <mergeCell ref="C1354:D1354"/>
  </mergeCells>
  <phoneticPr fontId="3" type="noConversion"/>
  <conditionalFormatting sqref="B891:L894 C453:L476 C513:L537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0 E360:H360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380:L385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1:J592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6:J717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1:J841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6:J966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1:J1091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 2023</vt:lpstr>
      <vt:lpstr>'JULIO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2023-08-17T08:35:23Z</cp:lastPrinted>
  <dcterms:created xsi:type="dcterms:W3CDTF">2011-10-19T11:12:35Z</dcterms:created>
  <dcterms:modified xsi:type="dcterms:W3CDTF">2023-08-17T08:36:54Z</dcterms:modified>
</cp:coreProperties>
</file>