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4\BOLETINES\MARZO\"/>
    </mc:Choice>
  </mc:AlternateContent>
  <xr:revisionPtr revIDLastSave="0" documentId="13_ncr:1_{98F8BADB-7861-4746-A320-27E204545E3A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MARZO 2024" sheetId="4" r:id="rId1"/>
  </sheets>
  <externalReferences>
    <externalReference r:id="rId2"/>
  </externalReferences>
  <definedNames>
    <definedName name="_xlnm._FilterDatabase" localSheetId="0" hidden="1">'MARZO 2024'!#REF!</definedName>
    <definedName name="_xlnm.Print_Area" localSheetId="0">'MARZO 2024'!$A$1:$M$1871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431" i="4" l="1"/>
  <c r="E1432" i="4"/>
  <c r="F1426" i="4" l="1"/>
  <c r="F1424" i="4"/>
  <c r="F1422" i="4"/>
  <c r="F1421" i="4"/>
  <c r="F1420" i="4"/>
  <c r="F1419" i="4"/>
  <c r="F1430" i="4" l="1"/>
  <c r="F1425" i="4"/>
  <c r="F1429" i="4"/>
  <c r="F1427" i="4"/>
  <c r="F1428" i="4"/>
  <c r="F1432" i="4" s="1"/>
  <c r="F1423" i="4"/>
  <c r="C360" i="4"/>
  <c r="I1383" i="4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F1431" i="4" l="1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2" i="4" l="1"/>
  <c r="G1431" i="4"/>
</calcChain>
</file>

<file path=xl/sharedStrings.xml><?xml version="1.0" encoding="utf-8"?>
<sst xmlns="http://schemas.openxmlformats.org/spreadsheetml/2006/main" count="796" uniqueCount="177">
  <si>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</si>
  <si>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</si>
  <si>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</si>
  <si>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</si>
  <si>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</si>
  <si>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</si>
  <si>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</si>
  <si>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</si>
  <si>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</si>
  <si>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</si>
  <si>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</si>
  <si>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</si>
  <si>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</si>
  <si>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</si>
  <si>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</si>
  <si>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</si>
  <si>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</si>
  <si>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</si>
  <si>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</si>
  <si>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</si>
  <si>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</si>
  <si>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</si>
  <si>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</si>
  <si>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</si>
  <si>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</si>
  <si>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</si>
  <si>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</si>
  <si>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</si>
  <si>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</si>
  <si>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</si>
  <si>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</si>
  <si>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</si>
  <si>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</si>
  <si>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</si>
  <si>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</si>
  <si>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</si>
  <si>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</si>
  <si>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</si>
  <si>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</si>
  <si>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</si>
  <si>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</si>
  <si>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</si>
  <si>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</si>
  <si>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</si>
  <si>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</si>
  <si>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</si>
  <si>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</si>
  <si>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</si>
  <si>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</si>
  <si>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</si>
  <si>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</si>
  <si>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</si>
  <si>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</si>
  <si>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</si>
  <si>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</si>
  <si>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</si>
  <si>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</si>
  <si>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</si>
  <si>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</si>
  <si>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</si>
  <si>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</si>
  <si>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</si>
  <si>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</si>
  <si>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</si>
  <si>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</si>
  <si>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</si>
  <si>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</si>
  <si>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</si>
  <si>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</si>
  <si>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</si>
  <si>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</si>
  <si>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</si>
  <si>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</si>
  <si>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</si>
  <si>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</si>
  <si>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</si>
  <si>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</si>
  <si>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</si>
  <si>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</si>
  <si>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</si>
  <si>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</si>
  <si>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</si>
  <si>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</si>
  <si>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</si>
  <si>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</si>
  <si>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</si>
  <si>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</si>
  <si>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</si>
  <si>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</si>
  <si>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</si>
  <si>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</si>
  <si>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</si>
  <si>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</si>
  <si>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</si>
  <si>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</si>
  <si>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</si>
  <si>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</si>
  <si>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</si>
  <si>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</si>
  <si>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</si>
  <si>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</si>
  <si>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</si>
  <si>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</si>
  <si>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</si>
  <si>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</si>
  <si>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</si>
  <si>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</si>
  <si>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</si>
  <si>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</si>
  <si>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</si>
  <si>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</si>
  <si>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</si>
  <si>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</si>
  <si>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</si>
  <si>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</si>
  <si>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</si>
  <si>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</si>
  <si>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</si>
  <si>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</si>
  <si>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</si>
  <si>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</si>
  <si>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</si>
  <si>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</si>
  <si>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</si>
  <si>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</si>
  <si>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</si>
  <si>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</si>
  <si>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</si>
  <si>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</si>
  <si>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</si>
  <si>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</si>
  <si>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</si>
  <si>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</si>
  <si>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</si>
  <si>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</si>
  <si>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</si>
  <si>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</si>
  <si>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</si>
  <si>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</si>
  <si>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</si>
  <si>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</si>
  <si>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</si>
  <si>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</si>
  <si>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</si>
  <si>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</si>
  <si>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</si>
  <si>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</si>
  <si>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</si>
  <si>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</si>
  <si>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</si>
  <si>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</si>
  <si>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</si>
  <si>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Plan Estadístico de Castilla y León 2022-2025: Operación Estadística nº 07012</t>
  </si>
  <si>
    <t>www.turismocastillayleon.com (Banner: Espacio para profesionales &gt; Estudios y Estadísticas)</t>
  </si>
  <si>
    <t>AÑO 2023</t>
  </si>
  <si>
    <t>AÑO 2024</t>
  </si>
  <si>
    <t>MARZO 2024</t>
  </si>
  <si>
    <t>1B.- COMPARACIONES MARZO 2023 Y MARZO 2024</t>
  </si>
  <si>
    <t>1C.- COMPARACIONES DE DATOS ACUMULADOS DE ENERO - MARZO 2023 - 2024</t>
  </si>
  <si>
    <t>ENERO - MARZO 2023</t>
  </si>
  <si>
    <t>ENERO - MARZO 2024</t>
  </si>
  <si>
    <t>2B.- COMPARACIONES MARZO 2023 Y MARZO 2024</t>
  </si>
  <si>
    <t>2C.- COMPARACIONES DE DATOS ACUMULADOS DE ENERO - MARZO 2023 - 2024</t>
  </si>
  <si>
    <t>3B.- COMPARACIONES MARZO 2023 Y MARZO 2024</t>
  </si>
  <si>
    <t>3C.- COMPARACIONES DE DATOS ACUMULADOS DE ENERO - MARZO 2023 - 2024</t>
  </si>
  <si>
    <t>4B.- COMPARACIONES MARZO 2023 Y MARZO 2024</t>
  </si>
  <si>
    <t>4C.- COMPARACIONES DE DATOS ACUMULADOS DE ENERO - MARZO 2023 - 2024</t>
  </si>
  <si>
    <t>5B.- COMPARACIONES MARZO 2023 Y MARZO 2024</t>
  </si>
  <si>
    <t>5C.- COMPARACIONES DE DATOS ACUMULADOS DE ENERO - MARZO 2023 - 2024</t>
  </si>
  <si>
    <t>6B.- COMPARACIONES MARZO 2023 Y MARZO 2024</t>
  </si>
  <si>
    <t>6C.- COMPARACIONES DE DATOS ACUMULADOS DE ENERO - MARZO 2023 - 2024</t>
  </si>
  <si>
    <t>7B.- COMPARACIONES MARZO 2023 Y MARZO 2024</t>
  </si>
  <si>
    <t>7C.- COMPARACIONES DE DATOS ACUMULADOS DE ENERO - MARZO 2023 - 2024</t>
  </si>
  <si>
    <t>8B.- COMPARACIONES MARZO 2023 Y MARZO 2024</t>
  </si>
  <si>
    <t>8C.- COMPARACIONES DE DATOS ACUMULADOS DE ENERO - MARZO 2023 - 2024</t>
  </si>
  <si>
    <t>MARZO</t>
  </si>
  <si>
    <t>MARZO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</si>
</sst>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8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sz val="10"/>
      <color rgb="FF595959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  <font>
      <b/>
      <sz val="10"/>
      <color rgb="FF595959"/>
      <name val="Arial"/>
    </font>
    <font>
      <sz val="11"/>
      <color rgb="FF595959"/>
      <name val="Arial"/>
    </font>
    <font>
      <b/>
      <sz val="11"/>
      <color rgb="FFFFFFFF"/>
      <name val="Arial"/>
    </font>
    <font>
      <b/>
      <sz val="9"/>
      <color rgb="FF595959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</cellStyleXfs>
  <cellXfs count="290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64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left" vertical="center"/>
    </xf>
    <xf numFmtId="0" fontId="50" fillId="12" borderId="0" xfId="0" applyFont="1" applyFill="1" applyAlignment="1">
      <alignment vertical="center"/>
    </xf>
    <xf numFmtId="0" fontId="34" fillId="12" borderId="0" xfId="0" applyFont="1" applyFill="1" applyAlignment="1">
      <alignment vertical="center" wrapText="1"/>
    </xf>
    <xf numFmtId="0" fontId="50" fillId="12" borderId="0" xfId="0" applyFont="1" applyFill="1" applyAlignment="1">
      <alignment horizontal="center" vertical="center"/>
    </xf>
    <xf numFmtId="0" fontId="25" fillId="0" borderId="0" xfId="0" applyFont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2" borderId="0" xfId="0" applyFont="1" applyFill="1" applyAlignment="1">
      <alignment vertical="center"/>
    </xf>
    <xf numFmtId="0" fontId="39" fillId="12" borderId="0" xfId="0" applyFont="1" applyFill="1" applyAlignment="1">
      <alignment vertical="center"/>
    </xf>
    <xf numFmtId="0" fontId="51" fillId="12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2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0" fillId="15" borderId="20" xfId="0" applyNumberFormat="1" applyFont="1" applyFill="1" applyBorder="1" applyAlignment="1">
      <alignment horizontal="center" vertical="center"/>
    </xf>
    <xf numFmtId="3" fontId="70" fillId="15" borderId="22" xfId="0" applyNumberFormat="1" applyFont="1" applyFill="1" applyBorder="1" applyAlignment="1">
      <alignment horizontal="center" vertical="center"/>
    </xf>
    <xf numFmtId="3" fontId="70" fillId="0" borderId="21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72" fillId="15" borderId="22" xfId="0" applyFont="1" applyFill="1" applyBorder="1" applyAlignment="1">
      <alignment vertical="center"/>
    </xf>
    <xf numFmtId="3" fontId="71" fillId="0" borderId="20" xfId="0" applyNumberFormat="1" applyFont="1" applyBorder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3" fontId="71" fillId="0" borderId="21" xfId="0" applyNumberFormat="1" applyFont="1" applyBorder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0" fillId="15" borderId="21" xfId="0" applyNumberFormat="1" applyFont="1" applyFill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3" fontId="73" fillId="0" borderId="0" xfId="0" applyNumberFormat="1" applyFont="1" applyAlignment="1">
      <alignment horizontal="center" vertical="center"/>
    </xf>
    <xf numFmtId="3" fontId="74" fillId="0" borderId="0" xfId="0" applyNumberFormat="1" applyFont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10" fontId="76" fillId="0" borderId="0" xfId="0" applyNumberFormat="1" applyFont="1" applyAlignment="1">
      <alignment horizontal="center" vertical="center"/>
    </xf>
    <xf numFmtId="2" fontId="77" fillId="0" borderId="0" xfId="0" applyNumberFormat="1" applyFont="1" applyAlignment="1">
      <alignment horizontal="center" vertical="center"/>
    </xf>
    <xf numFmtId="3" fontId="78" fillId="15" borderId="22" xfId="0" applyNumberFormat="1" applyFont="1" applyFill="1" applyBorder="1" applyAlignment="1">
      <alignment horizontal="center" vertical="center"/>
    </xf>
    <xf numFmtId="3" fontId="74" fillId="15" borderId="22" xfId="0" applyNumberFormat="1" applyFont="1" applyFill="1" applyBorder="1" applyAlignment="1">
      <alignment horizontal="center" vertical="center"/>
    </xf>
    <xf numFmtId="3" fontId="75" fillId="15" borderId="22" xfId="0" applyNumberFormat="1" applyFont="1" applyFill="1" applyBorder="1" applyAlignment="1">
      <alignment horizontal="center" vertical="center"/>
    </xf>
    <xf numFmtId="10" fontId="76" fillId="15" borderId="22" xfId="0" applyNumberFormat="1" applyFont="1" applyFill="1" applyBorder="1" applyAlignment="1">
      <alignment horizontal="center" vertical="center"/>
    </xf>
    <xf numFmtId="2" fontId="77" fillId="15" borderId="22" xfId="0" applyNumberFormat="1" applyFont="1" applyFill="1" applyBorder="1" applyAlignment="1">
      <alignment horizontal="center" vertical="center"/>
    </xf>
    <xf numFmtId="3" fontId="79" fillId="0" borderId="21" xfId="0" applyNumberFormat="1" applyFont="1" applyBorder="1" applyAlignment="1">
      <alignment horizontal="right" vertical="center"/>
    </xf>
    <xf numFmtId="3" fontId="79" fillId="0" borderId="0" xfId="0" applyNumberFormat="1" applyFont="1" applyAlignment="1">
      <alignment horizontal="right" vertical="center"/>
    </xf>
    <xf numFmtId="3" fontId="80" fillId="14" borderId="22" xfId="0" applyNumberFormat="1" applyFont="1" applyFill="1" applyBorder="1" applyAlignment="1">
      <alignment horizontal="right" vertical="center"/>
    </xf>
    <xf numFmtId="10" fontId="80" fillId="14" borderId="22" xfId="0" applyNumberFormat="1" applyFont="1" applyFill="1" applyBorder="1" applyAlignment="1">
      <alignment horizontal="right" vertical="center"/>
    </xf>
    <xf numFmtId="2" fontId="80" fillId="14" borderId="20" xfId="0" applyNumberFormat="1" applyFont="1" applyFill="1" applyBorder="1" applyAlignment="1">
      <alignment horizontal="right" vertical="center"/>
    </xf>
    <xf numFmtId="3" fontId="78" fillId="15" borderId="20" xfId="0" applyNumberFormat="1" applyFont="1" applyFill="1" applyBorder="1" applyAlignment="1">
      <alignment horizontal="center" vertical="center"/>
    </xf>
    <xf numFmtId="3" fontId="73" fillId="13" borderId="0" xfId="0" applyNumberFormat="1" applyFont="1" applyFill="1" applyAlignment="1">
      <alignment horizontal="center" vertical="center"/>
    </xf>
    <xf numFmtId="3" fontId="78" fillId="13" borderId="0" xfId="0" applyNumberFormat="1" applyFont="1" applyFill="1" applyAlignment="1">
      <alignment horizontal="center" vertical="center"/>
    </xf>
    <xf numFmtId="3" fontId="73" fillId="13" borderId="20" xfId="0" applyNumberFormat="1" applyFont="1" applyFill="1" applyBorder="1" applyAlignment="1">
      <alignment horizontal="center" vertical="center"/>
    </xf>
    <xf numFmtId="3" fontId="78" fillId="13" borderId="20" xfId="0" applyNumberFormat="1" applyFont="1" applyFill="1" applyBorder="1" applyAlignment="1">
      <alignment horizontal="center" vertical="center"/>
    </xf>
    <xf numFmtId="10" fontId="78" fillId="15" borderId="22" xfId="0" applyNumberFormat="1" applyFont="1" applyFill="1" applyBorder="1" applyAlignment="1">
      <alignment horizontal="center" vertical="center"/>
    </xf>
    <xf numFmtId="2" fontId="78" fillId="15" borderId="20" xfId="0" applyNumberFormat="1" applyFont="1" applyFill="1" applyBorder="1" applyAlignment="1">
      <alignment horizontal="center" vertical="center"/>
    </xf>
    <xf numFmtId="4" fontId="73" fillId="13" borderId="0" xfId="0" applyNumberFormat="1" applyFont="1" applyFill="1" applyAlignment="1">
      <alignment horizontal="center" vertical="center"/>
    </xf>
    <xf numFmtId="4" fontId="78" fillId="13" borderId="0" xfId="0" applyNumberFormat="1" applyFont="1" applyFill="1" applyAlignment="1">
      <alignment horizontal="center" vertical="center"/>
    </xf>
    <xf numFmtId="4" fontId="73" fillId="13" borderId="20" xfId="0" applyNumberFormat="1" applyFont="1" applyFill="1" applyBorder="1" applyAlignment="1">
      <alignment horizontal="center" vertical="center"/>
    </xf>
    <xf numFmtId="4" fontId="78" fillId="13" borderId="20" xfId="0" applyNumberFormat="1" applyFont="1" applyFill="1" applyBorder="1" applyAlignment="1">
      <alignment horizontal="center" vertical="center"/>
    </xf>
    <xf numFmtId="49" fontId="81" fillId="0" borderId="0" xfId="0" applyNumberFormat="1" applyFont="1" applyAlignment="1">
      <alignment vertical="center"/>
    </xf>
    <xf numFmtId="3" fontId="73" fillId="0" borderId="21" xfId="0" applyNumberFormat="1" applyFont="1" applyBorder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3" fontId="78" fillId="0" borderId="20" xfId="0" applyNumberFormat="1" applyFont="1" applyBorder="1" applyAlignment="1">
      <alignment horizontal="center" vertical="center"/>
    </xf>
    <xf numFmtId="3" fontId="78" fillId="0" borderId="21" xfId="0" applyNumberFormat="1" applyFont="1" applyBorder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10" fontId="78" fillId="0" borderId="20" xfId="0" applyNumberFormat="1" applyFont="1" applyBorder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3" fontId="73" fillId="0" borderId="21" xfId="0" applyNumberFormat="1" applyFont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10" fontId="78" fillId="0" borderId="21" xfId="0" applyNumberFormat="1" applyFont="1" applyBorder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37" fillId="0" borderId="3" xfId="3" applyFont="1" applyBorder="1" applyAlignment="1">
      <alignment horizontal="left" vertical="center"/>
    </xf>
    <xf numFmtId="0" fontId="65" fillId="16" borderId="0" xfId="0" applyFont="1" applyFill="1" applyAlignment="1">
      <alignment horizontal="center" vertical="center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3" fillId="0" borderId="3" xfId="3" applyFont="1" applyBorder="1" applyAlignment="1">
      <alignment horizontal="left" vertical="center"/>
    </xf>
    <xf numFmtId="0" fontId="37" fillId="0" borderId="1" xfId="0" applyFont="1" applyBorder="1" applyAlignment="1">
      <alignment horizontal="center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5" fillId="3" borderId="0" xfId="0" applyFont="1" applyFill="1" applyAlignment="1">
      <alignment horizontal="left" vertical="center" wrapText="1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3" fontId="73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34" fillId="7" borderId="3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3" fontId="78" fillId="0" borderId="20" xfId="0" applyNumberFormat="1" applyFont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10" fontId="78" fillId="0" borderId="0" xfId="0" applyNumberFormat="1" applyFont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78" fillId="0" borderId="20" xfId="0" applyFont="1" applyBorder="1" applyAlignment="1">
      <alignment horizontal="center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</cellXfs>
  <cellStyles count="6">
    <cellStyle name="Millares" xfId="1" builtinId="3"/>
    <cellStyle name="Normal" xfId="0" builtinId="0"/>
    <cellStyle name="Normal 2" xfId="3" xr:uid="{72FD0961-A66E-4B35-88A0-B1C0CBF036A6}"/>
    <cellStyle name="Normal 3" xfId="4" xr:uid="{5ED490A2-BC99-448F-AF39-736D23A8282F}"/>
    <cellStyle name="Normal 4" xfId="5" xr:uid="{B424FCF1-1715-496B-B25F-FE36DABD6FBC}"/>
    <cellStyle name="Porcentaje" xfId="2" builtinId="5"/>
  </cellStyles>
  <dxfs count="123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7DB51A"/>
      <color rgb="FF325F22"/>
      <color rgb="FF549E39"/>
      <color rgb="FF536E1F"/>
      <color rgb="FF066686"/>
      <color rgb="FF003956"/>
      <color rgb="FF000000"/>
      <color rgb="FFFF6600"/>
      <color rgb="FFFF33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Castilla - La Mancha</c:v>
              </c:pt>
              <c:pt idx="11">
                <c:v>Comunidad Valenciana</c:v>
              </c:pt>
              <c:pt idx="12">
                <c:v>Asturias (Principado de)</c:v>
              </c:pt>
              <c:pt idx="13">
                <c:v>Galicia</c:v>
              </c:pt>
              <c:pt idx="14">
                <c:v>País Vasco</c:v>
              </c:pt>
              <c:pt idx="15">
                <c:v>Cataluña</c:v>
              </c:pt>
              <c:pt idx="16">
                <c:v>Andalucía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1.2192386202514172E-3</c:v>
              </c:pt>
              <c:pt idx="1">
                <c:v>1.5256775077432394E-3</c:v>
              </c:pt>
              <c:pt idx="2">
                <c:v>8.5609098896384239E-3</c:v>
              </c:pt>
              <c:pt idx="3">
                <c:v>1.0799183510243893E-2</c:v>
              </c:pt>
              <c:pt idx="4">
                <c:v>1.1987232603132725E-2</c:v>
              </c:pt>
              <c:pt idx="5">
                <c:v>1.4108320698142052E-2</c:v>
              </c:pt>
              <c:pt idx="6">
                <c:v>1.8189098685979843E-2</c:v>
              </c:pt>
              <c:pt idx="7">
                <c:v>2.2376691922545433E-2</c:v>
              </c:pt>
              <c:pt idx="8">
                <c:v>2.2655723616480827E-2</c:v>
              </c:pt>
              <c:pt idx="9">
                <c:v>3.0172333121299744E-2</c:v>
              </c:pt>
              <c:pt idx="10">
                <c:v>3.9865601807832718E-2</c:v>
              </c:pt>
              <c:pt idx="11">
                <c:v>5.4241172969341278E-2</c:v>
              </c:pt>
              <c:pt idx="12">
                <c:v>5.5203832685947418E-2</c:v>
              </c:pt>
              <c:pt idx="13">
                <c:v>6.5421462059020996E-2</c:v>
              </c:pt>
              <c:pt idx="14">
                <c:v>7.1166090667247772E-2</c:v>
              </c:pt>
              <c:pt idx="15">
                <c:v>7.1694403886795044E-2</c:v>
              </c:pt>
              <c:pt idx="16">
                <c:v>8.0085352063179016E-2</c:v>
              </c:pt>
              <c:pt idx="17">
                <c:v>0.14386171102523804</c:v>
              </c:pt>
              <c:pt idx="18">
                <c:v>0.27686595916748047</c:v>
              </c:pt>
            </c:numLit>
          </c:val>
          <c:extLst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44031768"/>
        <c:axId val="244032160"/>
      </c:barChart>
      <c:catAx>
        <c:axId val="244031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032160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17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'MARZO 2024'!$B$480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2024'!$C$479:$H$479</c15:sqref>
                  </c15:fullRef>
                </c:ext>
              </c:extLst>
              <c:f>('MARZO 2024'!$C$479,'MARZO 2024'!$E$479,'MARZO 2024'!$G$479)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2024'!$C$480:$H$480</c15:sqref>
                  </c15:fullRef>
                </c:ext>
              </c:extLst>
              <c:f>('MARZO 2024'!$C$480,'MARZO 2024'!$E$480,'MARZO 2024'!$G$480)</c:f>
              <c:numCache>
                <c:formatCode>#,##0</c:formatCode>
                <c:ptCount val="3"/>
                <c:pt idx="0">
                  <c:v>1816374</c:v>
                </c:pt>
                <c:pt idx="1">
                  <c:v>360316</c:v>
                </c:pt>
                <c:pt idx="2">
                  <c:v>2176690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'MARZO 2024'!$B$481</c:f>
              <c:strCache>
                <c:ptCount val="1"/>
                <c:pt idx="0">
                  <c:v>ENERO - MARZO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2024'!$C$479:$H$479</c15:sqref>
                  </c15:fullRef>
                </c:ext>
              </c:extLst>
              <c:f>('MARZO 2024'!$C$479,'MARZO 2024'!$E$479,'MARZO 2024'!$G$479)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2024'!$C$481:$H$481</c15:sqref>
                  </c15:fullRef>
                </c:ext>
              </c:extLst>
              <c:f>('MARZO 2024'!$C$481,'MARZO 2024'!$E$481,'MARZO 2024'!$G$481)</c:f>
              <c:numCache>
                <c:formatCode>#,##0</c:formatCode>
                <c:ptCount val="3"/>
                <c:pt idx="0">
                  <c:v>2085015</c:v>
                </c:pt>
                <c:pt idx="1">
                  <c:v>409094</c:v>
                </c:pt>
                <c:pt idx="2">
                  <c:v>2494109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'MARZO 2024'!$B$506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'MARZO 2024'!$C$505:$K$505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2024'!$C$506:$K$506</c:f>
              <c:numCache>
                <c:formatCode>#,##0</c:formatCode>
                <c:ptCount val="9"/>
                <c:pt idx="0">
                  <c:v>228531</c:v>
                </c:pt>
                <c:pt idx="1">
                  <c:v>362502</c:v>
                </c:pt>
                <c:pt idx="2">
                  <c:v>302169</c:v>
                </c:pt>
                <c:pt idx="3">
                  <c:v>86781</c:v>
                </c:pt>
                <c:pt idx="4">
                  <c:v>417327</c:v>
                </c:pt>
                <c:pt idx="5">
                  <c:v>262673</c:v>
                </c:pt>
                <c:pt idx="6">
                  <c:v>113125</c:v>
                </c:pt>
                <c:pt idx="7">
                  <c:v>305668</c:v>
                </c:pt>
                <c:pt idx="8">
                  <c:v>97914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'MARZO 2024'!$B$507</c:f>
              <c:strCache>
                <c:ptCount val="1"/>
                <c:pt idx="0">
                  <c:v>ENERO - MARZO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'MARZO 2024'!$C$505:$K$505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2024'!$C$507:$K$507</c:f>
              <c:numCache>
                <c:formatCode>#,##0</c:formatCode>
                <c:ptCount val="9"/>
                <c:pt idx="0">
                  <c:v>269769</c:v>
                </c:pt>
                <c:pt idx="1">
                  <c:v>402733</c:v>
                </c:pt>
                <c:pt idx="2">
                  <c:v>371155</c:v>
                </c:pt>
                <c:pt idx="3">
                  <c:v>107612</c:v>
                </c:pt>
                <c:pt idx="4">
                  <c:v>442549</c:v>
                </c:pt>
                <c:pt idx="5">
                  <c:v>302256</c:v>
                </c:pt>
                <c:pt idx="6">
                  <c:v>130121</c:v>
                </c:pt>
                <c:pt idx="7">
                  <c:v>341319</c:v>
                </c:pt>
                <c:pt idx="8">
                  <c:v>126595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9432"/>
        <c:axId val="247049824"/>
      </c:barChart>
      <c:catAx>
        <c:axId val="24704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824"/>
        <c:crosses val="autoZero"/>
        <c:auto val="1"/>
        <c:lblAlgn val="ctr"/>
        <c:lblOffset val="100"/>
        <c:noMultiLvlLbl val="0"/>
      </c:catAx>
      <c:valAx>
        <c:axId val="24704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'MARZO 2024'!$B$446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'MARZO 2024'!$C$445:$K$445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2024'!$C$446:$K$446</c:f>
              <c:numCache>
                <c:formatCode>#,##0</c:formatCode>
                <c:ptCount val="9"/>
                <c:pt idx="0">
                  <c:v>140941</c:v>
                </c:pt>
                <c:pt idx="1">
                  <c:v>243528</c:v>
                </c:pt>
                <c:pt idx="2">
                  <c:v>177691</c:v>
                </c:pt>
                <c:pt idx="3">
                  <c:v>49082</c:v>
                </c:pt>
                <c:pt idx="4">
                  <c:v>250815</c:v>
                </c:pt>
                <c:pt idx="5">
                  <c:v>184147</c:v>
                </c:pt>
                <c:pt idx="6">
                  <c:v>61004</c:v>
                </c:pt>
                <c:pt idx="7">
                  <c:v>181939</c:v>
                </c:pt>
                <c:pt idx="8">
                  <c:v>62606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'MARZO 2024'!$B$447</c:f>
              <c:strCache>
                <c:ptCount val="1"/>
                <c:pt idx="0">
                  <c:v>ENERO - MARZO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'MARZO 2024'!$C$445:$K$445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2024'!$C$447:$K$447</c:f>
              <c:numCache>
                <c:formatCode>#,##0</c:formatCode>
                <c:ptCount val="9"/>
                <c:pt idx="0">
                  <c:v>165398</c:v>
                </c:pt>
                <c:pt idx="1">
                  <c:v>251815</c:v>
                </c:pt>
                <c:pt idx="2">
                  <c:v>217142</c:v>
                </c:pt>
                <c:pt idx="3">
                  <c:v>59728</c:v>
                </c:pt>
                <c:pt idx="4">
                  <c:v>270550</c:v>
                </c:pt>
                <c:pt idx="5">
                  <c:v>188705</c:v>
                </c:pt>
                <c:pt idx="6">
                  <c:v>67940</c:v>
                </c:pt>
                <c:pt idx="7">
                  <c:v>203921</c:v>
                </c:pt>
                <c:pt idx="8">
                  <c:v>75925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8160"/>
        <c:axId val="246948552"/>
      </c:barChart>
      <c:catAx>
        <c:axId val="24694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552"/>
        <c:crosses val="autoZero"/>
        <c:auto val="1"/>
        <c:lblAlgn val="ctr"/>
        <c:lblOffset val="100"/>
        <c:noMultiLvlLbl val="0"/>
      </c:catAx>
      <c:valAx>
        <c:axId val="24694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2024'!$B$574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2024'!$C$573:$H$573</c15:sqref>
                  </c15:fullRef>
                </c:ext>
              </c:extLst>
              <c:f>('MARZO 2024'!$C$573,'MARZO 2024'!$E$573,'MARZO 2024'!$G$573)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2024'!$C$574:$H$574</c15:sqref>
                  </c15:fullRef>
                </c:ext>
              </c:extLst>
              <c:f>('MARZO 2024'!$C$574,'MARZO 2024'!$E$574,'MARZO 2024'!$G$574)</c:f>
              <c:numCache>
                <c:formatCode>#,##0</c:formatCode>
                <c:ptCount val="3"/>
                <c:pt idx="0">
                  <c:v>340570</c:v>
                </c:pt>
                <c:pt idx="1">
                  <c:v>75574</c:v>
                </c:pt>
                <c:pt idx="2">
                  <c:v>416144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'MARZO 2024'!$B$575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2024'!$C$573:$H$573</c15:sqref>
                  </c15:fullRef>
                </c:ext>
              </c:extLst>
              <c:f>('MARZO 2024'!$C$573,'MARZO 2024'!$E$573,'MARZO 2024'!$G$573)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2024'!$C$575:$H$575</c15:sqref>
                  </c15:fullRef>
                </c:ext>
              </c:extLst>
              <c:f>('MARZO 2024'!$C$575,'MARZO 2024'!$E$575,'MARZO 2024'!$G$575)</c:f>
              <c:numCache>
                <c:formatCode>#,##0</c:formatCode>
                <c:ptCount val="3"/>
                <c:pt idx="0">
                  <c:v>380189</c:v>
                </c:pt>
                <c:pt idx="1">
                  <c:v>82523</c:v>
                </c:pt>
                <c:pt idx="2">
                  <c:v>462712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2024'!$C$573:$H$573</c15:sqref>
                        </c15:fullRef>
                        <c15:formulaRef>
                          <c15:sqref>('MARZO 2024'!$C$573,'MARZO 2024'!$E$573,'MARZO 2024'!$G$573)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2024'!$C$573:$H$573</c15:sqref>
                        </c15:fullRef>
                        <c15:formulaRef>
                          <c15:sqref>('MARZO 2024'!$C$573,'MARZO 2024'!$E$573,'MARZO 2024'!$G$573)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2024'!$B$589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2024'!$C$588:$H$588</c15:sqref>
                  </c15:fullRef>
                </c:ext>
              </c:extLst>
              <c:f>('MARZO 2024'!$C$588,'MARZO 2024'!$E$588,'MARZO 2024'!$G$588)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2024'!$C$589:$H$589</c15:sqref>
                  </c15:fullRef>
                </c:ext>
              </c:extLst>
              <c:f>('MARZO 2024'!$C$589,'MARZO 2024'!$E$589,'MARZO 2024'!$G$589)</c:f>
              <c:numCache>
                <c:formatCode>#,##0</c:formatCode>
                <c:ptCount val="3"/>
                <c:pt idx="0">
                  <c:v>517105</c:v>
                </c:pt>
                <c:pt idx="1">
                  <c:v>109670</c:v>
                </c:pt>
                <c:pt idx="2">
                  <c:v>626775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'MARZO 2024'!$B$590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2024'!$C$588:$H$588</c15:sqref>
                  </c15:fullRef>
                </c:ext>
              </c:extLst>
              <c:f>('MARZO 2024'!$C$588,'MARZO 2024'!$E$588,'MARZO 2024'!$G$588)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2024'!$C$590:$H$590</c15:sqref>
                  </c15:fullRef>
                </c:ext>
              </c:extLst>
              <c:f>('MARZO 2024'!$C$590,'MARZO 2024'!$E$590,'MARZO 2024'!$G$590)</c:f>
              <c:numCache>
                <c:formatCode>#,##0</c:formatCode>
                <c:ptCount val="3"/>
                <c:pt idx="0">
                  <c:v>604138</c:v>
                </c:pt>
                <c:pt idx="1">
                  <c:v>127204</c:v>
                </c:pt>
                <c:pt idx="2">
                  <c:v>731342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2024'!$C$588:$H$588</c15:sqref>
                        </c15:fullRef>
                        <c15:formulaRef>
                          <c15:sqref>('MARZO 2024'!$C$588,'MARZO 2024'!$E$588,'MARZO 2024'!$G$588)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2024'!$C$588:$H$588</c15:sqref>
                        </c15:fullRef>
                        <c15:formulaRef>
                          <c15:sqref>('MARZO 2024'!$C$588,'MARZO 2024'!$E$588,'MARZO 2024'!$G$588)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8A87-44BF-B295-F83059A0475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8A87-44BF-B295-F83059A0475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8A87-44BF-B295-F83059A0475B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8A87-44BF-B295-F83059A0475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8A87-44BF-B295-F83059A0475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8A87-44BF-B295-F83059A0475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8A87-44BF-B295-F83059A0475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8A87-44BF-B295-F83059A0475B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8A87-44BF-B295-F83059A0475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2024'!$C$330:$L$330</c15:sqref>
                  </c15:fullRef>
                </c:ext>
              </c:extLst>
              <c:f>'MARZO 2024'!$C$330:$K$330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2024'!$C$331:$L$331</c15:sqref>
                  </c15:fullRef>
                </c:ext>
              </c:extLst>
              <c:f>'MARZO 2024'!$C$331:$K$331</c:f>
              <c:numCache>
                <c:formatCode>#,##0</c:formatCode>
                <c:ptCount val="9"/>
                <c:pt idx="0">
                  <c:v>74272</c:v>
                </c:pt>
                <c:pt idx="1">
                  <c:v>117730</c:v>
                </c:pt>
                <c:pt idx="2">
                  <c:v>103666</c:v>
                </c:pt>
                <c:pt idx="3">
                  <c:v>30916</c:v>
                </c:pt>
                <c:pt idx="4">
                  <c:v>120340</c:v>
                </c:pt>
                <c:pt idx="5">
                  <c:v>79547</c:v>
                </c:pt>
                <c:pt idx="6">
                  <c:v>32788</c:v>
                </c:pt>
                <c:pt idx="7">
                  <c:v>83124</c:v>
                </c:pt>
                <c:pt idx="8">
                  <c:v>39210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8A87-44BF-B295-F83059A0475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803-42D7-A0C8-8191C2ABC7B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803-42D7-A0C8-8191C2ABC7B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A803-42D7-A0C8-8191C2ABC7BA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A803-42D7-A0C8-8191C2ABC7BA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A803-42D7-A0C8-8191C2ABC7B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A803-42D7-A0C8-8191C2ABC7B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A803-42D7-A0C8-8191C2ABC7B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A803-42D7-A0C8-8191C2ABC7BA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A803-42D7-A0C8-8191C2ABC7B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2024'!$C$330:$L$330</c15:sqref>
                  </c15:fullRef>
                </c:ext>
              </c:extLst>
              <c:f>'MARZO 2024'!$C$330:$K$330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2024'!$C$334:$L$334</c15:sqref>
                  </c15:fullRef>
                </c:ext>
              </c:extLst>
              <c:f>'MARZO 2024'!$C$334:$K$334</c:f>
              <c:numCache>
                <c:formatCode>#,##0</c:formatCode>
                <c:ptCount val="9"/>
                <c:pt idx="0">
                  <c:v>128389</c:v>
                </c:pt>
                <c:pt idx="1">
                  <c:v>194353</c:v>
                </c:pt>
                <c:pt idx="2">
                  <c:v>174695</c:v>
                </c:pt>
                <c:pt idx="3">
                  <c:v>57436</c:v>
                </c:pt>
                <c:pt idx="4">
                  <c:v>210999</c:v>
                </c:pt>
                <c:pt idx="5">
                  <c:v>135111</c:v>
                </c:pt>
                <c:pt idx="6">
                  <c:v>68000</c:v>
                </c:pt>
                <c:pt idx="7">
                  <c:v>140786</c:v>
                </c:pt>
                <c:pt idx="8">
                  <c:v>66555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A803-42D7-A0C8-8191C2ABC7B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3AB-4CF7-873D-997BB5355C03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3AB-4CF7-873D-997BB5355C0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3AB-4CF7-873D-997BB5355C0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3AB-4CF7-873D-997BB5355C03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3AB-4CF7-873D-997BB5355C03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3AB-4CF7-873D-997BB5355C03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3AB-4CF7-873D-997BB5355C03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3AB-4CF7-873D-997BB5355C03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3AB-4CF7-873D-997BB5355C03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2024'!$B$547:$B$555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2024'!$E$547:$E$555</c:f>
              <c:numCache>
                <c:formatCode>#,##0</c:formatCode>
                <c:ptCount val="9"/>
                <c:pt idx="0">
                  <c:v>45176</c:v>
                </c:pt>
                <c:pt idx="1">
                  <c:v>79952</c:v>
                </c:pt>
                <c:pt idx="2">
                  <c:v>72769</c:v>
                </c:pt>
                <c:pt idx="3">
                  <c:v>22589</c:v>
                </c:pt>
                <c:pt idx="4">
                  <c:v>83149</c:v>
                </c:pt>
                <c:pt idx="5">
                  <c:v>49139</c:v>
                </c:pt>
                <c:pt idx="6">
                  <c:v>20078</c:v>
                </c:pt>
                <c:pt idx="7">
                  <c:v>65112</c:v>
                </c:pt>
                <c:pt idx="8">
                  <c:v>24748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B08-445C-978E-0DBD7FCDF47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B08-445C-978E-0DBD7FCDF47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3B08-445C-978E-0DBD7FCDF47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3B08-445C-978E-0DBD7FCDF47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3B08-445C-978E-0DBD7FCDF47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3B08-445C-978E-0DBD7FCDF47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3B08-445C-978E-0DBD7FCDF47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3B08-445C-978E-0DBD7FCDF470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3B08-445C-978E-0DBD7FCDF470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'MARZO 2024'!$B$547:$B$555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2024'!$H$547:$H$555</c:f>
              <c:numCache>
                <c:formatCode>#,##0</c:formatCode>
                <c:ptCount val="9"/>
                <c:pt idx="0">
                  <c:v>70183</c:v>
                </c:pt>
                <c:pt idx="1">
                  <c:v>124458</c:v>
                </c:pt>
                <c:pt idx="2">
                  <c:v>113939</c:v>
                </c:pt>
                <c:pt idx="3">
                  <c:v>38889</c:v>
                </c:pt>
                <c:pt idx="4">
                  <c:v>132477</c:v>
                </c:pt>
                <c:pt idx="5">
                  <c:v>72973</c:v>
                </c:pt>
                <c:pt idx="6">
                  <c:v>34771</c:v>
                </c:pt>
                <c:pt idx="7">
                  <c:v>104205</c:v>
                </c:pt>
                <c:pt idx="8">
                  <c:v>39447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2024'!$B$607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2024'!$C$606:$H$606</c15:sqref>
                  </c15:fullRef>
                </c:ext>
              </c:extLst>
              <c:f>('MARZO 2024'!$C$606,'MARZO 2024'!$E$606,'MARZO 2024'!$G$606)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2024'!$C$607:$H$607</c15:sqref>
                  </c15:fullRef>
                </c:ext>
              </c:extLst>
              <c:f>('MARZO 2024'!$C$607,'MARZO 2024'!$E$607,'MARZO 2024'!$G$607)</c:f>
              <c:numCache>
                <c:formatCode>#,##0</c:formatCode>
                <c:ptCount val="3"/>
                <c:pt idx="0">
                  <c:v>826784</c:v>
                </c:pt>
                <c:pt idx="1">
                  <c:v>184021</c:v>
                </c:pt>
                <c:pt idx="2">
                  <c:v>1010805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'MARZO 2024'!$B$608</c:f>
              <c:strCache>
                <c:ptCount val="1"/>
                <c:pt idx="0">
                  <c:v>ENERO - MARZO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2024'!$C$606:$H$606</c15:sqref>
                  </c15:fullRef>
                </c:ext>
              </c:extLst>
              <c:f>('MARZO 2024'!$C$606,'MARZO 2024'!$E$606,'MARZO 2024'!$G$606)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2024'!$C$608:$H$608</c15:sqref>
                  </c15:fullRef>
                </c:ext>
              </c:extLst>
              <c:f>('MARZO 2024'!$C$608,'MARZO 2024'!$E$608,'MARZO 2024'!$G$608)</c:f>
              <c:numCache>
                <c:formatCode>#,##0</c:formatCode>
                <c:ptCount val="3"/>
                <c:pt idx="0">
                  <c:v>879296</c:v>
                </c:pt>
                <c:pt idx="1">
                  <c:v>202655</c:v>
                </c:pt>
                <c:pt idx="2">
                  <c:v>1081951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2024'!$C$606:$H$606</c15:sqref>
                        </c15:fullRef>
                        <c15:formulaRef>
                          <c15:sqref>('MARZO 2024'!$C$606,'MARZO 2024'!$E$606,'MARZO 2024'!$G$606)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2024'!$C$606:$H$606</c15:sqref>
                        </c15:fullRef>
                        <c15:formulaRef>
                          <c15:sqref>('MARZO 2024'!$C$606,'MARZO 2024'!$E$606,'MARZO 2024'!$G$606)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253955</c:v>
              </c:pt>
              <c:pt idx="1">
                <c:v>47637</c:v>
              </c:pt>
              <c:pt idx="2">
                <c:v>301592</c:v>
              </c:pt>
            </c:numLit>
          </c:val>
          <c:extLst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287036</c:v>
              </c:pt>
              <c:pt idx="1">
                <c:v>49434</c:v>
              </c:pt>
              <c:pt idx="2">
                <c:v>336470</c:v>
              </c:pt>
            </c:numLit>
          </c:val>
          <c:extLst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2944"/>
        <c:axId val="244033336"/>
        <c:axId val="0"/>
      </c:bar3DChart>
      <c:catAx>
        <c:axId val="24403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3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4033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2024'!$B$633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2024'!$C$632:$H$632</c15:sqref>
                  </c15:fullRef>
                </c:ext>
              </c:extLst>
              <c:f>('MARZO 2024'!$C$632,'MARZO 2024'!$E$632,'MARZO 2024'!$G$632)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2024'!$C$633:$H$633</c15:sqref>
                  </c15:fullRef>
                </c:ext>
              </c:extLst>
              <c:f>('MARZO 2024'!$C$633,'MARZO 2024'!$E$633,'MARZO 2024'!$G$633)</c:f>
              <c:numCache>
                <c:formatCode>#,##0</c:formatCode>
                <c:ptCount val="3"/>
                <c:pt idx="0">
                  <c:v>1266499</c:v>
                </c:pt>
                <c:pt idx="1">
                  <c:v>278933</c:v>
                </c:pt>
                <c:pt idx="2">
                  <c:v>1545432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'MARZO 2024'!$B$634</c:f>
              <c:strCache>
                <c:ptCount val="1"/>
                <c:pt idx="0">
                  <c:v>ENERO - MARZO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2024'!$C$632:$H$632</c15:sqref>
                  </c15:fullRef>
                </c:ext>
              </c:extLst>
              <c:f>('MARZO 2024'!$C$632,'MARZO 2024'!$E$632,'MARZO 2024'!$G$632)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2024'!$C$634:$H$634</c15:sqref>
                  </c15:fullRef>
                </c:ext>
              </c:extLst>
              <c:f>('MARZO 2024'!$C$634,'MARZO 2024'!$E$634,'MARZO 2024'!$G$634)</c:f>
              <c:numCache>
                <c:formatCode>#,##0</c:formatCode>
                <c:ptCount val="3"/>
                <c:pt idx="0">
                  <c:v>1367305</c:v>
                </c:pt>
                <c:pt idx="1">
                  <c:v>311072</c:v>
                </c:pt>
                <c:pt idx="2">
                  <c:v>1678377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2024'!$C$632:$H$632</c15:sqref>
                        </c15:fullRef>
                        <c15:formulaRef>
                          <c15:sqref>('MARZO 2024'!$C$632,'MARZO 2024'!$E$632,'MARZO 2024'!$G$632)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2024'!$C$632:$H$632</c15:sqref>
                        </c15:fullRef>
                        <c15:formulaRef>
                          <c15:sqref>('MARZO 2024'!$C$632,'MARZO 2024'!$E$632,'MARZO 2024'!$G$632)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1.2400579791785543E-2"/>
                  <c:y val="3.502126937796375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606-4C73-99BA-134B96AA137A}"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606-4C73-99BA-134B96AA137A}"/>
                </c:ext>
              </c:extLst>
            </c:dLbl>
            <c:dLbl>
              <c:idx val="2"/>
              <c:layout>
                <c:manualLayout>
                  <c:x val="-4.4980686455337454E-2"/>
                  <c:y val="4.96524143106403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606-4C73-99BA-134B96AA137A}"/>
                </c:ext>
              </c:extLst>
            </c:dLbl>
            <c:dLbl>
              <c:idx val="3"/>
              <c:layout>
                <c:manualLayout>
                  <c:x val="0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606-4C73-99BA-134B96AA137A}"/>
                </c:ext>
              </c:extLst>
            </c:dLbl>
            <c:dLbl>
              <c:idx val="4"/>
              <c:layout>
                <c:manualLayout>
                  <c:x val="-2.1821147837551094E-17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606-4C73-99BA-134B96AA137A}"/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606-4C73-99BA-134B96AA137A}"/>
                </c:ext>
              </c:extLst>
            </c:dLbl>
            <c:dLbl>
              <c:idx val="6"/>
              <c:layout>
                <c:manualLayout>
                  <c:x val="-2.6170871964396516E-2"/>
                  <c:y val="-6.74301828128224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606-4C73-99BA-134B96AA137A}"/>
                </c:ext>
              </c:extLst>
            </c:dLbl>
            <c:dLbl>
              <c:idx val="7"/>
              <c:layout>
                <c:manualLayout>
                  <c:x val="2.6624264003538983E-2"/>
                  <c:y val="-3.23310902324904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606-4C73-99BA-134B96AA137A}"/>
                </c:ext>
              </c:extLst>
            </c:dLbl>
            <c:dLbl>
              <c:idx val="8"/>
              <c:layout>
                <c:manualLayout>
                  <c:x val="3.1537219093865428E-2"/>
                  <c:y val="3.612932539139153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606-4C73-99BA-134B96AA137A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2024'!$B$672:$B$680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2024'!$E$672:$E$680</c:f>
              <c:numCache>
                <c:formatCode>#,##0</c:formatCode>
                <c:ptCount val="9"/>
                <c:pt idx="0">
                  <c:v>200</c:v>
                </c:pt>
                <c:pt idx="1">
                  <c:v>1961</c:v>
                </c:pt>
                <c:pt idx="2">
                  <c:v>4783</c:v>
                </c:pt>
                <c:pt idx="3">
                  <c:v>207</c:v>
                </c:pt>
                <c:pt idx="4">
                  <c:v>1576</c:v>
                </c:pt>
                <c:pt idx="5">
                  <c:v>1010</c:v>
                </c:pt>
                <c:pt idx="6">
                  <c:v>112</c:v>
                </c:pt>
                <c:pt idx="7">
                  <c:v>1005</c:v>
                </c:pt>
                <c:pt idx="8">
                  <c:v>1097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4.7095563674968994E-3"/>
                  <c:y val="7.160720688932227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3E-45EA-B71D-2CCE55E1CBF3}"/>
                </c:ext>
              </c:extLst>
            </c:dLbl>
            <c:dLbl>
              <c:idx val="1"/>
              <c:layout>
                <c:manualLayout>
                  <c:x val="1.4394268908807814E-2"/>
                  <c:y val="2.56210139456768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3E-45EA-B71D-2CCE55E1CBF3}"/>
                </c:ext>
              </c:extLst>
            </c:dLbl>
            <c:dLbl>
              <c:idx val="2"/>
              <c:layout>
                <c:manualLayout>
                  <c:x val="-1.3719994992881533E-2"/>
                  <c:y val="2.10963163484305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3E-45EA-B71D-2CCE55E1CBF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4C3E-45EA-B71D-2CCE55E1CBF3}"/>
                </c:ext>
              </c:extLst>
            </c:dLbl>
            <c:dLbl>
              <c:idx val="4"/>
              <c:layout>
                <c:manualLayout>
                  <c:x val="9.5804502183826738E-3"/>
                  <c:y val="-2.57765261609325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3E-45EA-B71D-2CCE55E1CBF3}"/>
                </c:ext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3E-45EA-B71D-2CCE55E1CBF3}"/>
                </c:ext>
              </c:extLst>
            </c:dLbl>
            <c:dLbl>
              <c:idx val="6"/>
              <c:layout>
                <c:manualLayout>
                  <c:x val="7.0664961915656932E-3"/>
                  <c:y val="1.08418959155079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3E-45EA-B71D-2CCE55E1CBF3}"/>
                </c:ext>
              </c:extLst>
            </c:dLbl>
            <c:dLbl>
              <c:idx val="7"/>
              <c:layout>
                <c:manualLayout>
                  <c:x val="1.6299519890286416E-2"/>
                  <c:y val="-1.780213246388135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3E-45EA-B71D-2CCE55E1CBF3}"/>
                </c:ext>
              </c:extLst>
            </c:dLbl>
            <c:dLbl>
              <c:idx val="8"/>
              <c:layout>
                <c:manualLayout>
                  <c:x val="1.2940142863748616E-2"/>
                  <c:y val="7.320248783634078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3E-45EA-B71D-2CCE55E1CBF3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'MARZO 2024'!$B$672:$B$680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2024'!$H$672:$H$680</c:f>
              <c:numCache>
                <c:formatCode>#,##0</c:formatCode>
                <c:ptCount val="9"/>
                <c:pt idx="0">
                  <c:v>231</c:v>
                </c:pt>
                <c:pt idx="1">
                  <c:v>3664</c:v>
                </c:pt>
                <c:pt idx="2">
                  <c:v>6105</c:v>
                </c:pt>
                <c:pt idx="3">
                  <c:v>508</c:v>
                </c:pt>
                <c:pt idx="4">
                  <c:v>2297</c:v>
                </c:pt>
                <c:pt idx="5">
                  <c:v>1324</c:v>
                </c:pt>
                <c:pt idx="6">
                  <c:v>298</c:v>
                </c:pt>
                <c:pt idx="7">
                  <c:v>4043</c:v>
                </c:pt>
                <c:pt idx="8">
                  <c:v>1561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2024'!$B$699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2024'!$C$698:$H$698</c15:sqref>
                  </c15:fullRef>
                </c:ext>
              </c:extLst>
              <c:f>('MARZO 2024'!$C$698,'MARZO 2024'!$E$698,'MARZO 2024'!$G$698)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2024'!$C$699:$H$699</c15:sqref>
                  </c15:fullRef>
                </c:ext>
              </c:extLst>
              <c:f>('MARZO 2024'!$C$699,'MARZO 2024'!$E$699,'MARZO 2024'!$G$699)</c:f>
              <c:numCache>
                <c:formatCode>#,##0</c:formatCode>
                <c:ptCount val="3"/>
                <c:pt idx="0">
                  <c:v>6989</c:v>
                </c:pt>
                <c:pt idx="1">
                  <c:v>1024</c:v>
                </c:pt>
                <c:pt idx="2">
                  <c:v>8013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'MARZO 2024'!$B$700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2024'!$C$698:$H$698</c15:sqref>
                  </c15:fullRef>
                </c:ext>
              </c:extLst>
              <c:f>('MARZO 2024'!$C$698,'MARZO 2024'!$E$698,'MARZO 2024'!$G$698)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2024'!$C$700:$H$700</c15:sqref>
                  </c15:fullRef>
                </c:ext>
              </c:extLst>
              <c:f>('MARZO 2024'!$C$700,'MARZO 2024'!$E$700,'MARZO 2024'!$G$700)</c:f>
              <c:numCache>
                <c:formatCode>#,##0</c:formatCode>
                <c:ptCount val="3"/>
                <c:pt idx="0">
                  <c:v>9822</c:v>
                </c:pt>
                <c:pt idx="1">
                  <c:v>2129</c:v>
                </c:pt>
                <c:pt idx="2">
                  <c:v>11951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2024'!$C$698:$H$698</c15:sqref>
                        </c15:fullRef>
                        <c15:formulaRef>
                          <c15:sqref>('MARZO 2024'!$C$698,'MARZO 2024'!$E$698,'MARZO 2024'!$G$698)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2024'!$C$698:$H$698</c15:sqref>
                        </c15:fullRef>
                        <c15:formulaRef>
                          <c15:sqref>('MARZO 2024'!$C$698,'MARZO 2024'!$E$698,'MARZO 2024'!$G$698)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2024'!$B$714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2024'!$C$713:$H$713</c15:sqref>
                  </c15:fullRef>
                </c:ext>
              </c:extLst>
              <c:f>('MARZO 2024'!$C$713,'MARZO 2024'!$E$713,'MARZO 2024'!$G$713)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2024'!$C$714:$H$714</c15:sqref>
                  </c15:fullRef>
                </c:ext>
              </c:extLst>
              <c:f>('MARZO 2024'!$C$714,'MARZO 2024'!$E$714,'MARZO 2024'!$G$714)</c:f>
              <c:numCache>
                <c:formatCode>#,##0</c:formatCode>
                <c:ptCount val="3"/>
                <c:pt idx="0">
                  <c:v>13633</c:v>
                </c:pt>
                <c:pt idx="1">
                  <c:v>1663</c:v>
                </c:pt>
                <c:pt idx="2">
                  <c:v>15296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'MARZO 2024'!$B$715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2024'!$C$713:$H$713</c15:sqref>
                  </c15:fullRef>
                </c:ext>
              </c:extLst>
              <c:f>('MARZO 2024'!$C$713,'MARZO 2024'!$E$713,'MARZO 2024'!$G$713)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2024'!$C$715:$H$715</c15:sqref>
                  </c15:fullRef>
                </c:ext>
              </c:extLst>
              <c:f>('MARZO 2024'!$C$715,'MARZO 2024'!$E$715,'MARZO 2024'!$G$715)</c:f>
              <c:numCache>
                <c:formatCode>#,##0</c:formatCode>
                <c:ptCount val="3"/>
                <c:pt idx="0">
                  <c:v>15710</c:v>
                </c:pt>
                <c:pt idx="1">
                  <c:v>4321</c:v>
                </c:pt>
                <c:pt idx="2">
                  <c:v>20031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2024'!$C$713:$H$713</c15:sqref>
                        </c15:fullRef>
                        <c15:formulaRef>
                          <c15:sqref>('MARZO 2024'!$C$713,'MARZO 2024'!$E$713,'MARZO 2024'!$G$713)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2024'!$C$713:$H$713</c15:sqref>
                        </c15:fullRef>
                        <c15:formulaRef>
                          <c15:sqref>('MARZO 2024'!$C$713,'MARZO 2024'!$E$713,'MARZO 2024'!$G$713)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2024'!$B$732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2024'!$C$731:$H$731</c15:sqref>
                  </c15:fullRef>
                </c:ext>
              </c:extLst>
              <c:f>('MARZO 2024'!$C$731,'MARZO 2024'!$E$731,'MARZO 2024'!$G$731)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2024'!$C$732:$H$732</c15:sqref>
                  </c15:fullRef>
                </c:ext>
              </c:extLst>
              <c:f>('MARZO 2024'!$C$732,'MARZO 2024'!$E$732,'MARZO 2024'!$G$732)</c:f>
              <c:numCache>
                <c:formatCode>#,##0</c:formatCode>
                <c:ptCount val="3"/>
                <c:pt idx="0">
                  <c:v>17116</c:v>
                </c:pt>
                <c:pt idx="1">
                  <c:v>3739</c:v>
                </c:pt>
                <c:pt idx="2">
                  <c:v>20855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'MARZO 2024'!$B$733</c:f>
              <c:strCache>
                <c:ptCount val="1"/>
                <c:pt idx="0">
                  <c:v>ENERO - MARZO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2024'!$C$731:$H$731</c15:sqref>
                  </c15:fullRef>
                </c:ext>
              </c:extLst>
              <c:f>('MARZO 2024'!$C$731,'MARZO 2024'!$E$731,'MARZO 2024'!$G$731)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2024'!$C$733:$H$733</c15:sqref>
                  </c15:fullRef>
                </c:ext>
              </c:extLst>
              <c:f>('MARZO 2024'!$C$733,'MARZO 2024'!$E$733,'MARZO 2024'!$G$733)</c:f>
              <c:numCache>
                <c:formatCode>#,##0</c:formatCode>
                <c:ptCount val="3"/>
                <c:pt idx="0">
                  <c:v>20368</c:v>
                </c:pt>
                <c:pt idx="1">
                  <c:v>3906</c:v>
                </c:pt>
                <c:pt idx="2">
                  <c:v>24274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2024'!$C$731:$H$731</c15:sqref>
                        </c15:fullRef>
                        <c15:formulaRef>
                          <c15:sqref>('MARZO 2024'!$C$731,'MARZO 2024'!$E$731,'MARZO 2024'!$G$731)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2024'!$C$731:$H$731</c15:sqref>
                        </c15:fullRef>
                        <c15:formulaRef>
                          <c15:sqref>('MARZO 2024'!$C$731,'MARZO 2024'!$E$731,'MARZO 2024'!$G$731)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2024'!$B$758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2024'!$C$757:$H$757</c15:sqref>
                  </c15:fullRef>
                </c:ext>
              </c:extLst>
              <c:f>('MARZO 2024'!$C$757,'MARZO 2024'!$E$757,'MARZO 2024'!$G$757)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2024'!$C$758:$H$758</c15:sqref>
                  </c15:fullRef>
                </c:ext>
              </c:extLst>
              <c:f>('MARZO 2024'!$C$758,'MARZO 2024'!$E$758,'MARZO 2024'!$G$758)</c:f>
              <c:numCache>
                <c:formatCode>#,##0</c:formatCode>
                <c:ptCount val="3"/>
                <c:pt idx="0">
                  <c:v>36109</c:v>
                </c:pt>
                <c:pt idx="1">
                  <c:v>5926</c:v>
                </c:pt>
                <c:pt idx="2">
                  <c:v>42035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'MARZO 2024'!$B$759</c:f>
              <c:strCache>
                <c:ptCount val="1"/>
                <c:pt idx="0">
                  <c:v>ENERO - MARZO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2024'!$C$757:$H$757</c15:sqref>
                  </c15:fullRef>
                </c:ext>
              </c:extLst>
              <c:f>('MARZO 2024'!$C$757,'MARZO 2024'!$E$757,'MARZO 2024'!$G$757)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2024'!$C$759:$H$759</c15:sqref>
                  </c15:fullRef>
                </c:ext>
              </c:extLst>
              <c:f>('MARZO 2024'!$C$759,'MARZO 2024'!$E$759,'MARZO 2024'!$G$759)</c:f>
              <c:numCache>
                <c:formatCode>#,##0</c:formatCode>
                <c:ptCount val="3"/>
                <c:pt idx="0">
                  <c:v>34641</c:v>
                </c:pt>
                <c:pt idx="1">
                  <c:v>7911</c:v>
                </c:pt>
                <c:pt idx="2">
                  <c:v>42552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2024'!$C$757:$H$757</c15:sqref>
                        </c15:fullRef>
                        <c15:formulaRef>
                          <c15:sqref>('MARZO 2024'!$C$757,'MARZO 2024'!$E$757,'MARZO 2024'!$G$757)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2024'!$C$757:$H$757</c15:sqref>
                        </c15:fullRef>
                        <c15:formulaRef>
                          <c15:sqref>('MARZO 2024'!$C$757,'MARZO 2024'!$E$757,'MARZO 2024'!$G$757)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AB3C-40FD-9387-0117B51AD8AE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AB3C-40FD-9387-0117B51AD8AE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AB3C-40FD-9387-0117B51AD8AE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AB3C-40FD-9387-0117B51AD8AE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AB3C-40FD-9387-0117B51AD8AE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AB3C-40FD-9387-0117B51AD8AE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AB3C-40FD-9387-0117B51AD8AE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AB3C-40FD-9387-0117B51AD8AE}"/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AB3C-40FD-9387-0117B51AD8AE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2024'!$B$797:$B$805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2024'!$E$797:$E$805</c:f>
              <c:numCache>
                <c:formatCode>#,##0</c:formatCode>
                <c:ptCount val="9"/>
                <c:pt idx="0">
                  <c:v>14513</c:v>
                </c:pt>
                <c:pt idx="1">
                  <c:v>12658</c:v>
                </c:pt>
                <c:pt idx="2">
                  <c:v>9315</c:v>
                </c:pt>
                <c:pt idx="3">
                  <c:v>3759</c:v>
                </c:pt>
                <c:pt idx="4">
                  <c:v>9823</c:v>
                </c:pt>
                <c:pt idx="5">
                  <c:v>14671</c:v>
                </c:pt>
                <c:pt idx="6">
                  <c:v>7462</c:v>
                </c:pt>
                <c:pt idx="7">
                  <c:v>7873</c:v>
                </c:pt>
                <c:pt idx="8">
                  <c:v>8942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1D9-41C9-BB98-57721BB69C7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1D9-41C9-BB98-57721BB69C7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41D9-41C9-BB98-57721BB69C7A}"/>
                </c:ext>
              </c:extLst>
            </c:dLbl>
            <c:dLbl>
              <c:idx val="3"/>
              <c:layout>
                <c:manualLayout>
                  <c:x val="-2.6346177456309568E-2"/>
                  <c:y val="-3.660130116184634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D9-41C9-BB98-57721BB69C7A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41D9-41C9-BB98-57721BB69C7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41D9-41C9-BB98-57721BB69C7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41D9-41C9-BB98-57721BB69C7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41D9-41C9-BB98-57721BB69C7A}"/>
                </c:ext>
              </c:extLst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D9-41C9-BB98-57721BB69C7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'MARZO 2024'!$B$797:$B$805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2024'!$H$797:$H$805</c:f>
              <c:numCache>
                <c:formatCode>#,##0</c:formatCode>
                <c:ptCount val="9"/>
                <c:pt idx="0">
                  <c:v>30210</c:v>
                </c:pt>
                <c:pt idx="1">
                  <c:v>26659</c:v>
                </c:pt>
                <c:pt idx="2">
                  <c:v>18753</c:v>
                </c:pt>
                <c:pt idx="3">
                  <c:v>8848</c:v>
                </c:pt>
                <c:pt idx="4">
                  <c:v>20009</c:v>
                </c:pt>
                <c:pt idx="5">
                  <c:v>27560</c:v>
                </c:pt>
                <c:pt idx="6">
                  <c:v>17452</c:v>
                </c:pt>
                <c:pt idx="7">
                  <c:v>12538</c:v>
                </c:pt>
                <c:pt idx="8">
                  <c:v>16578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2024'!$B$824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2024'!$C$823:$H$823</c15:sqref>
                  </c15:fullRef>
                </c:ext>
              </c:extLst>
              <c:f>('MARZO 2024'!$C$823,'MARZO 2024'!$E$823,'MARZO 2024'!$G$823)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2024'!$C$824:$H$824</c15:sqref>
                  </c15:fullRef>
                </c:ext>
              </c:extLst>
              <c:f>('MARZO 2024'!$C$824,'MARZO 2024'!$E$824,'MARZO 2024'!$G$824)</c:f>
              <c:numCache>
                <c:formatCode>#,##0</c:formatCode>
                <c:ptCount val="3"/>
                <c:pt idx="0">
                  <c:v>60885</c:v>
                </c:pt>
                <c:pt idx="1">
                  <c:v>3358</c:v>
                </c:pt>
                <c:pt idx="2">
                  <c:v>64243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'MARZO 2024'!$B$825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2024'!$C$823:$H$823</c15:sqref>
                  </c15:fullRef>
                </c:ext>
              </c:extLst>
              <c:f>('MARZO 2024'!$C$823,'MARZO 2024'!$E$823,'MARZO 2024'!$G$823)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2024'!$C$825:$H$825</c15:sqref>
                  </c15:fullRef>
                </c:ext>
              </c:extLst>
              <c:f>('MARZO 2024'!$C$825,'MARZO 2024'!$E$825,'MARZO 2024'!$G$825)</c:f>
              <c:numCache>
                <c:formatCode>#,##0</c:formatCode>
                <c:ptCount val="3"/>
                <c:pt idx="0">
                  <c:v>83055</c:v>
                </c:pt>
                <c:pt idx="1">
                  <c:v>5961</c:v>
                </c:pt>
                <c:pt idx="2">
                  <c:v>89016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2024'!$C$823:$H$823</c15:sqref>
                        </c15:fullRef>
                        <c15:formulaRef>
                          <c15:sqref>('MARZO 2024'!$C$823,'MARZO 2024'!$E$823,'MARZO 2024'!$G$823)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2024'!$C$823:$H$823</c15:sqref>
                        </c15:fullRef>
                        <c15:formulaRef>
                          <c15:sqref>('MARZO 2024'!$C$823,'MARZO 2024'!$E$823,'MARZO 2024'!$G$823)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421382</c:v>
              </c:pt>
              <c:pt idx="1">
                <c:v>74635</c:v>
              </c:pt>
              <c:pt idx="2">
                <c:v>496017</c:v>
              </c:pt>
            </c:numLit>
          </c:val>
          <c:extLst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465987</c:v>
              </c:pt>
              <c:pt idx="1">
                <c:v>79219</c:v>
              </c:pt>
              <c:pt idx="2">
                <c:v>545206</c:v>
              </c:pt>
            </c:numLit>
          </c:val>
          <c:extLst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4120"/>
        <c:axId val="244034512"/>
        <c:axId val="0"/>
      </c:bar3DChart>
      <c:catAx>
        <c:axId val="24403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4034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2024'!$B$949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2024'!$C$948:$H$948</c15:sqref>
                  </c15:fullRef>
                </c:ext>
              </c:extLst>
              <c:f>('MARZO 2024'!$C$948,'MARZO 2024'!$E$948,'MARZO 2024'!$G$948)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2024'!$C$949:$H$949</c15:sqref>
                  </c15:fullRef>
                </c:ext>
              </c:extLst>
              <c:f>('MARZO 2024'!$C$949,'MARZO 2024'!$E$949,'MARZO 2024'!$G$949)</c:f>
              <c:numCache>
                <c:formatCode>#,##0</c:formatCode>
                <c:ptCount val="3"/>
                <c:pt idx="0">
                  <c:v>6274</c:v>
                </c:pt>
                <c:pt idx="1">
                  <c:v>6825</c:v>
                </c:pt>
                <c:pt idx="2">
                  <c:v>13099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'MARZO 2024'!$B$950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2024'!$C$948:$H$948</c15:sqref>
                  </c15:fullRef>
                </c:ext>
              </c:extLst>
              <c:f>('MARZO 2024'!$C$948,'MARZO 2024'!$E$948,'MARZO 2024'!$G$948)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2024'!$C$950:$H$950</c15:sqref>
                  </c15:fullRef>
                </c:ext>
              </c:extLst>
              <c:f>('MARZO 2024'!$C$950,'MARZO 2024'!$E$950,'MARZO 2024'!$G$950)</c:f>
              <c:numCache>
                <c:formatCode>#,##0</c:formatCode>
                <c:ptCount val="3"/>
                <c:pt idx="0">
                  <c:v>14578</c:v>
                </c:pt>
                <c:pt idx="1">
                  <c:v>8982</c:v>
                </c:pt>
                <c:pt idx="2">
                  <c:v>23560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2024'!$C$948:$H$948</c15:sqref>
                        </c15:fullRef>
                        <c15:formulaRef>
                          <c15:sqref>('MARZO 2024'!$C$948,'MARZO 2024'!$E$948,'MARZO 2024'!$G$948)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2024'!$C$948:$H$948</c15:sqref>
                        </c15:fullRef>
                        <c15:formulaRef>
                          <c15:sqref>('MARZO 2024'!$C$948,'MARZO 2024'!$E$948,'MARZO 2024'!$G$948)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2024'!$B$1074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2024'!$C$1073:$H$1073</c15:sqref>
                  </c15:fullRef>
                </c:ext>
              </c:extLst>
              <c:f>('MARZO 2024'!$C$1073,'MARZO 2024'!$E$1073,'MARZO 2024'!$G$1073)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2024'!$C$1074:$H$1074</c15:sqref>
                  </c15:fullRef>
                </c:ext>
              </c:extLst>
              <c:f>('MARZO 2024'!$C$1074,'MARZO 2024'!$E$1074,'MARZO 2024'!$G$1074)</c:f>
              <c:numCache>
                <c:formatCode>#,##0</c:formatCode>
                <c:ptCount val="3"/>
                <c:pt idx="0">
                  <c:v>9776</c:v>
                </c:pt>
                <c:pt idx="1">
                  <c:v>2453</c:v>
                </c:pt>
                <c:pt idx="2">
                  <c:v>12229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'MARZO 2024'!$B$1075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2024'!$C$1073:$H$1073</c15:sqref>
                  </c15:fullRef>
                </c:ext>
              </c:extLst>
              <c:f>('MARZO 2024'!$C$1073,'MARZO 2024'!$E$1073,'MARZO 2024'!$G$1073)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2024'!$C$1075:$H$1075</c15:sqref>
                  </c15:fullRef>
                </c:ext>
              </c:extLst>
              <c:f>('MARZO 2024'!$C$1075,'MARZO 2024'!$E$1075,'MARZO 2024'!$G$1075)</c:f>
              <c:numCache>
                <c:formatCode>#,##0</c:formatCode>
                <c:ptCount val="3"/>
                <c:pt idx="0">
                  <c:v>15747</c:v>
                </c:pt>
                <c:pt idx="1">
                  <c:v>5280</c:v>
                </c:pt>
                <c:pt idx="2">
                  <c:v>21027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2024'!$C$1073:$H$1073</c15:sqref>
                        </c15:fullRef>
                        <c15:formulaRef>
                          <c15:sqref>('MARZO 2024'!$C$1073,'MARZO 2024'!$E$1073,'MARZO 2024'!$G$1073)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2024'!$C$1073:$H$1073</c15:sqref>
                        </c15:fullRef>
                        <c15:formulaRef>
                          <c15:sqref>('MARZO 2024'!$C$1073,'MARZO 2024'!$E$1073,'MARZO 2024'!$G$1073)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2024'!$B$1199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2024'!$C$1198:$H$1198</c15:sqref>
                  </c15:fullRef>
                </c:ext>
              </c:extLst>
              <c:f>('MARZO 2024'!$C$1198,'MARZO 2024'!$E$1198,'MARZO 2024'!$G$1198)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2024'!$C$1199:$H$1199</c15:sqref>
                  </c15:fullRef>
                </c:ext>
              </c:extLst>
              <c:f>('MARZO 2024'!$C$1199,'MARZO 2024'!$E$1199,'MARZO 2024'!$G$1199)</c:f>
              <c:numCache>
                <c:formatCode>#,##0</c:formatCode>
                <c:ptCount val="3"/>
                <c:pt idx="0">
                  <c:v>23605</c:v>
                </c:pt>
                <c:pt idx="1">
                  <c:v>3059</c:v>
                </c:pt>
                <c:pt idx="2">
                  <c:v>26664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'MARZO 2024'!$B$1200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2024'!$C$1198:$H$1198</c15:sqref>
                  </c15:fullRef>
                </c:ext>
              </c:extLst>
              <c:f>('MARZO 2024'!$C$1198,'MARZO 2024'!$E$1198,'MARZO 2024'!$G$1198)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2024'!$C$1200:$H$1200</c15:sqref>
                  </c15:fullRef>
                </c:ext>
              </c:extLst>
              <c:f>('MARZO 2024'!$C$1200,'MARZO 2024'!$E$1200,'MARZO 2024'!$G$1200)</c:f>
              <c:numCache>
                <c:formatCode>#,##0</c:formatCode>
                <c:ptCount val="3"/>
                <c:pt idx="0">
                  <c:v>39737</c:v>
                </c:pt>
                <c:pt idx="1">
                  <c:v>5165</c:v>
                </c:pt>
                <c:pt idx="2">
                  <c:v>44902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2024'!$C$1198:$H$1198</c15:sqref>
                        </c15:fullRef>
                        <c15:formulaRef>
                          <c15:sqref>('MARZO 2024'!$C$1198,'MARZO 2024'!$E$1198,'MARZO 2024'!$G$1198)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2024'!$C$1198:$H$1198</c15:sqref>
                        </c15:fullRef>
                        <c15:formulaRef>
                          <c15:sqref>('MARZO 2024'!$C$1198,'MARZO 2024'!$E$1198,'MARZO 2024'!$G$1198)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2024'!$B$1323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2024'!$C$1322:$H$1322</c15:sqref>
                  </c15:fullRef>
                </c:ext>
              </c:extLst>
              <c:f>('MARZO 2024'!$C$1322,'MARZO 2024'!$E$1322,'MARZO 2024'!$G$1322)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2024'!$C$1323:$H$1323</c15:sqref>
                  </c15:fullRef>
                </c:ext>
              </c:extLst>
              <c:f>('MARZO 2024'!$C$1323,'MARZO 2024'!$E$1323,'MARZO 2024'!$G$1323)</c:f>
              <c:numCache>
                <c:formatCode>#,##0</c:formatCode>
                <c:ptCount val="3"/>
                <c:pt idx="0">
                  <c:v>17853</c:v>
                </c:pt>
                <c:pt idx="1">
                  <c:v>3481</c:v>
                </c:pt>
                <c:pt idx="2">
                  <c:v>21334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'MARZO 2024'!$B$1324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2024'!$C$1322:$H$1322</c15:sqref>
                  </c15:fullRef>
                </c:ext>
              </c:extLst>
              <c:f>('MARZO 2024'!$C$1322,'MARZO 2024'!$E$1322,'MARZO 2024'!$G$1322)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2024'!$C$1324:$H$1324</c15:sqref>
                  </c15:fullRef>
                </c:ext>
              </c:extLst>
              <c:f>('MARZO 2024'!$C$1324,'MARZO 2024'!$E$1324,'MARZO 2024'!$G$1324)</c:f>
              <c:numCache>
                <c:formatCode>#,##0</c:formatCode>
                <c:ptCount val="3"/>
                <c:pt idx="0">
                  <c:v>25045</c:v>
                </c:pt>
                <c:pt idx="1">
                  <c:v>3380</c:v>
                </c:pt>
                <c:pt idx="2">
                  <c:v>28425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2024'!$C$1322:$H$1322</c15:sqref>
                        </c15:fullRef>
                        <c15:formulaRef>
                          <c15:sqref>('MARZO 2024'!$C$1322,'MARZO 2024'!$E$1322,'MARZO 2024'!$G$1322)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2024'!$C$1322:$H$1322</c15:sqref>
                        </c15:fullRef>
                        <c15:formulaRef>
                          <c15:sqref>('MARZO 2024'!$C$1322,'MARZO 2024'!$E$1322,'MARZO 2024'!$G$1322)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layout>
                <c:manualLayout>
                  <c:x val="1.186621468127716E-2"/>
                  <c:y val="1.08424083289687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35-49EF-8BBA-BAD63CB90E37}"/>
                </c:ext>
              </c:extLst>
            </c:dLbl>
            <c:dLbl>
              <c:idx val="1"/>
              <c:layout>
                <c:manualLayout>
                  <c:x val="1.9084955288420448E-2"/>
                  <c:y val="-2.15197908261778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E35-49EF-8BBA-BAD63CB90E37}"/>
                </c:ext>
              </c:extLst>
            </c:dLbl>
            <c:dLbl>
              <c:idx val="2"/>
              <c:layout>
                <c:manualLayout>
                  <c:x val="7.6556993044116315E-3"/>
                  <c:y val="-1.00886536381698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E35-49EF-8BBA-BAD63CB90E3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35-49EF-8BBA-BAD63CB90E37}"/>
                </c:ext>
              </c:extLst>
            </c:dLbl>
            <c:dLbl>
              <c:idx val="4"/>
              <c:layout>
                <c:manualLayout>
                  <c:x val="-4.4398819212313556E-3"/>
                  <c:y val="-2.32501994070636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35-49EF-8BBA-BAD63CB90E37}"/>
                </c:ext>
              </c:extLst>
            </c:dLbl>
            <c:dLbl>
              <c:idx val="5"/>
              <c:layout>
                <c:manualLayout>
                  <c:x val="8.2884307789986601E-3"/>
                  <c:y val="7.647643531211754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E35-49EF-8BBA-BAD63CB90E37}"/>
                </c:ext>
              </c:extLst>
            </c:dLbl>
            <c:dLbl>
              <c:idx val="6"/>
              <c:layout>
                <c:manualLayout>
                  <c:x val="9.3321163642361028E-3"/>
                  <c:y val="-6.565681439615971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35-49EF-8BBA-BAD63CB90E37}"/>
                </c:ext>
              </c:extLst>
            </c:dLbl>
            <c:dLbl>
              <c:idx val="7"/>
              <c:layout>
                <c:manualLayout>
                  <c:x val="4.7712388221051075E-2"/>
                  <c:y val="-2.990383987829365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35-49EF-8BBA-BAD63CB90E37}"/>
                </c:ext>
              </c:extLst>
            </c:dLbl>
            <c:dLbl>
              <c:idx val="8"/>
              <c:layout>
                <c:manualLayout>
                  <c:x val="5.9395703570210442E-2"/>
                  <c:y val="7.335183973166766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35-49EF-8BBA-BAD63CB90E37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2024'!$B$922:$B$930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2024'!$E$922:$E$930</c:f>
              <c:numCache>
                <c:formatCode>#,##0</c:formatCode>
                <c:ptCount val="9"/>
                <c:pt idx="0">
                  <c:v>4098</c:v>
                </c:pt>
                <c:pt idx="1">
                  <c:v>4221</c:v>
                </c:pt>
                <c:pt idx="2">
                  <c:v>2603</c:v>
                </c:pt>
                <c:pt idx="3">
                  <c:v>145</c:v>
                </c:pt>
                <c:pt idx="4">
                  <c:v>6642</c:v>
                </c:pt>
                <c:pt idx="5">
                  <c:v>813</c:v>
                </c:pt>
                <c:pt idx="6">
                  <c:v>2525</c:v>
                </c:pt>
                <c:pt idx="7">
                  <c:v>2230</c:v>
                </c:pt>
                <c:pt idx="8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BB-4736-9FFF-2D3DE710D56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BB-4736-9FFF-2D3DE710D569}"/>
                </c:ext>
              </c:extLst>
            </c:dLbl>
            <c:dLbl>
              <c:idx val="2"/>
              <c:layout>
                <c:manualLayout>
                  <c:x val="1.1924615608893687E-2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BB-4736-9FFF-2D3DE710D569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BB-4736-9FFF-2D3DE710D569}"/>
                </c:ext>
              </c:extLst>
            </c:dLbl>
            <c:dLbl>
              <c:idx val="4"/>
              <c:layout>
                <c:manualLayout>
                  <c:x val="-1.1971085398518376E-2"/>
                  <c:y val="-1.44329908623258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BB-4736-9FFF-2D3DE710D569}"/>
                </c:ext>
              </c:extLst>
            </c:dLbl>
            <c:dLbl>
              <c:idx val="5"/>
              <c:layout>
                <c:manualLayout>
                  <c:x val="1.4370642248896129E-2"/>
                  <c:y val="2.19607870261895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BB-4736-9FFF-2D3DE710D569}"/>
                </c:ext>
              </c:extLst>
            </c:dLbl>
            <c:dLbl>
              <c:idx val="6"/>
              <c:layout>
                <c:manualLayout>
                  <c:x val="8.6359639089428897E-3"/>
                  <c:y val="2.41493725468835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BB-4736-9FFF-2D3DE710D569}"/>
                </c:ext>
              </c:extLst>
            </c:dLbl>
            <c:dLbl>
              <c:idx val="7"/>
              <c:layout>
                <c:manualLayout>
                  <c:x val="2.1555963373344148E-2"/>
                  <c:y val="-1.6775407409623552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BB-4736-9FFF-2D3DE710D569}"/>
                </c:ext>
              </c:extLst>
            </c:dLbl>
            <c:dLbl>
              <c:idx val="8"/>
              <c:layout>
                <c:manualLayout>
                  <c:x val="5.0289304372481268E-2"/>
                  <c:y val="-5.1992860783575027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BB-4736-9FFF-2D3DE710D56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'MARZO 2024'!$B$922:$B$930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2024'!$H$922:$H$930</c:f>
              <c:numCache>
                <c:formatCode>#,##0</c:formatCode>
                <c:ptCount val="9"/>
                <c:pt idx="0">
                  <c:v>7265</c:v>
                </c:pt>
                <c:pt idx="1">
                  <c:v>8037</c:v>
                </c:pt>
                <c:pt idx="2">
                  <c:v>6375</c:v>
                </c:pt>
                <c:pt idx="3">
                  <c:v>581</c:v>
                </c:pt>
                <c:pt idx="4">
                  <c:v>13488</c:v>
                </c:pt>
                <c:pt idx="5">
                  <c:v>1387</c:v>
                </c:pt>
                <c:pt idx="6">
                  <c:v>7141</c:v>
                </c:pt>
                <c:pt idx="7">
                  <c:v>3554</c:v>
                </c:pt>
                <c:pt idx="8">
                  <c:v>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2.7596517112751226E-2"/>
                  <c:y val="1.35665126968195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14E4-41E5-83CD-B82F682C5827}"/>
                </c:ext>
              </c:extLst>
            </c:dLbl>
            <c:dLbl>
              <c:idx val="1"/>
              <c:layout>
                <c:manualLayout>
                  <c:x val="-4.3595043036063711E-3"/>
                  <c:y val="2.85194207578930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14E4-41E5-83CD-B82F682C5827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14E4-41E5-83CD-B82F682C5827}"/>
                </c:ext>
              </c:extLst>
            </c:dLbl>
            <c:dLbl>
              <c:idx val="3"/>
              <c:layout>
                <c:manualLayout>
                  <c:x val="1.6955468884701796E-2"/>
                  <c:y val="1.316947251460144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14E4-41E5-83CD-B82F682C5827}"/>
                </c:ext>
              </c:extLst>
            </c:dLbl>
            <c:dLbl>
              <c:idx val="4"/>
              <c:layout>
                <c:manualLayout>
                  <c:x val="-1.0083493440872639E-2"/>
                  <c:y val="-1.753465190209276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14E4-41E5-83CD-B82F682C5827}"/>
                </c:ext>
              </c:extLst>
            </c:dLbl>
            <c:dLbl>
              <c:idx val="5"/>
              <c:layout>
                <c:manualLayout>
                  <c:x val="-1.3350452187584823E-2"/>
                  <c:y val="-4.020196571180380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14E4-41E5-83CD-B82F682C5827}"/>
                </c:ext>
              </c:extLst>
            </c:dLbl>
            <c:dLbl>
              <c:idx val="6"/>
              <c:layout>
                <c:manualLayout>
                  <c:x val="-2.9267845414280074E-3"/>
                  <c:y val="2.778675774361750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549E39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0D5715-CB81-43DF-9EFF-CB1A0B7BF8EA}" type="CATEGORYNAME">
                      <a:rPr lang="en-US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rgbClr val="325F22"/>
                        </a:solidFill>
                      </a:rPr>
                      <a:t>
</a:t>
                    </a:r>
                    <a:fld id="{17730FDE-FF43-4730-9888-4FB2CEB7D9BE}" type="PERCENTAGE">
                      <a:rPr lang="en-US" baseline="0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[PORCENTAJE]</a:t>
                    </a:fld>
                    <a:endParaRPr lang="en-US" baseline="0">
                      <a:solidFill>
                        <a:srgbClr val="325F22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14E4-41E5-83CD-B82F682C5827}"/>
                </c:ext>
              </c:extLst>
            </c:dLbl>
            <c:dLbl>
              <c:idx val="7"/>
              <c:layout>
                <c:manualLayout>
                  <c:x val="2.1979386984052114E-2"/>
                  <c:y val="3.7293685495785898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E4-41E5-83CD-B82F682C5827}"/>
                </c:ext>
              </c:extLst>
            </c:dLbl>
            <c:dLbl>
              <c:idx val="8"/>
              <c:layout>
                <c:manualLayout>
                  <c:x val="2.3150508466295024E-2"/>
                  <c:y val="3.772640612140228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14E4-41E5-83CD-B82F682C5827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2024'!$B$1047:$B$1055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2024'!$E$1047:$E$1055</c:f>
              <c:numCache>
                <c:formatCode>#,##0</c:formatCode>
                <c:ptCount val="9"/>
                <c:pt idx="0">
                  <c:v>1578</c:v>
                </c:pt>
                <c:pt idx="1">
                  <c:v>6294</c:v>
                </c:pt>
                <c:pt idx="2">
                  <c:v>5279</c:v>
                </c:pt>
                <c:pt idx="3">
                  <c:v>1763</c:v>
                </c:pt>
                <c:pt idx="4">
                  <c:v>1019</c:v>
                </c:pt>
                <c:pt idx="5">
                  <c:v>2422</c:v>
                </c:pt>
                <c:pt idx="6">
                  <c:v>414</c:v>
                </c:pt>
                <c:pt idx="7">
                  <c:v>1927</c:v>
                </c:pt>
                <c:pt idx="8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2.1890019956605545E-2"/>
                  <c:y val="2.227449531683510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7-4305-85FF-7E8749ECDA97}"/>
                </c:ext>
              </c:extLst>
            </c:dLbl>
            <c:dLbl>
              <c:idx val="1"/>
              <c:layout>
                <c:manualLayout>
                  <c:x val="-3.9412500528281389E-3"/>
                  <c:y val="1.84563291221957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7-4305-85FF-7E8749ECDA97}"/>
                </c:ext>
              </c:extLst>
            </c:dLbl>
            <c:dLbl>
              <c:idx val="2"/>
              <c:layout>
                <c:manualLayout>
                  <c:x val="-7.1775888891173817E-3"/>
                  <c:y val="2.23997145674085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7-4305-85FF-7E8749ECDA97}"/>
                </c:ext>
              </c:extLst>
            </c:dLbl>
            <c:dLbl>
              <c:idx val="3"/>
              <c:layout>
                <c:manualLayout>
                  <c:x val="-1.308228523945278E-2"/>
                  <c:y val="-1.41988071906516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37-4305-85FF-7E8749ECDA97}"/>
                </c:ext>
              </c:extLst>
            </c:dLbl>
            <c:dLbl>
              <c:idx val="4"/>
              <c:layout>
                <c:manualLayout>
                  <c:x val="-5.5828547254472291E-3"/>
                  <c:y val="-2.590023718091227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37-4305-85FF-7E8749ECDA97}"/>
                </c:ext>
              </c:extLst>
            </c:dLbl>
            <c:dLbl>
              <c:idx val="5"/>
              <c:layout>
                <c:manualLayout>
                  <c:x val="2.4277887975104571E-3"/>
                  <c:y val="1.78857307173608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37-4305-85FF-7E8749ECDA97}"/>
                </c:ext>
              </c:extLst>
            </c:dLbl>
            <c:dLbl>
              <c:idx val="6"/>
              <c:layout>
                <c:manualLayout>
                  <c:x val="-7.8226735532521893E-3"/>
                  <c:y val="2.55246457353721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37-4305-85FF-7E8749ECDA97}"/>
                </c:ext>
              </c:extLst>
            </c:dLbl>
            <c:dLbl>
              <c:idx val="7"/>
              <c:layout>
                <c:manualLayout>
                  <c:x val="1.9076820057431002E-2"/>
                  <c:y val="2.791704098685290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37-4305-85FF-7E8749ECDA97}"/>
                </c:ext>
              </c:extLst>
            </c:dLbl>
            <c:dLbl>
              <c:idx val="8"/>
              <c:layout>
                <c:manualLayout>
                  <c:x val="4.2134450182185843E-3"/>
                  <c:y val="-1.460715274025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37-4305-85FF-7E8749ECDA97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'MARZO 2024'!$B$1047:$B$1055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2024'!$H$1047:$H$1055</c:f>
              <c:numCache>
                <c:formatCode>#,##0</c:formatCode>
                <c:ptCount val="9"/>
                <c:pt idx="0">
                  <c:v>4359</c:v>
                </c:pt>
                <c:pt idx="1">
                  <c:v>11107</c:v>
                </c:pt>
                <c:pt idx="2">
                  <c:v>10148</c:v>
                </c:pt>
                <c:pt idx="3">
                  <c:v>1910</c:v>
                </c:pt>
                <c:pt idx="4">
                  <c:v>1640</c:v>
                </c:pt>
                <c:pt idx="5">
                  <c:v>5747</c:v>
                </c:pt>
                <c:pt idx="6">
                  <c:v>959</c:v>
                </c:pt>
                <c:pt idx="7">
                  <c:v>5441</c:v>
                </c:pt>
                <c:pt idx="8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C3A-4BDB-A9E1-E0795C6C47D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C3A-4BDB-A9E1-E0795C6C47D0}"/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C3A-4BDB-A9E1-E0795C6C47D0}"/>
                </c:ext>
              </c:extLst>
            </c:dLbl>
            <c:dLbl>
              <c:idx val="3"/>
              <c:layout>
                <c:manualLayout>
                  <c:x val="-3.1030585025167274E-2"/>
                  <c:y val="-4.185433314193037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C3A-4BDB-A9E1-E0795C6C47D0}"/>
                </c:ext>
              </c:extLst>
            </c:dLbl>
            <c:dLbl>
              <c:idx val="4"/>
              <c:layout>
                <c:manualLayout>
                  <c:x val="-3.563249930839283E-2"/>
                  <c:y val="-1.325666076063003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C3A-4BDB-A9E1-E0795C6C47D0}"/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C3A-4BDB-A9E1-E0795C6C47D0}"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C3A-4BDB-A9E1-E0795C6C47D0}"/>
                </c:ext>
              </c:extLst>
            </c:dLbl>
            <c:dLbl>
              <c:idx val="7"/>
              <c:layout>
                <c:manualLayout>
                  <c:x val="5.0098007632103675E-2"/>
                  <c:y val="-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C3A-4BDB-A9E1-E0795C6C47D0}"/>
                </c:ext>
              </c:extLst>
            </c:dLbl>
            <c:dLbl>
              <c:idx val="8"/>
              <c:layout>
                <c:manualLayout>
                  <c:x val="4.2941149398946006E-2"/>
                  <c:y val="-2.56731179640784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C3A-4BDB-A9E1-E0795C6C47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2024'!$B$1172:$B$1180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2024'!$E$1172:$E$1180</c:f>
              <c:numCache>
                <c:formatCode>#,##0</c:formatCode>
                <c:ptCount val="9"/>
                <c:pt idx="0">
                  <c:v>6809</c:v>
                </c:pt>
                <c:pt idx="1">
                  <c:v>7271</c:v>
                </c:pt>
                <c:pt idx="2">
                  <c:v>5313</c:v>
                </c:pt>
                <c:pt idx="3">
                  <c:v>1101</c:v>
                </c:pt>
                <c:pt idx="4">
                  <c:v>9305</c:v>
                </c:pt>
                <c:pt idx="5">
                  <c:v>8515</c:v>
                </c:pt>
                <c:pt idx="6">
                  <c:v>1088</c:v>
                </c:pt>
                <c:pt idx="7">
                  <c:v>3209</c:v>
                </c:pt>
                <c:pt idx="8">
                  <c:v>2291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D47-401D-B91C-532443481C0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47-401D-B91C-532443481C0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D47-401D-B91C-532443481C0B}"/>
                </c:ext>
              </c:extLst>
            </c:dLbl>
            <c:dLbl>
              <c:idx val="3"/>
              <c:layout>
                <c:manualLayout>
                  <c:x val="-9.5768683188147876E-3"/>
                  <c:y val="1.12918265518164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47-401D-B91C-532443481C0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2D47-401D-B91C-532443481C0B}"/>
                </c:ext>
              </c:extLst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47-401D-B91C-532443481C0B}"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47-401D-B91C-532443481C0B}"/>
                </c:ext>
              </c:extLst>
            </c:dLbl>
            <c:dLbl>
              <c:idx val="7"/>
              <c:layout>
                <c:manualLayout>
                  <c:x val="4.0604607997356663E-2"/>
                  <c:y val="-1.83006558551579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47-401D-B91C-532443481C0B}"/>
                </c:ext>
              </c:extLst>
            </c:dLbl>
            <c:dLbl>
              <c:idx val="8"/>
              <c:layout>
                <c:manualLayout>
                  <c:x val="3.8321712663722925E-2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47-401D-B91C-532443481C0B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'MARZO 2024'!$B$1172:$B$1180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2024'!$H$1172:$H$1180</c:f>
              <c:numCache>
                <c:formatCode>#,##0</c:formatCode>
                <c:ptCount val="9"/>
                <c:pt idx="0">
                  <c:v>12009</c:v>
                </c:pt>
                <c:pt idx="1">
                  <c:v>12412</c:v>
                </c:pt>
                <c:pt idx="2">
                  <c:v>12192</c:v>
                </c:pt>
                <c:pt idx="3">
                  <c:v>2588</c:v>
                </c:pt>
                <c:pt idx="4">
                  <c:v>22461</c:v>
                </c:pt>
                <c:pt idx="5">
                  <c:v>18575</c:v>
                </c:pt>
                <c:pt idx="6">
                  <c:v>2866</c:v>
                </c:pt>
                <c:pt idx="7">
                  <c:v>7428</c:v>
                </c:pt>
                <c:pt idx="8">
                  <c:v>4908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v>Hoteles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'MARZO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51</c:v>
              </c:pt>
              <c:pt idx="1">
                <c:v>134</c:v>
              </c:pt>
              <c:pt idx="2">
                <c:v>91</c:v>
              </c:pt>
              <c:pt idx="3">
                <c:v>35</c:v>
              </c:pt>
              <c:pt idx="4">
                <c:v>109</c:v>
              </c:pt>
              <c:pt idx="5">
                <c:v>62</c:v>
              </c:pt>
              <c:pt idx="6">
                <c:v>39</c:v>
              </c:pt>
              <c:pt idx="7">
                <c:v>82</c:v>
              </c:pt>
              <c:pt idx="8">
                <c:v>47</c:v>
              </c:pt>
            </c:numLit>
          </c:val>
          <c:extLst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v>Hostales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'MARZO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81</c:v>
              </c:pt>
              <c:pt idx="1">
                <c:v>116</c:v>
              </c:pt>
              <c:pt idx="2">
                <c:v>200</c:v>
              </c:pt>
              <c:pt idx="3">
                <c:v>60</c:v>
              </c:pt>
              <c:pt idx="4">
                <c:v>110</c:v>
              </c:pt>
              <c:pt idx="5">
                <c:v>75</c:v>
              </c:pt>
              <c:pt idx="6">
                <c:v>83</c:v>
              </c:pt>
              <c:pt idx="7">
                <c:v>64</c:v>
              </c:pt>
              <c:pt idx="8">
                <c:v>55</c:v>
              </c:pt>
            </c:numLit>
          </c:val>
          <c:extLst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v>Pensiones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'MARZO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13</c:v>
              </c:pt>
              <c:pt idx="1">
                <c:v>80</c:v>
              </c:pt>
              <c:pt idx="2">
                <c:v>118</c:v>
              </c:pt>
              <c:pt idx="3">
                <c:v>24</c:v>
              </c:pt>
              <c:pt idx="4">
                <c:v>49</c:v>
              </c:pt>
              <c:pt idx="5">
                <c:v>26</c:v>
              </c:pt>
              <c:pt idx="6">
                <c:v>22</c:v>
              </c:pt>
              <c:pt idx="7">
                <c:v>51</c:v>
              </c:pt>
              <c:pt idx="8">
                <c:v>16</c:v>
              </c:pt>
            </c:numLit>
          </c:val>
          <c:extLst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1.6710091996553534E-2"/>
                  <c:y val="1.82858626470716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5E2-47CD-94B8-A87857B576E9}"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5E2-47CD-94B8-A87857B576E9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5E2-47CD-94B8-A87857B576E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5E2-47CD-94B8-A87857B576E9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5E2-47CD-94B8-A87857B576E9}"/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5E2-47CD-94B8-A87857B576E9}"/>
                </c:ext>
              </c:extLst>
            </c:dLbl>
            <c:dLbl>
              <c:idx val="6"/>
              <c:layout>
                <c:manualLayout>
                  <c:x val="2.3879088330251491E-3"/>
                  <c:y val="3.70765356035461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5E2-47CD-94B8-A87857B576E9}"/>
                </c:ext>
              </c:extLst>
            </c:dLbl>
            <c:dLbl>
              <c:idx val="7"/>
              <c:layout>
                <c:manualLayout>
                  <c:x val="9.5585837924078172E-3"/>
                  <c:y val="-2.8041435277376532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5E2-47CD-94B8-A87857B576E9}"/>
                </c:ext>
              </c:extLst>
            </c:dLbl>
            <c:dLbl>
              <c:idx val="8"/>
              <c:layout>
                <c:manualLayout>
                  <c:x val="3.2759122466061788E-2"/>
                  <c:y val="3.66759198658336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5E2-47CD-94B8-A87857B576E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2024'!$B$1296:$B$1304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2024'!$E$1296:$E$1304</c:f>
              <c:numCache>
                <c:formatCode>#,##0</c:formatCode>
                <c:ptCount val="9"/>
                <c:pt idx="0">
                  <c:v>1898</c:v>
                </c:pt>
                <c:pt idx="1">
                  <c:v>5373</c:v>
                </c:pt>
                <c:pt idx="2">
                  <c:v>3604</c:v>
                </c:pt>
                <c:pt idx="3">
                  <c:v>1352</c:v>
                </c:pt>
                <c:pt idx="4">
                  <c:v>8826</c:v>
                </c:pt>
                <c:pt idx="5">
                  <c:v>2977</c:v>
                </c:pt>
                <c:pt idx="6">
                  <c:v>1109</c:v>
                </c:pt>
                <c:pt idx="7">
                  <c:v>1768</c:v>
                </c:pt>
                <c:pt idx="8">
                  <c:v>1518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04-4797-8F2D-01D7C45B4F83}"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4-4797-8F2D-01D7C45B4F8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104-4797-8F2D-01D7C45B4F8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F104-4797-8F2D-01D7C45B4F83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F104-4797-8F2D-01D7C45B4F83}"/>
                </c:ext>
              </c:extLst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4-4797-8F2D-01D7C45B4F83}"/>
                </c:ext>
              </c:extLst>
            </c:dLbl>
            <c:dLbl>
              <c:idx val="6"/>
              <c:layout>
                <c:manualLayout>
                  <c:x val="1.2014073304388518E-2"/>
                  <c:y val="1.85001640250763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4-4797-8F2D-01D7C45B4F83}"/>
                </c:ext>
              </c:extLst>
            </c:dLbl>
            <c:dLbl>
              <c:idx val="7"/>
              <c:layout>
                <c:manualLayout>
                  <c:x val="1.4355177778234588E-2"/>
                  <c:y val="1.0780959594169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04-4797-8F2D-01D7C45B4F83}"/>
                </c:ext>
              </c:extLst>
            </c:dLbl>
            <c:dLbl>
              <c:idx val="8"/>
              <c:layout>
                <c:manualLayout>
                  <c:x val="2.5342622577841225E-2"/>
                  <c:y val="3.763942183938808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04-4797-8F2D-01D7C45B4F83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'MARZO 2024'!$B$1296:$B$1304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2024'!$H$1296:$H$1304</c:f>
              <c:numCache>
                <c:formatCode>#,##0</c:formatCode>
                <c:ptCount val="9"/>
                <c:pt idx="0">
                  <c:v>4132</c:v>
                </c:pt>
                <c:pt idx="1">
                  <c:v>8016</c:v>
                </c:pt>
                <c:pt idx="2">
                  <c:v>7183</c:v>
                </c:pt>
                <c:pt idx="3">
                  <c:v>4112</c:v>
                </c:pt>
                <c:pt idx="4">
                  <c:v>18627</c:v>
                </c:pt>
                <c:pt idx="5">
                  <c:v>7545</c:v>
                </c:pt>
                <c:pt idx="6">
                  <c:v>4513</c:v>
                </c:pt>
                <c:pt idx="7">
                  <c:v>3577</c:v>
                </c:pt>
                <c:pt idx="8">
                  <c:v>2820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2024'!$B$839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2024'!$C$838:$H$838</c15:sqref>
                  </c15:fullRef>
                </c:ext>
              </c:extLst>
              <c:f>('MARZO 2024'!$C$838,'MARZO 2024'!$E$838,'MARZO 2024'!$G$838)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2024'!$C$839:$H$839</c15:sqref>
                  </c15:fullRef>
                </c:ext>
              </c:extLst>
              <c:f>('MARZO 2024'!$C$839,'MARZO 2024'!$E$839,'MARZO 2024'!$G$839)</c:f>
              <c:numCache>
                <c:formatCode>#,##0</c:formatCode>
                <c:ptCount val="3"/>
                <c:pt idx="0">
                  <c:v>109625</c:v>
                </c:pt>
                <c:pt idx="1">
                  <c:v>5254</c:v>
                </c:pt>
                <c:pt idx="2">
                  <c:v>114879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'MARZO 2024'!$B$840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2024'!$C$838:$H$838</c15:sqref>
                  </c15:fullRef>
                </c:ext>
              </c:extLst>
              <c:f>('MARZO 2024'!$C$838,'MARZO 2024'!$E$838,'MARZO 2024'!$G$838)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2024'!$C$840:$H$840</c15:sqref>
                  </c15:fullRef>
                </c:ext>
              </c:extLst>
              <c:f>('MARZO 2024'!$C$840,'MARZO 2024'!$E$840,'MARZO 2024'!$G$840)</c:f>
              <c:numCache>
                <c:formatCode>#,##0</c:formatCode>
                <c:ptCount val="3"/>
                <c:pt idx="0">
                  <c:v>170254</c:v>
                </c:pt>
                <c:pt idx="1">
                  <c:v>8353</c:v>
                </c:pt>
                <c:pt idx="2">
                  <c:v>178607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2024'!$C$838:$H$838</c15:sqref>
                        </c15:fullRef>
                        <c15:formulaRef>
                          <c15:sqref>('MARZO 2024'!$C$838,'MARZO 2024'!$E$838,'MARZO 2024'!$G$838)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2024'!$C$838:$H$838</c15:sqref>
                        </c15:fullRef>
                        <c15:formulaRef>
                          <c15:sqref>('MARZO 2024'!$C$838,'MARZO 2024'!$E$838,'MARZO 2024'!$G$838)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2024'!$B$883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2024'!$C$882:$H$882</c15:sqref>
                  </c15:fullRef>
                </c:ext>
              </c:extLst>
              <c:f>('MARZO 2024'!$C$882,'MARZO 2024'!$E$882,'MARZO 2024'!$G$882)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2024'!$C$883:$H$883</c15:sqref>
                  </c15:fullRef>
                </c:ext>
              </c:extLst>
              <c:f>('MARZO 2024'!$C$883,'MARZO 2024'!$E$883,'MARZO 2024'!$G$883)</c:f>
              <c:numCache>
                <c:formatCode>#,##0</c:formatCode>
                <c:ptCount val="3"/>
                <c:pt idx="0">
                  <c:v>248362</c:v>
                </c:pt>
                <c:pt idx="1">
                  <c:v>14699</c:v>
                </c:pt>
                <c:pt idx="2">
                  <c:v>263061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'MARZO 2024'!$B$884</c:f>
              <c:strCache>
                <c:ptCount val="1"/>
                <c:pt idx="0">
                  <c:v>ENERO - MARZO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2024'!$C$882:$H$882</c15:sqref>
                  </c15:fullRef>
                </c:ext>
              </c:extLst>
              <c:f>('MARZO 2024'!$C$882,'MARZO 2024'!$E$882,'MARZO 2024'!$G$882)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2024'!$C$884:$H$884</c15:sqref>
                  </c15:fullRef>
                </c:ext>
              </c:extLst>
              <c:f>('MARZO 2024'!$C$884,'MARZO 2024'!$E$884,'MARZO 2024'!$G$884)</c:f>
              <c:numCache>
                <c:formatCode>#,##0</c:formatCode>
                <c:ptCount val="3"/>
                <c:pt idx="0">
                  <c:v>301324</c:v>
                </c:pt>
                <c:pt idx="1">
                  <c:v>17133</c:v>
                </c:pt>
                <c:pt idx="2">
                  <c:v>318457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2024'!$C$882:$H$882</c15:sqref>
                        </c15:fullRef>
                        <c15:formulaRef>
                          <c15:sqref>('MARZO 2024'!$C$882,'MARZO 2024'!$E$882,'MARZO 2024'!$G$882)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2024'!$C$882:$H$882</c15:sqref>
                        </c15:fullRef>
                        <c15:formulaRef>
                          <c15:sqref>('MARZO 2024'!$C$882,'MARZO 2024'!$E$882,'MARZO 2024'!$G$882)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2024'!$B$964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2024'!$C$963:$H$963</c15:sqref>
                  </c15:fullRef>
                </c:ext>
              </c:extLst>
              <c:f>('MARZO 2024'!$C$963,'MARZO 2024'!$E$963,'MARZO 2024'!$G$963)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2024'!$C$964:$H$964</c15:sqref>
                  </c15:fullRef>
                </c:ext>
              </c:extLst>
              <c:f>('MARZO 2024'!$C$964,'MARZO 2024'!$E$964,'MARZO 2024'!$G$964)</c:f>
              <c:numCache>
                <c:formatCode>#,##0</c:formatCode>
                <c:ptCount val="3"/>
                <c:pt idx="0">
                  <c:v>13076</c:v>
                </c:pt>
                <c:pt idx="1">
                  <c:v>11105</c:v>
                </c:pt>
                <c:pt idx="2">
                  <c:v>24181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'MARZO 2024'!$B$965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2024'!$C$963:$H$963</c15:sqref>
                  </c15:fullRef>
                </c:ext>
              </c:extLst>
              <c:f>('MARZO 2024'!$C$963,'MARZO 2024'!$E$963,'MARZO 2024'!$G$963)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2024'!$C$965:$H$965</c15:sqref>
                  </c15:fullRef>
                </c:ext>
              </c:extLst>
              <c:f>('MARZO 2024'!$C$965,'MARZO 2024'!$E$965,'MARZO 2024'!$G$965)</c:f>
              <c:numCache>
                <c:formatCode>#,##0</c:formatCode>
                <c:ptCount val="3"/>
                <c:pt idx="0">
                  <c:v>34251</c:v>
                </c:pt>
                <c:pt idx="1">
                  <c:v>14487</c:v>
                </c:pt>
                <c:pt idx="2">
                  <c:v>48738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2024'!$C$963:$H$963</c15:sqref>
                        </c15:fullRef>
                        <c15:formulaRef>
                          <c15:sqref>('MARZO 2024'!$C$963,'MARZO 2024'!$E$963,'MARZO 2024'!$G$963)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2024'!$C$963:$H$963</c15:sqref>
                        </c15:fullRef>
                        <c15:formulaRef>
                          <c15:sqref>('MARZO 2024'!$C$963,'MARZO 2024'!$E$963,'MARZO 2024'!$G$963)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2024'!$B$1089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2024'!$C$1088:$H$1088</c15:sqref>
                  </c15:fullRef>
                </c:ext>
              </c:extLst>
              <c:f>('MARZO 2024'!$C$1088,'MARZO 2024'!$E$1088,'MARZO 2024'!$G$1088)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2024'!$C$1089:$H$1089</c15:sqref>
                  </c15:fullRef>
                </c:ext>
              </c:extLst>
              <c:f>('MARZO 2024'!$C$1089,'MARZO 2024'!$E$1089,'MARZO 2024'!$G$1089)</c:f>
              <c:numCache>
                <c:formatCode>#,##0</c:formatCode>
                <c:ptCount val="3"/>
                <c:pt idx="0">
                  <c:v>17622</c:v>
                </c:pt>
                <c:pt idx="1">
                  <c:v>2770</c:v>
                </c:pt>
                <c:pt idx="2">
                  <c:v>20392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'MARZO 2024'!$B$1090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2024'!$C$1088:$H$1088</c15:sqref>
                  </c15:fullRef>
                </c:ext>
              </c:extLst>
              <c:f>('MARZO 2024'!$C$1088,'MARZO 2024'!$E$1088,'MARZO 2024'!$G$1088)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2024'!$C$1090:$H$1090</c15:sqref>
                  </c15:fullRef>
                </c:ext>
              </c:extLst>
              <c:f>('MARZO 2024'!$C$1090,'MARZO 2024'!$E$1090,'MARZO 2024'!$G$1090)</c:f>
              <c:numCache>
                <c:formatCode>#,##0</c:formatCode>
                <c:ptCount val="3"/>
                <c:pt idx="0">
                  <c:v>34656</c:v>
                </c:pt>
                <c:pt idx="1">
                  <c:v>6986</c:v>
                </c:pt>
                <c:pt idx="2">
                  <c:v>41642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2024'!$C$1088:$H$1088</c15:sqref>
                        </c15:fullRef>
                        <c15:formulaRef>
                          <c15:sqref>('MARZO 2024'!$C$1088,'MARZO 2024'!$E$1088,'MARZO 2024'!$G$1088)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2024'!$C$1088:$H$1088</c15:sqref>
                        </c15:fullRef>
                        <c15:formulaRef>
                          <c15:sqref>('MARZO 2024'!$C$1088,'MARZO 2024'!$E$1088,'MARZO 2024'!$G$1088)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2024'!$B$1214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2024'!$C$1213:$H$1213</c15:sqref>
                  </c15:fullRef>
                </c:ext>
              </c:extLst>
              <c:f>('MARZO 2024'!$C$1213,'MARZO 2024'!$E$1213,'MARZO 2024'!$G$1213)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2024'!$C$1214:$H$1214</c15:sqref>
                  </c15:fullRef>
                </c:ext>
              </c:extLst>
              <c:f>('MARZO 2024'!$C$1214,'MARZO 2024'!$E$1214,'MARZO 2024'!$G$1214)</c:f>
              <c:numCache>
                <c:formatCode>#,##0</c:formatCode>
                <c:ptCount val="3"/>
                <c:pt idx="0">
                  <c:v>43833</c:v>
                </c:pt>
                <c:pt idx="1">
                  <c:v>8070</c:v>
                </c:pt>
                <c:pt idx="2">
                  <c:v>51903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'MARZO 2024'!$B$1215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2024'!$C$1213:$H$1213</c15:sqref>
                  </c15:fullRef>
                </c:ext>
              </c:extLst>
              <c:f>('MARZO 2024'!$C$1213,'MARZO 2024'!$E$1213,'MARZO 2024'!$G$1213)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2024'!$C$1215:$H$1215</c15:sqref>
                  </c15:fullRef>
                </c:ext>
              </c:extLst>
              <c:f>('MARZO 2024'!$C$1215,'MARZO 2024'!$E$1215,'MARZO 2024'!$G$1215)</c:f>
              <c:numCache>
                <c:formatCode>#,##0</c:formatCode>
                <c:ptCount val="3"/>
                <c:pt idx="0">
                  <c:v>83324</c:v>
                </c:pt>
                <c:pt idx="1">
                  <c:v>12115</c:v>
                </c:pt>
                <c:pt idx="2">
                  <c:v>95439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2024'!$C$1213:$H$1213</c15:sqref>
                        </c15:fullRef>
                        <c15:formulaRef>
                          <c15:sqref>('MARZO 2024'!$C$1213,'MARZO 2024'!$E$1213,'MARZO 2024'!$G$1213)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2024'!$C$1213:$H$1213</c15:sqref>
                        </c15:fullRef>
                        <c15:formulaRef>
                          <c15:sqref>('MARZO 2024'!$C$1213,'MARZO 2024'!$E$1213,'MARZO 2024'!$G$1213)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2024'!$B$1338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2024'!$C$1337:$H$1337</c15:sqref>
                  </c15:fullRef>
                </c:ext>
              </c:extLst>
              <c:f>('MARZO 2024'!$C$1337,'MARZO 2024'!$E$1337,'MARZO 2024'!$G$1337)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2024'!$C$1338:$H$1338</c15:sqref>
                  </c15:fullRef>
                </c:ext>
              </c:extLst>
              <c:f>('MARZO 2024'!$C$1338,'MARZO 2024'!$E$1338,'MARZO 2024'!$G$1338)</c:f>
              <c:numCache>
                <c:formatCode>#,##0</c:formatCode>
                <c:ptCount val="3"/>
                <c:pt idx="0">
                  <c:v>35613</c:v>
                </c:pt>
                <c:pt idx="1">
                  <c:v>6330</c:v>
                </c:pt>
                <c:pt idx="2">
                  <c:v>41943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'MARZO 2024'!$B$1339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2024'!$C$1337:$H$1337</c15:sqref>
                  </c15:fullRef>
                </c:ext>
              </c:extLst>
              <c:f>('MARZO 2024'!$C$1337,'MARZO 2024'!$E$1337,'MARZO 2024'!$G$1337)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2024'!$C$1339:$H$1339</c15:sqref>
                  </c15:fullRef>
                </c:ext>
              </c:extLst>
              <c:f>('MARZO 2024'!$C$1339,'MARZO 2024'!$E$1339,'MARZO 2024'!$G$1339)</c:f>
              <c:numCache>
                <c:formatCode>#,##0</c:formatCode>
                <c:ptCount val="3"/>
                <c:pt idx="0">
                  <c:v>53560</c:v>
                </c:pt>
                <c:pt idx="1">
                  <c:v>6965</c:v>
                </c:pt>
                <c:pt idx="2">
                  <c:v>60525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2024'!$C$1337:$H$1337</c15:sqref>
                        </c15:fullRef>
                        <c15:formulaRef>
                          <c15:sqref>('MARZO 2024'!$C$1337,'MARZO 2024'!$E$1337,'MARZO 2024'!$G$1337)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2024'!$C$1337:$H$1337</c15:sqref>
                        </c15:fullRef>
                        <c15:formulaRef>
                          <c15:sqref>('MARZO 2024'!$C$1337,'MARZO 2024'!$E$1337,'MARZO 2024'!$G$1337)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2024'!$B$1257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2024'!$C$1256:$H$1256</c15:sqref>
                  </c15:fullRef>
                </c:ext>
              </c:extLst>
              <c:f>('MARZO 2024'!$C$1256,'MARZO 2024'!$E$1256,'MARZO 2024'!$G$1256)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2024'!$C$1257:$H$1257</c15:sqref>
                  </c15:fullRef>
                </c:ext>
              </c:extLst>
              <c:f>('MARZO 2024'!$C$1257,'MARZO 2024'!$E$1257,'MARZO 2024'!$G$1257)</c:f>
              <c:numCache>
                <c:formatCode>#,##0</c:formatCode>
                <c:ptCount val="3"/>
                <c:pt idx="0">
                  <c:v>114622</c:v>
                </c:pt>
                <c:pt idx="1">
                  <c:v>20154</c:v>
                </c:pt>
                <c:pt idx="2">
                  <c:v>134776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'MARZO 2024'!$B$1258</c:f>
              <c:strCache>
                <c:ptCount val="1"/>
                <c:pt idx="0">
                  <c:v>ENERO - MARZO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2024'!$C$1256:$H$1256</c15:sqref>
                  </c15:fullRef>
                </c:ext>
              </c:extLst>
              <c:f>('MARZO 2024'!$C$1256,'MARZO 2024'!$E$1256,'MARZO 2024'!$G$1256)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2024'!$C$1258:$H$1258</c15:sqref>
                  </c15:fullRef>
                </c:ext>
              </c:extLst>
              <c:f>('MARZO 2024'!$C$1258,'MARZO 2024'!$E$1258,'MARZO 2024'!$G$1258)</c:f>
              <c:numCache>
                <c:formatCode>#,##0</c:formatCode>
                <c:ptCount val="3"/>
                <c:pt idx="0">
                  <c:v>167953</c:v>
                </c:pt>
                <c:pt idx="1">
                  <c:v>25326</c:v>
                </c:pt>
                <c:pt idx="2">
                  <c:v>193279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2024'!$C$1256:$H$1256</c15:sqref>
                        </c15:fullRef>
                        <c15:formulaRef>
                          <c15:sqref>('MARZO 2024'!$C$1256,'MARZO 2024'!$E$1256,'MARZO 2024'!$G$1256)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2024'!$C$1256:$H$1256</c15:sqref>
                        </c15:fullRef>
                        <c15:formulaRef>
                          <c15:sqref>('MARZO 2024'!$C$1256,'MARZO 2024'!$E$1256,'MARZO 2024'!$G$1256)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2024'!$B$1355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2024'!$C$1354:$H$1354</c15:sqref>
                  </c15:fullRef>
                </c:ext>
              </c:extLst>
              <c:f>('MARZO 2024'!$C$1354,'MARZO 2024'!$E$1354,'MARZO 2024'!$G$1354)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2024'!$C$1355:$H$1355</c15:sqref>
                  </c15:fullRef>
                </c:ext>
              </c:extLst>
              <c:f>('MARZO 2024'!$C$1355,'MARZO 2024'!$E$1355,'MARZO 2024'!$G$1355)</c:f>
              <c:numCache>
                <c:formatCode>#,##0</c:formatCode>
                <c:ptCount val="3"/>
                <c:pt idx="0">
                  <c:v>49474</c:v>
                </c:pt>
                <c:pt idx="1">
                  <c:v>9227</c:v>
                </c:pt>
                <c:pt idx="2">
                  <c:v>58701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'MARZO 2024'!$B$1356</c:f>
              <c:strCache>
                <c:ptCount val="1"/>
                <c:pt idx="0">
                  <c:v>ENERO - MARZO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2024'!$C$1354:$H$1354</c15:sqref>
                  </c15:fullRef>
                </c:ext>
              </c:extLst>
              <c:f>('MARZO 2024'!$C$1354,'MARZO 2024'!$E$1354,'MARZO 2024'!$G$1354)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2024'!$C$1356:$H$1356</c15:sqref>
                  </c15:fullRef>
                </c:ext>
              </c:extLst>
              <c:f>('MARZO 2024'!$C$1356,'MARZO 2024'!$E$1356,'MARZO 2024'!$G$1356)</c:f>
              <c:numCache>
                <c:formatCode>#,##0</c:formatCode>
                <c:ptCount val="3"/>
                <c:pt idx="0">
                  <c:v>54491</c:v>
                </c:pt>
                <c:pt idx="1">
                  <c:v>7870</c:v>
                </c:pt>
                <c:pt idx="2">
                  <c:v>62361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2024'!$C$1354:$H$1354</c15:sqref>
                        </c15:fullRef>
                        <c15:formulaRef>
                          <c15:sqref>('MARZO 2024'!$C$1354,'MARZO 2024'!$E$1354,'MARZO 2024'!$G$1354)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2024'!$C$1354:$H$1354</c15:sqref>
                        </c15:fullRef>
                        <c15:formulaRef>
                          <c15:sqref>('MARZO 2024'!$C$1354,'MARZO 2024'!$E$1354,'MARZO 2024'!$G$1354)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'MARZO 2024'!$B$358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2024'!$C$357:$H$357</c15:sqref>
                  </c15:fullRef>
                </c:ext>
              </c:extLst>
              <c:f>('MARZO 2024'!$C$357,'MARZO 2024'!$E$357,'MARZO 2024'!$G$357)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2024'!$C$358:$H$358</c15:sqref>
                  </c15:fullRef>
                </c:ext>
              </c:extLst>
              <c:f>('MARZO 2024'!$C$358,'MARZO 2024'!$E$358,'MARZO 2024'!$G$358)</c:f>
              <c:numCache>
                <c:formatCode>#,##0</c:formatCode>
                <c:ptCount val="3"/>
                <c:pt idx="0">
                  <c:v>465952</c:v>
                </c:pt>
                <c:pt idx="1">
                  <c:v>95774</c:v>
                </c:pt>
                <c:pt idx="2">
                  <c:v>561726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'MARZO 2024'!$B$359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2024'!$C$357:$H$357</c15:sqref>
                  </c15:fullRef>
                </c:ext>
              </c:extLst>
              <c:f>('MARZO 2024'!$C$357,'MARZO 2024'!$E$357,'MARZO 2024'!$G$357)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2024'!$C$359:$H$359</c15:sqref>
                  </c15:fullRef>
                </c:ext>
              </c:extLst>
              <c:f>('MARZO 2024'!$C$359,'MARZO 2024'!$E$359,'MARZO 2024'!$G$359)</c:f>
              <c:numCache>
                <c:formatCode>#,##0</c:formatCode>
                <c:ptCount val="3"/>
                <c:pt idx="0">
                  <c:v>568173</c:v>
                </c:pt>
                <c:pt idx="1">
                  <c:v>113420</c:v>
                </c:pt>
                <c:pt idx="2">
                  <c:v>681593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668784"/>
        <c:axId val="212669176"/>
      </c:barChart>
      <c:catAx>
        <c:axId val="21266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176"/>
        <c:crosses val="autoZero"/>
        <c:auto val="0"/>
        <c:lblAlgn val="ctr"/>
        <c:lblOffset val="100"/>
        <c:noMultiLvlLbl val="0"/>
      </c:catAx>
      <c:valAx>
        <c:axId val="212669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8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2024'!$B$1381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2024'!$C$1380:$H$1380</c15:sqref>
                  </c15:fullRef>
                </c:ext>
              </c:extLst>
              <c:f>('MARZO 2024'!$C$1380,'MARZO 2024'!$E$1380,'MARZO 2024'!$G$1380)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2024'!$C$1381:$H$1381</c15:sqref>
                  </c15:fullRef>
                </c:ext>
              </c:extLst>
              <c:f>('MARZO 2024'!$C$1381,'MARZO 2024'!$E$1381,'MARZO 2024'!$G$1381)</c:f>
              <c:numCache>
                <c:formatCode>#,##0</c:formatCode>
                <c:ptCount val="3"/>
                <c:pt idx="0">
                  <c:v>96080</c:v>
                </c:pt>
                <c:pt idx="1">
                  <c:v>16478</c:v>
                </c:pt>
                <c:pt idx="2">
                  <c:v>112558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'MARZO 2024'!$B$1382</c:f>
              <c:strCache>
                <c:ptCount val="1"/>
                <c:pt idx="0">
                  <c:v>ENERO - MARZO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2024'!$C$1380:$H$1380</c15:sqref>
                  </c15:fullRef>
                </c:ext>
              </c:extLst>
              <c:f>('MARZO 2024'!$C$1380,'MARZO 2024'!$E$1380,'MARZO 2024'!$G$1380)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2024'!$C$1382:$H$1382</c15:sqref>
                  </c15:fullRef>
                </c:ext>
              </c:extLst>
              <c:f>('MARZO 2024'!$C$1382,'MARZO 2024'!$E$1382,'MARZO 2024'!$G$1382)</c:f>
              <c:numCache>
                <c:formatCode>#,##0</c:formatCode>
                <c:ptCount val="3"/>
                <c:pt idx="0">
                  <c:v>112310</c:v>
                </c:pt>
                <c:pt idx="1">
                  <c:v>16459</c:v>
                </c:pt>
                <c:pt idx="2">
                  <c:v>128769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2024'!$C$1380:$H$1380</c15:sqref>
                        </c15:fullRef>
                        <c15:formulaRef>
                          <c15:sqref>('MARZO 2024'!$C$1380,'MARZO 2024'!$E$1380,'MARZO 2024'!$G$1380)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2024'!$C$1380:$H$1380</c15:sqref>
                        </c15:fullRef>
                        <c15:formulaRef>
                          <c15:sqref>('MARZO 2024'!$C$1380,'MARZO 2024'!$E$1380,'MARZO 2024'!$G$1380)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2024'!$B$857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2024'!$C$856:$H$856</c15:sqref>
                  </c15:fullRef>
                </c:ext>
              </c:extLst>
              <c:f>('MARZO 2024'!$C$856,'MARZO 2024'!$E$856,'MARZO 2024'!$G$856)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2024'!$C$857:$H$857</c15:sqref>
                  </c15:fullRef>
                </c:ext>
              </c:extLst>
              <c:f>('MARZO 2024'!$C$857,'MARZO 2024'!$E$857,'MARZO 2024'!$G$857)</c:f>
              <c:numCache>
                <c:formatCode>#,##0</c:formatCode>
                <c:ptCount val="3"/>
                <c:pt idx="0">
                  <c:v>141051</c:v>
                </c:pt>
                <c:pt idx="1">
                  <c:v>9145</c:v>
                </c:pt>
                <c:pt idx="2">
                  <c:v>150196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'MARZO 2024'!$B$858</c:f>
              <c:strCache>
                <c:ptCount val="1"/>
                <c:pt idx="0">
                  <c:v>ENERO - MARZO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2024'!$C$856:$H$856</c15:sqref>
                  </c15:fullRef>
                </c:ext>
              </c:extLst>
              <c:f>('MARZO 2024'!$C$856,'MARZO 2024'!$E$856,'MARZO 2024'!$G$856)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2024'!$C$858:$H$858</c15:sqref>
                  </c15:fullRef>
                </c:ext>
              </c:extLst>
              <c:f>('MARZO 2024'!$C$858,'MARZO 2024'!$E$858,'MARZO 2024'!$G$858)</c:f>
              <c:numCache>
                <c:formatCode>#,##0</c:formatCode>
                <c:ptCount val="3"/>
                <c:pt idx="0">
                  <c:v>160273</c:v>
                </c:pt>
                <c:pt idx="1">
                  <c:v>11498</c:v>
                </c:pt>
                <c:pt idx="2">
                  <c:v>171771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2024'!$C$856:$H$856</c15:sqref>
                        </c15:fullRef>
                        <c15:formulaRef>
                          <c15:sqref>('MARZO 2024'!$C$856,'MARZO 2024'!$E$856,'MARZO 2024'!$G$856)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2024'!$C$856:$H$856</c15:sqref>
                        </c15:fullRef>
                        <c15:formulaRef>
                          <c15:sqref>('MARZO 2024'!$C$856,'MARZO 2024'!$E$856,'MARZO 2024'!$G$856)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2024'!$B$982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2024'!$C$981:$H$981</c15:sqref>
                  </c15:fullRef>
                </c:ext>
              </c:extLst>
              <c:f>('MARZO 2024'!$C$981,'MARZO 2024'!$E$981,'MARZO 2024'!$G$981)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2024'!$C$982:$H$982</c15:sqref>
                  </c15:fullRef>
                </c:ext>
              </c:extLst>
              <c:f>('MARZO 2024'!$C$982,'MARZO 2024'!$E$982,'MARZO 2024'!$G$982)</c:f>
              <c:numCache>
                <c:formatCode>#,##0</c:formatCode>
                <c:ptCount val="3"/>
                <c:pt idx="0">
                  <c:v>11053</c:v>
                </c:pt>
                <c:pt idx="1">
                  <c:v>11805</c:v>
                </c:pt>
                <c:pt idx="2">
                  <c:v>22858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'MARZO 2024'!$B$983</c:f>
              <c:strCache>
                <c:ptCount val="1"/>
                <c:pt idx="0">
                  <c:v>ENERO - MARZO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2024'!$C$981:$H$981</c15:sqref>
                  </c15:fullRef>
                </c:ext>
              </c:extLst>
              <c:f>('MARZO 2024'!$C$981,'MARZO 2024'!$E$981,'MARZO 2024'!$G$981)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2024'!$C$983:$H$983</c15:sqref>
                  </c15:fullRef>
                </c:ext>
              </c:extLst>
              <c:f>('MARZO 2024'!$C$983,'MARZO 2024'!$E$983,'MARZO 2024'!$G$983)</c:f>
              <c:numCache>
                <c:formatCode>#,##0</c:formatCode>
                <c:ptCount val="3"/>
                <c:pt idx="0">
                  <c:v>20158</c:v>
                </c:pt>
                <c:pt idx="1">
                  <c:v>13721</c:v>
                </c:pt>
                <c:pt idx="2">
                  <c:v>33879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2024'!$C$981:$H$981</c15:sqref>
                        </c15:fullRef>
                        <c15:formulaRef>
                          <c15:sqref>('MARZO 2024'!$C$981,'MARZO 2024'!$E$981,'MARZO 2024'!$G$981)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2024'!$C$981:$H$981</c15:sqref>
                        </c15:fullRef>
                        <c15:formulaRef>
                          <c15:sqref>('MARZO 2024'!$C$981,'MARZO 2024'!$E$981,'MARZO 2024'!$G$981)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2024'!$B$1107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2024'!$C$1106:$H$1106</c15:sqref>
                  </c15:fullRef>
                </c:ext>
              </c:extLst>
              <c:f>('MARZO 2024'!$C$1106,'MARZO 2024'!$E$1106,'MARZO 2024'!$G$1106)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2024'!$C$1107:$H$1107</c15:sqref>
                  </c15:fullRef>
                </c:ext>
              </c:extLst>
              <c:f>('MARZO 2024'!$C$1107,'MARZO 2024'!$E$1107,'MARZO 2024'!$G$1107)</c:f>
              <c:numCache>
                <c:formatCode>#,##0</c:formatCode>
                <c:ptCount val="3"/>
                <c:pt idx="0">
                  <c:v>18060</c:v>
                </c:pt>
                <c:pt idx="1">
                  <c:v>5181</c:v>
                </c:pt>
                <c:pt idx="2">
                  <c:v>23241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'MARZO 2024'!$B$1108</c:f>
              <c:strCache>
                <c:ptCount val="1"/>
                <c:pt idx="0">
                  <c:v>ENERO - MARZO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2024'!$C$1106:$H$1106</c15:sqref>
                  </c15:fullRef>
                </c:ext>
              </c:extLst>
              <c:f>('MARZO 2024'!$C$1106,'MARZO 2024'!$E$1106,'MARZO 2024'!$G$1106)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2024'!$C$1108:$H$1108</c15:sqref>
                  </c15:fullRef>
                </c:ext>
              </c:extLst>
              <c:f>('MARZO 2024'!$C$1108,'MARZO 2024'!$E$1108,'MARZO 2024'!$G$1108)</c:f>
              <c:numCache>
                <c:formatCode>#,##0</c:formatCode>
                <c:ptCount val="3"/>
                <c:pt idx="0">
                  <c:v>27150</c:v>
                </c:pt>
                <c:pt idx="1">
                  <c:v>7902</c:v>
                </c:pt>
                <c:pt idx="2">
                  <c:v>35052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2024'!$C$1106:$H$1106</c15:sqref>
                        </c15:fullRef>
                        <c15:formulaRef>
                          <c15:sqref>('MARZO 2024'!$C$1106,'MARZO 2024'!$E$1106,'MARZO 2024'!$G$1106)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2024'!$C$1106:$H$1106</c15:sqref>
                        </c15:fullRef>
                        <c15:formulaRef>
                          <c15:sqref>('MARZO 2024'!$C$1106,'MARZO 2024'!$E$1106,'MARZO 2024'!$G$1106)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2024'!$B$1231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2024'!$C$1230:$H$1230</c15:sqref>
                  </c15:fullRef>
                </c:ext>
              </c:extLst>
              <c:f>('MARZO 2024'!$C$1230,'MARZO 2024'!$E$1230,'MARZO 2024'!$G$1230)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2024'!$C$1231:$H$1231</c15:sqref>
                  </c15:fullRef>
                </c:ext>
              </c:extLst>
              <c:f>('MARZO 2024'!$C$1231,'MARZO 2024'!$E$1231,'MARZO 2024'!$G$1231)</c:f>
              <c:numCache>
                <c:formatCode>#,##0</c:formatCode>
                <c:ptCount val="3"/>
                <c:pt idx="0">
                  <c:v>57353</c:v>
                </c:pt>
                <c:pt idx="1">
                  <c:v>7744</c:v>
                </c:pt>
                <c:pt idx="2">
                  <c:v>65097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'MARZO 2024'!$B$1232</c:f>
              <c:strCache>
                <c:ptCount val="1"/>
                <c:pt idx="0">
                  <c:v>ENERO - MARZO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2024'!$C$1230:$H$1230</c15:sqref>
                  </c15:fullRef>
                </c:ext>
              </c:extLst>
              <c:f>('MARZO 2024'!$C$1230,'MARZO 2024'!$E$1230,'MARZO 2024'!$G$1230)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2024'!$C$1232:$H$1232</c15:sqref>
                  </c15:fullRef>
                </c:ext>
              </c:extLst>
              <c:f>('MARZO 2024'!$C$1232,'MARZO 2024'!$E$1232,'MARZO 2024'!$G$1232)</c:f>
              <c:numCache>
                <c:formatCode>#,##0</c:formatCode>
                <c:ptCount val="3"/>
                <c:pt idx="0">
                  <c:v>81052</c:v>
                </c:pt>
                <c:pt idx="1">
                  <c:v>10784</c:v>
                </c:pt>
                <c:pt idx="2">
                  <c:v>91836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2024'!$C$1230:$H$1230</c15:sqref>
                        </c15:fullRef>
                        <c15:formulaRef>
                          <c15:sqref>('MARZO 2024'!$C$1230,'MARZO 2024'!$E$1230,'MARZO 2024'!$G$1230)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2024'!$C$1230:$H$1230</c15:sqref>
                        </c15:fullRef>
                        <c15:formulaRef>
                          <c15:sqref>('MARZO 2024'!$C$1230,'MARZO 2024'!$E$1230,'MARZO 2024'!$G$1230)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2024'!$B$1008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2024'!$C$1007:$H$1007</c15:sqref>
                  </c15:fullRef>
                </c:ext>
              </c:extLst>
              <c:f>('MARZO 2024'!$C$1007,'MARZO 2024'!$E$1007,'MARZO 2024'!$G$1007)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2024'!$C$1008:$H$1008</c15:sqref>
                  </c15:fullRef>
                </c:ext>
              </c:extLst>
              <c:f>('MARZO 2024'!$C$1008,'MARZO 2024'!$E$1008,'MARZO 2024'!$G$1008)</c:f>
              <c:numCache>
                <c:formatCode>#,##0</c:formatCode>
                <c:ptCount val="3"/>
                <c:pt idx="0">
                  <c:v>21584</c:v>
                </c:pt>
                <c:pt idx="1">
                  <c:v>18111</c:v>
                </c:pt>
                <c:pt idx="2">
                  <c:v>39695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'MARZO 2024'!$B$1009</c:f>
              <c:strCache>
                <c:ptCount val="1"/>
                <c:pt idx="0">
                  <c:v>ENERO - MARZO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2024'!$C$1007:$H$1007</c15:sqref>
                  </c15:fullRef>
                </c:ext>
              </c:extLst>
              <c:f>('MARZO 2024'!$C$1007,'MARZO 2024'!$E$1007,'MARZO 2024'!$G$1007)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2024'!$C$1009:$H$1009</c15:sqref>
                  </c15:fullRef>
                </c:ext>
              </c:extLst>
              <c:f>('MARZO 2024'!$C$1009,'MARZO 2024'!$E$1009,'MARZO 2024'!$G$1009)</c:f>
              <c:numCache>
                <c:formatCode>#,##0</c:formatCode>
                <c:ptCount val="3"/>
                <c:pt idx="0">
                  <c:v>44523</c:v>
                </c:pt>
                <c:pt idx="1">
                  <c:v>21122</c:v>
                </c:pt>
                <c:pt idx="2">
                  <c:v>65645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2024'!$C$1007:$H$1007</c15:sqref>
                        </c15:fullRef>
                        <c15:formulaRef>
                          <c15:sqref>('MARZO 2024'!$C$1007,'MARZO 2024'!$E$1007,'MARZO 2024'!$G$1007)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2024'!$C$1007:$H$1007</c15:sqref>
                        </c15:fullRef>
                        <c15:formulaRef>
                          <c15:sqref>('MARZO 2024'!$C$1007,'MARZO 2024'!$E$1007,'MARZO 2024'!$G$1007)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'MARZO 2024'!$B$1133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2024'!$C$1132:$H$1132</c15:sqref>
                  </c15:fullRef>
                </c:ext>
              </c:extLst>
              <c:f>('MARZO 2024'!$C$1132,'MARZO 2024'!$E$1132,'MARZO 2024'!$G$1132)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2024'!$C$1133:$H$1133</c15:sqref>
                  </c15:fullRef>
                </c:ext>
              </c:extLst>
              <c:f>('MARZO 2024'!$C$1133,'MARZO 2024'!$E$1133,'MARZO 2024'!$G$1133)</c:f>
              <c:numCache>
                <c:formatCode>#,##0</c:formatCode>
                <c:ptCount val="3"/>
                <c:pt idx="0">
                  <c:v>33118</c:v>
                </c:pt>
                <c:pt idx="1">
                  <c:v>6015</c:v>
                </c:pt>
                <c:pt idx="2">
                  <c:v>39133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'MARZO 2024'!$B$1134</c:f>
              <c:strCache>
                <c:ptCount val="1"/>
                <c:pt idx="0">
                  <c:v>ENERO - MARZO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2024'!$C$1132:$H$1132</c15:sqref>
                  </c15:fullRef>
                </c:ext>
              </c:extLst>
              <c:f>('MARZO 2024'!$C$1132,'MARZO 2024'!$E$1132,'MARZO 2024'!$G$1132)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2024'!$C$1134:$H$1134</c15:sqref>
                  </c15:fullRef>
                </c:ext>
              </c:extLst>
              <c:f>('MARZO 2024'!$C$1134,'MARZO 2024'!$E$1134,'MARZO 2024'!$G$1134)</c:f>
              <c:numCache>
                <c:formatCode>#,##0</c:formatCode>
                <c:ptCount val="3"/>
                <c:pt idx="0">
                  <c:v>56959</c:v>
                </c:pt>
                <c:pt idx="1">
                  <c:v>10071</c:v>
                </c:pt>
                <c:pt idx="2">
                  <c:v>67030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'MARZO 2024'!$B$1132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'MARZO 2024'!$C$1132:$H$1132</c15:sqref>
                        </c15:fullRef>
                        <c15:formulaRef>
                          <c15:sqref>('MARZO 2024'!$C$1132,'MARZO 2024'!$E$1132,'MARZO 2024'!$G$1132)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'MARZO 2024'!$C$1132:$H$1132</c15:sqref>
                        </c15:fullRef>
                        <c15:formulaRef>
                          <c15:sqref>('MARZO 2024'!$C$1132,'MARZO 2024'!$E$1132,'MARZO 2024'!$G$1132)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'MARZO 2024'!$B$1419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'MARZO 2024'!$F$1419</c:f>
              <c:numCache>
                <c:formatCode>#,##0</c:formatCode>
                <c:ptCount val="1"/>
                <c:pt idx="0">
                  <c:v>1821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'MARZO 2024'!$B$1421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'MARZO 2024'!$F$1421</c:f>
              <c:numCache>
                <c:formatCode>#,##0</c:formatCode>
                <c:ptCount val="1"/>
                <c:pt idx="0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'MARZO 2024'!$B$1423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'MARZO 2024'!$F$1423</c:f>
              <c:numCache>
                <c:formatCode>#,##0</c:formatCode>
                <c:ptCount val="1"/>
                <c:pt idx="0">
                  <c:v>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'MARZO 2024'!$B$1425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'MARZO 2024'!$F$1425</c:f>
              <c:numCache>
                <c:formatCode>#,##0</c:formatCode>
                <c:ptCount val="1"/>
                <c:pt idx="0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'MARZO 2024'!$B$1427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'MARZO 2024'!$F$1427</c:f>
              <c:numCache>
                <c:formatCode>#,##0</c:formatCode>
                <c:ptCount val="1"/>
                <c:pt idx="0">
                  <c:v>4373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'MARZO 2024'!$B$1429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'MARZO 2024'!$F$1429</c:f>
              <c:numCache>
                <c:formatCode>#,##0</c:formatCode>
                <c:ptCount val="1"/>
                <c:pt idx="0">
                  <c:v>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124024"/>
        <c:axId val="246124416"/>
      </c:barChart>
      <c:catAx>
        <c:axId val="2461240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6124416"/>
        <c:crosses val="autoZero"/>
        <c:auto val="1"/>
        <c:lblAlgn val="ctr"/>
        <c:lblOffset val="100"/>
        <c:noMultiLvlLbl val="0"/>
      </c:catAx>
      <c:valAx>
        <c:axId val="24612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4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B39-4DCA-99E0-CF66E32EF74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B39-4DCA-99E0-CF66E32EF74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B39-4DCA-99E0-CF66E32EF74B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B39-4DCA-99E0-CF66E32EF74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B39-4DCA-99E0-CF66E32EF74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B39-4DCA-99E0-CF66E32EF74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B39-4DCA-99E0-CF66E32EF74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B39-4DCA-99E0-CF66E32EF74B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B39-4DCA-99E0-CF66E32EF74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2024'!$J$1478:$J$1486</c:f>
              <c:numCache>
                <c:formatCode>#,##0</c:formatCode>
                <c:ptCount val="9"/>
                <c:pt idx="0">
                  <c:v>6130</c:v>
                </c:pt>
                <c:pt idx="1">
                  <c:v>10998</c:v>
                </c:pt>
                <c:pt idx="2">
                  <c:v>13155</c:v>
                </c:pt>
                <c:pt idx="3">
                  <c:v>3793</c:v>
                </c:pt>
                <c:pt idx="4">
                  <c:v>12113</c:v>
                </c:pt>
                <c:pt idx="5">
                  <c:v>6763</c:v>
                </c:pt>
                <c:pt idx="6">
                  <c:v>4151</c:v>
                </c:pt>
                <c:pt idx="7">
                  <c:v>9377</c:v>
                </c:pt>
                <c:pt idx="8">
                  <c:v>3854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'MARZO 2024'!$C$1504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'MARZO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2024'!$C$1506:$C$1514</c:f>
              <c:numCache>
                <c:formatCode>#,##0</c:formatCode>
                <c:ptCount val="9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'MARZO 2024'!$E$1504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'MARZO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2024'!$E$1506:$E$1514</c:f>
              <c:numCache>
                <c:formatCode>#,##0</c:formatCode>
                <c:ptCount val="9"/>
                <c:pt idx="0">
                  <c:v>14</c:v>
                </c:pt>
                <c:pt idx="1">
                  <c:v>17</c:v>
                </c:pt>
                <c:pt idx="2">
                  <c:v>34</c:v>
                </c:pt>
                <c:pt idx="3">
                  <c:v>4</c:v>
                </c:pt>
                <c:pt idx="4">
                  <c:v>19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'MARZO 2024'!$G$1504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'MARZO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'MARZO 2024'!$D$1504:$D$1505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'MARZO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'MARZO 2024'!$D$1506:$D$1514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2024'!$F$1504:$F$1505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2024'!$F$1506:$F$1514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4421</c:v>
                      </c:pt>
                      <c:pt idx="2">
                        <c:v>7909</c:v>
                      </c:pt>
                      <c:pt idx="3">
                        <c:v>1283</c:v>
                      </c:pt>
                      <c:pt idx="4">
                        <c:v>4735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2024'!$H$1504:$H$1505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2024'!$H$1506:$H$1514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'MARZO 2024'!$B$388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2024'!$C$387:$H$387</c15:sqref>
                  </c15:fullRef>
                </c:ext>
              </c:extLst>
              <c:f>('MARZO 2024'!$C$387,'MARZO 2024'!$E$387,'MARZO 2024'!$G$387)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2024'!$C$388:$H$388</c15:sqref>
                  </c15:fullRef>
                </c:ext>
              </c:extLst>
              <c:f>('MARZO 2024'!$C$388,'MARZO 2024'!$E$388,'MARZO 2024'!$G$388)</c:f>
              <c:numCache>
                <c:formatCode>#,##0</c:formatCode>
                <c:ptCount val="3"/>
                <c:pt idx="0">
                  <c:v>750507</c:v>
                </c:pt>
                <c:pt idx="1">
                  <c:v>144862</c:v>
                </c:pt>
                <c:pt idx="2">
                  <c:v>895369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'MARZO 2024'!$B$389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2024'!$C$387:$H$387</c15:sqref>
                  </c15:fullRef>
                </c:ext>
              </c:extLst>
              <c:f>('MARZO 2024'!$C$387,'MARZO 2024'!$E$387,'MARZO 2024'!$G$387)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2024'!$C$389:$H$389</c15:sqref>
                  </c15:fullRef>
                </c:ext>
              </c:extLst>
              <c:f>('MARZO 2024'!$C$389,'MARZO 2024'!$E$389,'MARZO 2024'!$G$389)</c:f>
              <c:numCache>
                <c:formatCode>#,##0</c:formatCode>
                <c:ptCount val="3"/>
                <c:pt idx="0">
                  <c:v>995893</c:v>
                </c:pt>
                <c:pt idx="1">
                  <c:v>180431</c:v>
                </c:pt>
                <c:pt idx="2">
                  <c:v>1176324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669960"/>
        <c:axId val="212670352"/>
      </c:barChart>
      <c:catAx>
        <c:axId val="212669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70352"/>
        <c:crosses val="autoZero"/>
        <c:auto val="0"/>
        <c:lblAlgn val="ctr"/>
        <c:lblOffset val="100"/>
        <c:noMultiLvlLbl val="0"/>
      </c:catAx>
      <c:valAx>
        <c:axId val="21267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C31-4519-BEE3-4C9A68725FF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C31-4519-BEE3-4C9A68725FFD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C31-4519-BEE3-4C9A68725FF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C31-4519-BEE3-4C9A68725FF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C31-4519-BEE3-4C9A68725FF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C31-4519-BEE3-4C9A68725FFD}"/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C31-4519-BEE3-4C9A68725FFD}"/>
                </c:ext>
              </c:extLst>
            </c:dLbl>
            <c:dLbl>
              <c:idx val="7"/>
              <c:layout>
                <c:manualLayout>
                  <c:x val="8.0405938136810812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C31-4519-BEE3-4C9A68725FFD}"/>
                </c:ext>
              </c:extLst>
            </c:dLbl>
            <c:dLbl>
              <c:idx val="8"/>
              <c:layout>
                <c:manualLayout>
                  <c:x val="2.680197937893688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C31-4519-BEE3-4C9A68725FF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2024'!$I$1506:$I$1514</c:f>
              <c:numCache>
                <c:formatCode>#,##0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38</c:v>
                </c:pt>
                <c:pt idx="3">
                  <c:v>4</c:v>
                </c:pt>
                <c:pt idx="4">
                  <c:v>21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v>Lujo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v>2ª Categoría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6717</c:v>
              </c:pt>
              <c:pt idx="1">
                <c:v>4442</c:v>
              </c:pt>
              <c:pt idx="2">
                <c:v>7909</c:v>
              </c:pt>
              <c:pt idx="3">
                <c:v>1483</c:v>
              </c:pt>
              <c:pt idx="4">
                <c:v>4709</c:v>
              </c:pt>
              <c:pt idx="5">
                <c:v>649</c:v>
              </c:pt>
              <c:pt idx="6">
                <c:v>888</c:v>
              </c:pt>
              <c:pt idx="7">
                <c:v>38</c:v>
              </c:pt>
              <c:pt idx="8">
                <c:v>3356</c:v>
              </c:pt>
            </c:numLit>
          </c:val>
          <c:extLst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v>1ª Categoría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528</c:v>
              </c:pt>
              <c:pt idx="1">
                <c:v>2769</c:v>
              </c:pt>
              <c:pt idx="2">
                <c:v>1135</c:v>
              </c:pt>
              <c:pt idx="3">
                <c:v>0</c:v>
              </c:pt>
              <c:pt idx="4">
                <c:v>894</c:v>
              </c:pt>
              <c:pt idx="5">
                <c:v>1687</c:v>
              </c:pt>
              <c:pt idx="6">
                <c:v>3912</c:v>
              </c:pt>
              <c:pt idx="7">
                <c:v>1248</c:v>
              </c:pt>
              <c:pt idx="8">
                <c:v>248</c:v>
              </c:pt>
            </c:numLit>
          </c:val>
          <c:extLst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7712"/>
        <c:axId val="212588104"/>
      </c:barChart>
      <c:catAx>
        <c:axId val="2125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8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588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'MARZO 2024'!$C$1600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'MARZO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2024'!$C$1602:$C$1610</c:f>
              <c:numCache>
                <c:formatCode>#,##0</c:formatCode>
                <c:ptCount val="9"/>
                <c:pt idx="0">
                  <c:v>6</c:v>
                </c:pt>
                <c:pt idx="1">
                  <c:v>13</c:v>
                </c:pt>
                <c:pt idx="2">
                  <c:v>18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1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'MARZO 2024'!$E$1600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'MARZO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2024'!$E$1602:$E$1610</c:f>
              <c:numCache>
                <c:formatCode>#,##0</c:formatCode>
                <c:ptCount val="9"/>
                <c:pt idx="0">
                  <c:v>11</c:v>
                </c:pt>
                <c:pt idx="1">
                  <c:v>35</c:v>
                </c:pt>
                <c:pt idx="2">
                  <c:v>62</c:v>
                </c:pt>
                <c:pt idx="3">
                  <c:v>12</c:v>
                </c:pt>
                <c:pt idx="4">
                  <c:v>12</c:v>
                </c:pt>
                <c:pt idx="5">
                  <c:v>19</c:v>
                </c:pt>
                <c:pt idx="6">
                  <c:v>15</c:v>
                </c:pt>
                <c:pt idx="7">
                  <c:v>13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'MARZO 2024'!$G$1600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'MARZO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2024'!$G$1602:$G$1610</c:f>
              <c:numCache>
                <c:formatCode>#,##0</c:formatCode>
                <c:ptCount val="9"/>
                <c:pt idx="0">
                  <c:v>0</c:v>
                </c:pt>
                <c:pt idx="1">
                  <c:v>12</c:v>
                </c:pt>
                <c:pt idx="2">
                  <c:v>14</c:v>
                </c:pt>
                <c:pt idx="3">
                  <c:v>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'MARZO 2024'!$I$1600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'MARZO 2024'!$I$1602:$I$1610</c:f>
              <c:numCache>
                <c:formatCode>#,##0</c:formatCode>
                <c:ptCount val="9"/>
                <c:pt idx="0">
                  <c:v>0</c:v>
                </c:pt>
                <c:pt idx="1">
                  <c:v>20</c:v>
                </c:pt>
                <c:pt idx="2">
                  <c:v>36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'MARZO 2024'!$D$1504:$D$1505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'MARZO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'MARZO 2024'!$D$1506:$D$1514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2024'!$F$1504:$F$1505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2024'!$F$1506:$F$1514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4421</c:v>
                      </c:pt>
                      <c:pt idx="2">
                        <c:v>7909</c:v>
                      </c:pt>
                      <c:pt idx="3">
                        <c:v>1283</c:v>
                      </c:pt>
                      <c:pt idx="4">
                        <c:v>4735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2024'!$H$1504:$H$1505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2024'!$H$1506:$H$1514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442-4D01-AABC-467516B82AB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442-4D01-AABC-467516B82ABD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442-4D01-AABC-467516B82AB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442-4D01-AABC-467516B82AB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442-4D01-AABC-467516B82AB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442-4D01-AABC-467516B82ABD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442-4D01-AABC-467516B82ABD}"/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442-4D01-AABC-467516B82ABD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442-4D01-AABC-467516B82AB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2024'!$B$1602:$B$1610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2024'!$L$1602:$L$1610</c:f>
              <c:numCache>
                <c:formatCode>#,##0</c:formatCode>
                <c:ptCount val="9"/>
                <c:pt idx="0">
                  <c:v>823</c:v>
                </c:pt>
                <c:pt idx="1">
                  <c:v>3121</c:v>
                </c:pt>
                <c:pt idx="2">
                  <c:v>4897</c:v>
                </c:pt>
                <c:pt idx="3">
                  <c:v>1100</c:v>
                </c:pt>
                <c:pt idx="4">
                  <c:v>645</c:v>
                </c:pt>
                <c:pt idx="5">
                  <c:v>1669</c:v>
                </c:pt>
                <c:pt idx="6">
                  <c:v>645</c:v>
                </c:pt>
                <c:pt idx="7">
                  <c:v>1190</c:v>
                </c:pt>
                <c:pt idx="8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'MARZO 2024'!$B$1692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'MARZO 2024'!$C$1691:$K$1691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2024'!$C$1692:$K$1692</c:f>
              <c:numCache>
                <c:formatCode>#,##0</c:formatCode>
                <c:ptCount val="9"/>
                <c:pt idx="0">
                  <c:v>626</c:v>
                </c:pt>
                <c:pt idx="1">
                  <c:v>861</c:v>
                </c:pt>
                <c:pt idx="2">
                  <c:v>1248</c:v>
                </c:pt>
                <c:pt idx="3">
                  <c:v>358</c:v>
                </c:pt>
                <c:pt idx="4">
                  <c:v>759</c:v>
                </c:pt>
                <c:pt idx="5">
                  <c:v>548</c:v>
                </c:pt>
                <c:pt idx="6">
                  <c:v>350</c:v>
                </c:pt>
                <c:pt idx="7">
                  <c:v>918</c:v>
                </c:pt>
                <c:pt idx="8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AB1-4DAB-9098-F2F9FC19D33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AB1-4DAB-9098-F2F9FC19D33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AB1-4DAB-9098-F2F9FC19D33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AB1-4DAB-9098-F2F9FC19D33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AB1-4DAB-9098-F2F9FC19D33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AB1-4DAB-9098-F2F9FC19D33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AB1-4DAB-9098-F2F9FC19D33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AB1-4DAB-9098-F2F9FC19D330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AB1-4DAB-9098-F2F9FC19D33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2024'!$C$1691:$K$1691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2024'!$C$1693:$K$1693</c:f>
              <c:numCache>
                <c:formatCode>#,##0</c:formatCode>
                <c:ptCount val="9"/>
                <c:pt idx="0">
                  <c:v>60909</c:v>
                </c:pt>
                <c:pt idx="1">
                  <c:v>74665</c:v>
                </c:pt>
                <c:pt idx="2">
                  <c:v>79379</c:v>
                </c:pt>
                <c:pt idx="3">
                  <c:v>30068</c:v>
                </c:pt>
                <c:pt idx="4">
                  <c:v>60263</c:v>
                </c:pt>
                <c:pt idx="5">
                  <c:v>60367</c:v>
                </c:pt>
                <c:pt idx="6">
                  <c:v>29874</c:v>
                </c:pt>
                <c:pt idx="7">
                  <c:v>98070</c:v>
                </c:pt>
                <c:pt idx="8">
                  <c:v>33374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'MARZO 2024'!$C$1538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'MARZO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2024'!$C$1540:$C$1548</c:f>
              <c:numCache>
                <c:formatCode>#,##0</c:formatCode>
                <c:ptCount val="9"/>
                <c:pt idx="0">
                  <c:v>8</c:v>
                </c:pt>
                <c:pt idx="1">
                  <c:v>26</c:v>
                </c:pt>
                <c:pt idx="2">
                  <c:v>31</c:v>
                </c:pt>
                <c:pt idx="3">
                  <c:v>3</c:v>
                </c:pt>
                <c:pt idx="4">
                  <c:v>12</c:v>
                </c:pt>
                <c:pt idx="5">
                  <c:v>9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'MARZO 2024'!$E$1538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'MARZO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2024'!$E$1540:$E$1548</c:f>
              <c:numCache>
                <c:formatCode>#,##0</c:formatCode>
                <c:ptCount val="9"/>
                <c:pt idx="0">
                  <c:v>921</c:v>
                </c:pt>
                <c:pt idx="1">
                  <c:v>342</c:v>
                </c:pt>
                <c:pt idx="2">
                  <c:v>410</c:v>
                </c:pt>
                <c:pt idx="3">
                  <c:v>205</c:v>
                </c:pt>
                <c:pt idx="4">
                  <c:v>507</c:v>
                </c:pt>
                <c:pt idx="5">
                  <c:v>394</c:v>
                </c:pt>
                <c:pt idx="6">
                  <c:v>295</c:v>
                </c:pt>
                <c:pt idx="7">
                  <c:v>166</c:v>
                </c:pt>
                <c:pt idx="8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'MARZO 2024'!$G$1538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'MARZO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2024'!$G$1540:$G$1548</c:f>
              <c:numCache>
                <c:formatCode>#,##0</c:formatCode>
                <c:ptCount val="9"/>
                <c:pt idx="0">
                  <c:v>56</c:v>
                </c:pt>
                <c:pt idx="1">
                  <c:v>85</c:v>
                </c:pt>
                <c:pt idx="2">
                  <c:v>104</c:v>
                </c:pt>
                <c:pt idx="3">
                  <c:v>43</c:v>
                </c:pt>
                <c:pt idx="4">
                  <c:v>55</c:v>
                </c:pt>
                <c:pt idx="5">
                  <c:v>47</c:v>
                </c:pt>
                <c:pt idx="6">
                  <c:v>61</c:v>
                </c:pt>
                <c:pt idx="7">
                  <c:v>34</c:v>
                </c:pt>
                <c:pt idx="8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'MARZO 2024'!$I$1538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'MARZO 2024'!$I$1540:$I$1548</c:f>
              <c:numCache>
                <c:formatCode>#,##0</c:formatCode>
                <c:ptCount val="9"/>
                <c:pt idx="0">
                  <c:v>24</c:v>
                </c:pt>
                <c:pt idx="1">
                  <c:v>18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19</c:v>
                </c:pt>
                <c:pt idx="7">
                  <c:v>13</c:v>
                </c:pt>
                <c:pt idx="8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6D4-41BB-B684-31B0EA69DF19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6D4-41BB-B684-31B0EA69DF19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6D4-41BB-B684-31B0EA69DF1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6D4-41BB-B684-31B0EA69DF19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6D4-41BB-B684-31B0EA69DF19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6D4-41BB-B684-31B0EA69DF19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6D4-41BB-B684-31B0EA69DF19}"/>
                </c:ext>
              </c:extLst>
            </c:dLbl>
            <c:dLbl>
              <c:idx val="7"/>
              <c:layout>
                <c:manualLayout>
                  <c:x val="2.6573056970751015E-2"/>
                  <c:y val="-2.36715002858420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6D4-41BB-B684-31B0EA69DF19}"/>
                </c:ext>
              </c:extLst>
            </c:dLbl>
            <c:dLbl>
              <c:idx val="8"/>
              <c:layout>
                <c:manualLayout>
                  <c:x val="4.5174196850276675E-2"/>
                  <c:y val="3.38164289797743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6D4-41BB-B684-31B0EA69DF1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2024'!$B$1540:$B$1548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2024'!$L$1540:$L$1548</c:f>
              <c:numCache>
                <c:formatCode>#,##0</c:formatCode>
                <c:ptCount val="9"/>
                <c:pt idx="0">
                  <c:v>7845</c:v>
                </c:pt>
                <c:pt idx="1">
                  <c:v>5200</c:v>
                </c:pt>
                <c:pt idx="2">
                  <c:v>4655</c:v>
                </c:pt>
                <c:pt idx="3">
                  <c:v>2608</c:v>
                </c:pt>
                <c:pt idx="4">
                  <c:v>4745</c:v>
                </c:pt>
                <c:pt idx="5">
                  <c:v>4270</c:v>
                </c:pt>
                <c:pt idx="6">
                  <c:v>4030</c:v>
                </c:pt>
                <c:pt idx="7">
                  <c:v>2227</c:v>
                </c:pt>
                <c:pt idx="8">
                  <c:v>2725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'MARZO 2024'!$C$1538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'MARZO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'MARZO 2024'!$C$1549</c:f>
              <c:numCache>
                <c:formatCode>#,##0</c:formatCode>
                <c:ptCount val="1"/>
                <c:pt idx="0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'MARZO 2024'!$E$1538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'MARZO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'MARZO 2024'!$E$1549</c:f>
              <c:numCache>
                <c:formatCode>#,##0</c:formatCode>
                <c:ptCount val="1"/>
                <c:pt idx="0">
                  <c:v>3442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'MARZO 2024'!$G$1538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'MARZO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'MARZO 2024'!$G$1549</c:f>
              <c:numCache>
                <c:formatCode>#,##0</c:formatCode>
                <c:ptCount val="1"/>
                <c:pt idx="0">
                  <c:v>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'MARZO 2024'!$I$1538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'MARZO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'MARZO 2024'!$I$1549</c:f>
              <c:numCache>
                <c:formatCode>#,##0</c:formatCode>
                <c:ptCount val="1"/>
                <c:pt idx="0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303-462C-828C-5EC47F25E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303-462C-828C-5EC47F25E3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303-462C-828C-5EC47F25E3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303-462C-828C-5EC47F25E365}"/>
              </c:ext>
            </c:extLst>
          </c:dPt>
          <c:dLbls>
            <c:dLbl>
              <c:idx val="0"/>
              <c:layout>
                <c:manualLayout>
                  <c:x val="1.3236281167794356E-2"/>
                  <c:y val="3.333334208224201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303-462C-828C-5EC47F25E365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303-462C-828C-5EC47F25E365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303-462C-828C-5EC47F25E365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303-462C-828C-5EC47F25E365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303-462C-828C-5EC47F25E365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2024'!$C$1538:$J$1538</c15:sqref>
                  </c15:fullRef>
                </c:ext>
              </c:extLst>
              <c:f>('MARZO 2024'!$C$1538,'MARZO 2024'!$E$1538,'MARZO 2024'!$G$1538,'MARZO 2024'!$I$1538)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2024'!$C$1549:$J$1549</c15:sqref>
                  </c15:fullRef>
                </c:ext>
              </c:extLst>
              <c:f>('MARZO 2024'!$C$1549,'MARZO 2024'!$E$1549,'MARZO 2024'!$G$1549,'MARZO 2024'!$I$1549)</c:f>
              <c:numCache>
                <c:formatCode>#,##0</c:formatCode>
                <c:ptCount val="4"/>
                <c:pt idx="0">
                  <c:v>108</c:v>
                </c:pt>
                <c:pt idx="1">
                  <c:v>3442</c:v>
                </c:pt>
                <c:pt idx="2">
                  <c:v>537</c:v>
                </c:pt>
                <c:pt idx="3">
                  <c:v>136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'MARZO 2024'!$D$1549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B-8C7F-425B-8DDC-41959F5C101A}"/>
                      </c:ext>
                    </c:extLst>
                  </c15:dLbl>
                </c15:categoryFilterException>
                <c15:categoryFilterException>
                  <c15:sqref>'MARZO 2024'!$F$1549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D-8C7F-425B-8DDC-41959F5C101A}"/>
                      </c:ext>
                    </c:extLst>
                  </c15:dLbl>
                </c15:categoryFilterException>
                <c15:categoryFilterException>
                  <c15:sqref>'MARZO 2024'!$H$1549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F-8C7F-425B-8DDC-41959F5C101A}"/>
                      </c:ext>
                    </c:extLst>
                  </c15:dLbl>
                </c15:categoryFilterException>
                <c15:categoryFilterException>
                  <c15:sqref>'MARZO 2024'!$J$1549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11-8C7F-425B-8DDC-41959F5C101A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2-B303-462C-828C-5EC47F25E36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'MARZO 2024'!$B$373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'MARZO 2024'!$C$372:$K$372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2024'!$C$373:$K$373</c:f>
              <c:numCache>
                <c:formatCode>#,##0</c:formatCode>
                <c:ptCount val="9"/>
                <c:pt idx="0">
                  <c:v>58191</c:v>
                </c:pt>
                <c:pt idx="1">
                  <c:v>108871</c:v>
                </c:pt>
                <c:pt idx="2">
                  <c:v>70729</c:v>
                </c:pt>
                <c:pt idx="3">
                  <c:v>22451</c:v>
                </c:pt>
                <c:pt idx="4">
                  <c:v>111584</c:v>
                </c:pt>
                <c:pt idx="5">
                  <c:v>71362</c:v>
                </c:pt>
                <c:pt idx="6">
                  <c:v>27206</c:v>
                </c:pt>
                <c:pt idx="7">
                  <c:v>67426</c:v>
                </c:pt>
                <c:pt idx="8">
                  <c:v>23906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'MARZO 2024'!$B$374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'MARZO 2024'!$C$372:$K$372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2024'!$C$374:$K$374</c:f>
              <c:numCache>
                <c:formatCode>#,##0</c:formatCode>
                <c:ptCount val="9"/>
                <c:pt idx="0">
                  <c:v>74272</c:v>
                </c:pt>
                <c:pt idx="1">
                  <c:v>117730</c:v>
                </c:pt>
                <c:pt idx="2">
                  <c:v>103666</c:v>
                </c:pt>
                <c:pt idx="3">
                  <c:v>30916</c:v>
                </c:pt>
                <c:pt idx="4">
                  <c:v>120340</c:v>
                </c:pt>
                <c:pt idx="5">
                  <c:v>79547</c:v>
                </c:pt>
                <c:pt idx="6">
                  <c:v>32788</c:v>
                </c:pt>
                <c:pt idx="7">
                  <c:v>83124</c:v>
                </c:pt>
                <c:pt idx="8">
                  <c:v>39210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246127160"/>
        <c:axId val="246127552"/>
      </c:barChart>
      <c:catAx>
        <c:axId val="24612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552"/>
        <c:crosses val="autoZero"/>
        <c:auto val="1"/>
        <c:lblAlgn val="ctr"/>
        <c:lblOffset val="100"/>
        <c:noMultiLvlLbl val="0"/>
      </c:catAx>
      <c:valAx>
        <c:axId val="24612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94A7-4B33-A05E-045E388005D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94A7-4B33-A05E-045E388005D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94A7-4B33-A05E-045E388005D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94A7-4B33-A05E-045E388005D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94A7-4B33-A05E-045E388005D0}"/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4A7-4B33-A05E-045E388005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('MARZO 2024'!$B$1419,'MARZO 2024'!$B$1421,'MARZO 2024'!$B$1423,'MARZO 2024'!$B$1425,'MARZO 2024'!$B$1427,'MARZO 2024'!$B$1429)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('MARZO 2024'!$F$1420,'MARZO 2024'!$F$1422,'MARZO 2024'!$F$1424,'MARZO 2024'!$F$1426,'MARZO 2024'!$F$1428,'MARZO 2024'!$F$1430)</c:f>
              <c:numCache>
                <c:formatCode>#,##0</c:formatCode>
                <c:ptCount val="6"/>
                <c:pt idx="0">
                  <c:v>70334</c:v>
                </c:pt>
                <c:pt idx="1">
                  <c:v>39056</c:v>
                </c:pt>
                <c:pt idx="2">
                  <c:v>38305</c:v>
                </c:pt>
                <c:pt idx="3">
                  <c:v>14266</c:v>
                </c:pt>
                <c:pt idx="4">
                  <c:v>28196</c:v>
                </c:pt>
                <c:pt idx="5">
                  <c:v>9725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'MARZO 2024'!$B$1629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'MARZO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2024'!$D$1629:$L$1629</c:f>
              <c:numCache>
                <c:formatCode>#,##0</c:formatCode>
                <c:ptCount val="9"/>
                <c:pt idx="0">
                  <c:v>319</c:v>
                </c:pt>
                <c:pt idx="1">
                  <c:v>128</c:v>
                </c:pt>
                <c:pt idx="2">
                  <c:v>202</c:v>
                </c:pt>
                <c:pt idx="3">
                  <c:v>40</c:v>
                </c:pt>
                <c:pt idx="4">
                  <c:v>73</c:v>
                </c:pt>
                <c:pt idx="5">
                  <c:v>273</c:v>
                </c:pt>
                <c:pt idx="6">
                  <c:v>72</c:v>
                </c:pt>
                <c:pt idx="7">
                  <c:v>83</c:v>
                </c:pt>
                <c:pt idx="8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'MARZO 2024'!$B$1631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'MARZO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2024'!$D$1631:$L$1631</c:f>
              <c:numCache>
                <c:formatCode>#,##0</c:formatCode>
                <c:ptCount val="9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'MARZO 2024'!$B$1633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'MARZO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2024'!$D$1633:$L$1633</c:f>
              <c:numCache>
                <c:formatCode>#,##0</c:formatCode>
                <c:ptCount val="9"/>
                <c:pt idx="0">
                  <c:v>166</c:v>
                </c:pt>
                <c:pt idx="1">
                  <c:v>36</c:v>
                </c:pt>
                <c:pt idx="2">
                  <c:v>22</c:v>
                </c:pt>
                <c:pt idx="3">
                  <c:v>8</c:v>
                </c:pt>
                <c:pt idx="4">
                  <c:v>35</c:v>
                </c:pt>
                <c:pt idx="5">
                  <c:v>102</c:v>
                </c:pt>
                <c:pt idx="6">
                  <c:v>10</c:v>
                </c:pt>
                <c:pt idx="7">
                  <c:v>23</c:v>
                </c:pt>
                <c:pt idx="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'MARZO 2024'!$B$1635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'MARZO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2024'!$D$1635:$L$1635</c:f>
              <c:numCache>
                <c:formatCode>#,##0</c:formatCode>
                <c:ptCount val="9"/>
                <c:pt idx="0">
                  <c:v>373</c:v>
                </c:pt>
                <c:pt idx="1">
                  <c:v>327</c:v>
                </c:pt>
                <c:pt idx="2">
                  <c:v>609</c:v>
                </c:pt>
                <c:pt idx="3">
                  <c:v>40</c:v>
                </c:pt>
                <c:pt idx="4">
                  <c:v>548</c:v>
                </c:pt>
                <c:pt idx="5">
                  <c:v>84</c:v>
                </c:pt>
                <c:pt idx="6">
                  <c:v>158</c:v>
                </c:pt>
                <c:pt idx="7">
                  <c:v>179</c:v>
                </c:pt>
                <c:pt idx="8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'MARZO 2024'!$B$1637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'MARZO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2024'!$D$1637:$L$1637</c:f>
              <c:numCache>
                <c:formatCode>#,##0</c:formatCode>
                <c:ptCount val="9"/>
                <c:pt idx="0">
                  <c:v>7</c:v>
                </c:pt>
                <c:pt idx="1">
                  <c:v>9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890-4551-98F4-08761B4A772F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890-4551-98F4-08761B4A772F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890-4551-98F4-08761B4A772F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890-4551-98F4-08761B4A772F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890-4551-98F4-08761B4A772F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890-4551-98F4-08761B4A772F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890-4551-98F4-08761B4A772F}"/>
                </c:ext>
              </c:extLst>
            </c:dLbl>
            <c:dLbl>
              <c:idx val="7"/>
              <c:layout>
                <c:manualLayout>
                  <c:x val="1.8548327364416212E-2"/>
                  <c:y val="-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890-4551-98F4-08761B4A772F}"/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890-4551-98F4-08761B4A772F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2024'!$D$1640:$L$1640</c:f>
              <c:numCache>
                <c:formatCode>#,##0</c:formatCode>
                <c:ptCount val="9"/>
                <c:pt idx="0">
                  <c:v>6395</c:v>
                </c:pt>
                <c:pt idx="1">
                  <c:v>3193</c:v>
                </c:pt>
                <c:pt idx="2">
                  <c:v>4505</c:v>
                </c:pt>
                <c:pt idx="3">
                  <c:v>626</c:v>
                </c:pt>
                <c:pt idx="4">
                  <c:v>3508</c:v>
                </c:pt>
                <c:pt idx="5">
                  <c:v>4383</c:v>
                </c:pt>
                <c:pt idx="6">
                  <c:v>1480</c:v>
                </c:pt>
                <c:pt idx="7">
                  <c:v>1733</c:v>
                </c:pt>
                <c:pt idx="8">
                  <c:v>2373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BEA-4547-9FF0-FAA8D1967F22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BEA-4547-9FF0-FAA8D1967F22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BEA-4547-9FF0-FAA8D1967F22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BEA-4547-9FF0-FAA8D1967F22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BEA-4547-9FF0-FAA8D1967F22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BEA-4547-9FF0-FAA8D1967F22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BEA-4547-9FF0-FAA8D1967F22}"/>
                </c:ext>
              </c:extLst>
            </c:dLbl>
            <c:dLbl>
              <c:idx val="7"/>
              <c:layout>
                <c:manualLayout>
                  <c:x val="2.119808841647567E-2"/>
                  <c:y val="-2.02898465826653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BEA-4547-9FF0-FAA8D1967F22}"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BEA-4547-9FF0-FAA8D1967F22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'MARZO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2024'!$D$1640:$L$1640</c:f>
              <c:numCache>
                <c:formatCode>#,##0</c:formatCode>
                <c:ptCount val="9"/>
                <c:pt idx="0">
                  <c:v>6395</c:v>
                </c:pt>
                <c:pt idx="1">
                  <c:v>3193</c:v>
                </c:pt>
                <c:pt idx="2">
                  <c:v>4505</c:v>
                </c:pt>
                <c:pt idx="3">
                  <c:v>626</c:v>
                </c:pt>
                <c:pt idx="4">
                  <c:v>3508</c:v>
                </c:pt>
                <c:pt idx="5">
                  <c:v>4383</c:v>
                </c:pt>
                <c:pt idx="6">
                  <c:v>1480</c:v>
                </c:pt>
                <c:pt idx="7">
                  <c:v>1733</c:v>
                </c:pt>
                <c:pt idx="8">
                  <c:v>2373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'MARZO 2024'!$B$1663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'MARZO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2024'!$D$1663:$L$1663</c:f>
              <c:numCache>
                <c:formatCode>#,##0</c:formatCode>
                <c:ptCount val="9"/>
                <c:pt idx="0">
                  <c:v>53</c:v>
                </c:pt>
                <c:pt idx="1">
                  <c:v>44</c:v>
                </c:pt>
                <c:pt idx="2">
                  <c:v>53</c:v>
                </c:pt>
                <c:pt idx="3">
                  <c:v>5</c:v>
                </c:pt>
                <c:pt idx="4">
                  <c:v>95</c:v>
                </c:pt>
                <c:pt idx="5">
                  <c:v>39</c:v>
                </c:pt>
                <c:pt idx="6">
                  <c:v>17</c:v>
                </c:pt>
                <c:pt idx="7">
                  <c:v>27</c:v>
                </c:pt>
                <c:pt idx="8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'MARZO 2024'!$B$1665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'MARZO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2024'!$D$1665:$L$1665</c:f>
              <c:numCache>
                <c:formatCode>#,##0</c:formatCode>
                <c:ptCount val="9"/>
                <c:pt idx="0">
                  <c:v>30</c:v>
                </c:pt>
                <c:pt idx="1">
                  <c:v>15</c:v>
                </c:pt>
                <c:pt idx="2">
                  <c:v>11</c:v>
                </c:pt>
                <c:pt idx="3">
                  <c:v>8</c:v>
                </c:pt>
                <c:pt idx="4">
                  <c:v>19</c:v>
                </c:pt>
                <c:pt idx="5">
                  <c:v>22</c:v>
                </c:pt>
                <c:pt idx="6">
                  <c:v>21</c:v>
                </c:pt>
                <c:pt idx="7">
                  <c:v>13</c:v>
                </c:pt>
                <c:pt idx="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'MARZO 2024'!$B$1667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'MARZO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2024'!$D$1667:$L$1667</c:f>
              <c:numCache>
                <c:formatCode>#,##0</c:formatCode>
                <c:ptCount val="9"/>
                <c:pt idx="0">
                  <c:v>4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'MARZO 2024'!$B$1669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'MARZO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2024'!$D$1669:$L$1669</c:f>
              <c:numCache>
                <c:formatCode>#,##0</c:formatCode>
                <c:ptCount val="9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'MARZO 2024'!$B$1671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'MARZO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2024'!$D$1671:$L$1671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[1]Hoja1!$A$146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[1]Hoja1!$B$145:$M$145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[1]Hoja1!$B$146:$M$146</c:f>
              <c:numCache>
                <c:formatCode>General</c:formatCode>
                <c:ptCount val="12"/>
                <c:pt idx="0">
                  <c:v>4716</c:v>
                </c:pt>
                <c:pt idx="1">
                  <c:v>6296</c:v>
                </c:pt>
                <c:pt idx="2">
                  <c:v>12229</c:v>
                </c:pt>
                <c:pt idx="3">
                  <c:v>47980</c:v>
                </c:pt>
                <c:pt idx="4">
                  <c:v>74626</c:v>
                </c:pt>
                <c:pt idx="5">
                  <c:v>50041</c:v>
                </c:pt>
                <c:pt idx="6">
                  <c:v>42052</c:v>
                </c:pt>
                <c:pt idx="7">
                  <c:v>62837</c:v>
                </c:pt>
                <c:pt idx="8">
                  <c:v>58872</c:v>
                </c:pt>
                <c:pt idx="9">
                  <c:v>51478</c:v>
                </c:pt>
                <c:pt idx="10">
                  <c:v>14481</c:v>
                </c:pt>
                <c:pt idx="11">
                  <c:v>15260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D-44BF-87E9-6DC226E95AA1}"/>
            </c:ext>
          </c:extLst>
        </c:ser>
        <c:ser>
          <c:idx val="1"/>
          <c:order val="1"/>
          <c:tx>
            <c:strRef>
              <c:f>[1]Hoja1!$A$147</c:f>
              <c:strCache>
                <c:ptCount val="1"/>
                <c:pt idx="0">
                  <c:v>Año 2024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[1]Hoja1!$B$145:$M$145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[1]Hoja1!$B$147:$M$147</c:f>
              <c:numCache>
                <c:formatCode>General</c:formatCode>
                <c:ptCount val="12"/>
                <c:pt idx="0">
                  <c:v>6170</c:v>
                </c:pt>
                <c:pt idx="1">
                  <c:v>7855</c:v>
                </c:pt>
                <c:pt idx="2">
                  <c:v>21027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1D-44BF-87E9-6DC226E95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735880"/>
        <c:axId val="249736272"/>
      </c:lineChart>
      <c:catAx>
        <c:axId val="249735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6272"/>
        <c:crosses val="autoZero"/>
        <c:auto val="1"/>
        <c:lblAlgn val="ctr"/>
        <c:lblOffset val="100"/>
        <c:noMultiLvlLbl val="0"/>
      </c:catAx>
      <c:valAx>
        <c:axId val="24973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5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'MARZO 2024'!$B$403</c:f>
              <c:strCache>
                <c:ptCount val="1"/>
                <c:pt idx="0">
                  <c:v>MARZO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'MARZO 2024'!$C$402:$K$402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2024'!$C$403:$K$403</c:f>
              <c:numCache>
                <c:formatCode>#,##0</c:formatCode>
                <c:ptCount val="9"/>
                <c:pt idx="0">
                  <c:v>94788</c:v>
                </c:pt>
                <c:pt idx="1">
                  <c:v>156810</c:v>
                </c:pt>
                <c:pt idx="2">
                  <c:v>113091</c:v>
                </c:pt>
                <c:pt idx="3">
                  <c:v>39571</c:v>
                </c:pt>
                <c:pt idx="4">
                  <c:v>180277</c:v>
                </c:pt>
                <c:pt idx="5">
                  <c:v>105231</c:v>
                </c:pt>
                <c:pt idx="6">
                  <c:v>50838</c:v>
                </c:pt>
                <c:pt idx="7">
                  <c:v>117119</c:v>
                </c:pt>
                <c:pt idx="8">
                  <c:v>37644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'MARZO 2024'!$B$404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'MARZO 2024'!$C$402:$K$402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'MARZO 2024'!$C$404:$K$404</c:f>
              <c:numCache>
                <c:formatCode>#,##0</c:formatCode>
                <c:ptCount val="9"/>
                <c:pt idx="0">
                  <c:v>128389</c:v>
                </c:pt>
                <c:pt idx="1">
                  <c:v>194353</c:v>
                </c:pt>
                <c:pt idx="2">
                  <c:v>174695</c:v>
                </c:pt>
                <c:pt idx="3">
                  <c:v>57436</c:v>
                </c:pt>
                <c:pt idx="4">
                  <c:v>210999</c:v>
                </c:pt>
                <c:pt idx="5">
                  <c:v>135111</c:v>
                </c:pt>
                <c:pt idx="6">
                  <c:v>68000</c:v>
                </c:pt>
                <c:pt idx="7">
                  <c:v>140786</c:v>
                </c:pt>
                <c:pt idx="8">
                  <c:v>66555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525600"/>
        <c:axId val="246525992"/>
      </c:barChart>
      <c:catAx>
        <c:axId val="24652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992"/>
        <c:crosses val="autoZero"/>
        <c:auto val="1"/>
        <c:lblAlgn val="ctr"/>
        <c:lblOffset val="100"/>
        <c:noMultiLvlLbl val="0"/>
      </c:catAx>
      <c:valAx>
        <c:axId val="24652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'MARZO 2024'!$B$420</c:f>
              <c:strCache>
                <c:ptCount val="1"/>
                <c:pt idx="0">
                  <c:v>ENERO - MARZO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2024'!$C$419:$H$419</c15:sqref>
                  </c15:fullRef>
                </c:ext>
              </c:extLst>
              <c:f>('MARZO 2024'!$C$419,'MARZO 2024'!$E$419,'MARZO 2024'!$G$419)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2024'!$C$420:$H$420</c15:sqref>
                  </c15:fullRef>
                </c:ext>
              </c:extLst>
              <c:f>('MARZO 2024'!$C$420,'MARZO 2024'!$E$420,'MARZO 2024'!$G$420)</c:f>
              <c:numCache>
                <c:formatCode>#,##0</c:formatCode>
                <c:ptCount val="3"/>
                <c:pt idx="0">
                  <c:v>1120891</c:v>
                </c:pt>
                <c:pt idx="1">
                  <c:v>230862</c:v>
                </c:pt>
                <c:pt idx="2">
                  <c:v>1351753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'MARZO 2024'!$B$421</c:f>
              <c:strCache>
                <c:ptCount val="1"/>
                <c:pt idx="0">
                  <c:v>ENERO - MARZO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'MARZO 2024'!$C$419:$H$419</c15:sqref>
                  </c15:fullRef>
                </c:ext>
              </c:extLst>
              <c:f>('MARZO 2024'!$C$419,'MARZO 2024'!$E$419,'MARZO 2024'!$G$419)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'MARZO 2024'!$C$421:$H$421</c15:sqref>
                  </c15:fullRef>
                </c:ext>
              </c:extLst>
              <c:f>('MARZO 2024'!$C$421,'MARZO 2024'!$E$421,'MARZO 2024'!$G$421)</c:f>
              <c:numCache>
                <c:formatCode>#,##0</c:formatCode>
                <c:ptCount val="3"/>
                <c:pt idx="0">
                  <c:v>1242788</c:v>
                </c:pt>
                <c:pt idx="1">
                  <c:v>258336</c:v>
                </c:pt>
                <c:pt idx="2">
                  <c:v>1501124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6688"/>
        <c:axId val="247047080"/>
      </c:barChart>
      <c:catAx>
        <c:axId val="24704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080"/>
        <c:crosses val="autoZero"/>
        <c:auto val="0"/>
        <c:lblAlgn val="ctr"/>
        <c:lblOffset val="100"/>
        <c:noMultiLvlLbl val="0"/>
      </c:catAx>
      <c:valAx>
        <c:axId val="24704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6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84" Type="http://schemas.openxmlformats.org/officeDocument/2006/relationships/image" Target="../media/image10.emf"/><Relationship Id="rId89" Type="http://schemas.openxmlformats.org/officeDocument/2006/relationships/image" Target="../media/image15.emf"/><Relationship Id="rId16" Type="http://schemas.openxmlformats.org/officeDocument/2006/relationships/chart" Target="../charts/chart15.xml"/><Relationship Id="rId11" Type="http://schemas.openxmlformats.org/officeDocument/2006/relationships/chart" Target="../charts/chart10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74" Type="http://schemas.openxmlformats.org/officeDocument/2006/relationships/chart" Target="../charts/chart70.xml"/><Relationship Id="rId79" Type="http://schemas.openxmlformats.org/officeDocument/2006/relationships/image" Target="../media/image5.emf"/><Relationship Id="rId5" Type="http://schemas.openxmlformats.org/officeDocument/2006/relationships/chart" Target="../charts/chart4.xml"/><Relationship Id="rId90" Type="http://schemas.openxmlformats.org/officeDocument/2006/relationships/image" Target="../media/image16.emf"/><Relationship Id="rId95" Type="http://schemas.openxmlformats.org/officeDocument/2006/relationships/image" Target="../media/image20.emf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80" Type="http://schemas.openxmlformats.org/officeDocument/2006/relationships/image" Target="../media/image6.emf"/><Relationship Id="rId85" Type="http://schemas.openxmlformats.org/officeDocument/2006/relationships/image" Target="../media/image11.emf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image" Target="../media/image9.emf"/><Relationship Id="rId88" Type="http://schemas.openxmlformats.org/officeDocument/2006/relationships/image" Target="../media/image14.emf"/><Relationship Id="rId91" Type="http://schemas.openxmlformats.org/officeDocument/2006/relationships/image" Target="../media/image17.emf"/><Relationship Id="rId96" Type="http://schemas.openxmlformats.org/officeDocument/2006/relationships/image" Target="../media/image21.emf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image" Target="../media/image7.emf"/><Relationship Id="rId86" Type="http://schemas.openxmlformats.org/officeDocument/2006/relationships/image" Target="../media/image12.emf"/><Relationship Id="rId94" Type="http://schemas.openxmlformats.org/officeDocument/2006/relationships/image" Target="../media/image19.emf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2.xml"/><Relationship Id="rId97" Type="http://schemas.openxmlformats.org/officeDocument/2006/relationships/image" Target="../media/image22.emf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image" Target="../media/image18.emf"/><Relationship Id="rId2" Type="http://schemas.openxmlformats.org/officeDocument/2006/relationships/chart" Target="../charts/chart1.xm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image" Target="../media/image13.emf"/><Relationship Id="rId61" Type="http://schemas.openxmlformats.org/officeDocument/2006/relationships/chart" Target="../charts/chart58.xml"/><Relationship Id="rId82" Type="http://schemas.openxmlformats.org/officeDocument/2006/relationships/image" Target="../media/image8.emf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75.xml"/><Relationship Id="rId98" Type="http://schemas.openxmlformats.org/officeDocument/2006/relationships/image" Target="../media/image2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1837</xdr:row>
      <xdr:rowOff>121104</xdr:rowOff>
    </xdr:from>
    <xdr:to>
      <xdr:col>11</xdr:col>
      <xdr:colOff>277133</xdr:colOff>
      <xdr:row>1856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23812</xdr:colOff>
      <xdr:row>361</xdr:row>
      <xdr:rowOff>1</xdr:rowOff>
    </xdr:from>
    <xdr:to>
      <xdr:col>8</xdr:col>
      <xdr:colOff>1588</xdr:colOff>
      <xdr:row>369</xdr:row>
      <xdr:rowOff>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23812</xdr:colOff>
      <xdr:row>375</xdr:row>
      <xdr:rowOff>273049</xdr:rowOff>
    </xdr:from>
    <xdr:to>
      <xdr:col>12</xdr:col>
      <xdr:colOff>0</xdr:colOff>
      <xdr:row>384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406</xdr:row>
      <xdr:rowOff>31749</xdr:rowOff>
    </xdr:from>
    <xdr:to>
      <xdr:col>11</xdr:col>
      <xdr:colOff>964406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509</xdr:row>
      <xdr:rowOff>31749</xdr:rowOff>
    </xdr:from>
    <xdr:to>
      <xdr:col>11</xdr:col>
      <xdr:colOff>964406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449</xdr:row>
      <xdr:rowOff>6349</xdr:rowOff>
    </xdr:from>
    <xdr:to>
      <xdr:col>12</xdr:col>
      <xdr:colOff>0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7</xdr:col>
      <xdr:colOff>964406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11</xdr:col>
      <xdr:colOff>952501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710743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8</xdr:col>
      <xdr:colOff>0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682</xdr:row>
      <xdr:rowOff>13608</xdr:rowOff>
    </xdr:from>
    <xdr:to>
      <xdr:col>5</xdr:col>
      <xdr:colOff>710743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8</xdr:col>
      <xdr:colOff>0</xdr:colOff>
      <xdr:row>710</xdr:row>
      <xdr:rowOff>11906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0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735</xdr:row>
      <xdr:rowOff>0</xdr:rowOff>
    </xdr:from>
    <xdr:to>
      <xdr:col>7</xdr:col>
      <xdr:colOff>964406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827</xdr:row>
      <xdr:rowOff>0</xdr:rowOff>
    </xdr:from>
    <xdr:to>
      <xdr:col>7</xdr:col>
      <xdr:colOff>964406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8</xdr:col>
      <xdr:colOff>0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1077</xdr:row>
      <xdr:rowOff>0</xdr:rowOff>
    </xdr:from>
    <xdr:to>
      <xdr:col>8</xdr:col>
      <xdr:colOff>11906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1202</xdr:row>
      <xdr:rowOff>0</xdr:rowOff>
    </xdr:from>
    <xdr:to>
      <xdr:col>7</xdr:col>
      <xdr:colOff>964406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7</xdr:col>
      <xdr:colOff>964406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1057</xdr:row>
      <xdr:rowOff>13608</xdr:rowOff>
    </xdr:from>
    <xdr:to>
      <xdr:col>5</xdr:col>
      <xdr:colOff>710743</xdr:colOff>
      <xdr:row>1068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0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0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7</xdr:col>
      <xdr:colOff>964406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8</xdr:col>
      <xdr:colOff>11906</xdr:colOff>
      <xdr:row>867</xdr:row>
      <xdr:rowOff>309561</xdr:rowOff>
    </xdr:to>
    <xdr:graphicFrame macro="">
      <xdr:nvGraphicFramePr>
        <xdr:cNvPr id="160" name="Gráfico 57">
          <a:extLst>
            <a:ext uri="{FF2B5EF4-FFF2-40B4-BE49-F238E27FC236}">
              <a16:creationId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985</xdr:row>
      <xdr:rowOff>0</xdr:rowOff>
    </xdr:from>
    <xdr:to>
      <xdr:col>8</xdr:col>
      <xdr:colOff>0</xdr:colOff>
      <xdr:row>992</xdr:row>
      <xdr:rowOff>309562</xdr:rowOff>
    </xdr:to>
    <xdr:graphicFrame macro="">
      <xdr:nvGraphicFramePr>
        <xdr:cNvPr id="161" name="Gráfico 57">
          <a:extLst>
            <a:ext uri="{FF2B5EF4-FFF2-40B4-BE49-F238E27FC236}">
              <a16:creationId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7</xdr:col>
      <xdr:colOff>964406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1234</xdr:row>
      <xdr:rowOff>0</xdr:rowOff>
    </xdr:from>
    <xdr:to>
      <xdr:col>7</xdr:col>
      <xdr:colOff>964406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1488</xdr:row>
      <xdr:rowOff>13607</xdr:rowOff>
    </xdr:from>
    <xdr:to>
      <xdr:col>12</xdr:col>
      <xdr:colOff>860422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13</xdr:col>
      <xdr:colOff>3171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860420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860420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124</xdr:row>
      <xdr:rowOff>19049</xdr:rowOff>
    </xdr:from>
    <xdr:to>
      <xdr:col>13</xdr:col>
      <xdr:colOff>27213</xdr:colOff>
      <xdr:row>227</xdr:row>
      <xdr:rowOff>157958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1418</xdr:row>
      <xdr:rowOff>24651</xdr:rowOff>
    </xdr:from>
    <xdr:to>
      <xdr:col>12</xdr:col>
      <xdr:colOff>435230</xdr:colOff>
      <xdr:row>1430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13</xdr:col>
      <xdr:colOff>3171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13</xdr:col>
      <xdr:colOff>3171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1</xdr:col>
      <xdr:colOff>0</xdr:colOff>
      <xdr:row>433</xdr:row>
      <xdr:rowOff>0</xdr:rowOff>
    </xdr:from>
    <xdr:to>
      <xdr:col>12</xdr:col>
      <xdr:colOff>35718</xdr:colOff>
      <xdr:row>441</xdr:row>
      <xdr:rowOff>35718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FCEB3AA-8279-1556-8529-6E5D90756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102762844"/>
          <a:ext cx="11477624" cy="2512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245</xdr:row>
      <xdr:rowOff>309561</xdr:rowOff>
    </xdr:from>
    <xdr:to>
      <xdr:col>11</xdr:col>
      <xdr:colOff>11906</xdr:colOff>
      <xdr:row>267</xdr:row>
      <xdr:rowOff>37594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6EC626D-A874-A5BF-AD88-3723F72F0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7844" y="45196124"/>
          <a:ext cx="8798718" cy="653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1678780</xdr:colOff>
      <xdr:row>269</xdr:row>
      <xdr:rowOff>-1</xdr:rowOff>
    </xdr:from>
    <xdr:to>
      <xdr:col>11</xdr:col>
      <xdr:colOff>35718</xdr:colOff>
      <xdr:row>290</xdr:row>
      <xdr:rowOff>214312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AD5DE5CB-D60D-2BE6-605C-92EFEA1C8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7843" y="52316062"/>
          <a:ext cx="8822531" cy="671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11906</xdr:colOff>
      <xdr:row>291</xdr:row>
      <xdr:rowOff>59531</xdr:rowOff>
    </xdr:from>
    <xdr:to>
      <xdr:col>11</xdr:col>
      <xdr:colOff>35301</xdr:colOff>
      <xdr:row>308</xdr:row>
      <xdr:rowOff>71437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CF34F93-E72C-7BC4-55FF-F771C24CF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59185969"/>
          <a:ext cx="8810207" cy="5274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1678780</xdr:colOff>
      <xdr:row>309</xdr:row>
      <xdr:rowOff>0</xdr:rowOff>
    </xdr:from>
    <xdr:to>
      <xdr:col>11</xdr:col>
      <xdr:colOff>23812</xdr:colOff>
      <xdr:row>326</xdr:row>
      <xdr:rowOff>28944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C62F364-F157-53DB-C33B-3187FC881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7843" y="64698563"/>
          <a:ext cx="8810625" cy="5291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107156</xdr:colOff>
      <xdr:row>492</xdr:row>
      <xdr:rowOff>309562</xdr:rowOff>
    </xdr:from>
    <xdr:to>
      <xdr:col>12</xdr:col>
      <xdr:colOff>23812</xdr:colOff>
      <xdr:row>501</xdr:row>
      <xdr:rowOff>47625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F9C06744-E063-CF75-EF89-BD4164981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121336593"/>
          <a:ext cx="11477625" cy="2524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107157</xdr:colOff>
      <xdr:row>619</xdr:row>
      <xdr:rowOff>1</xdr:rowOff>
    </xdr:from>
    <xdr:to>
      <xdr:col>12</xdr:col>
      <xdr:colOff>31689</xdr:colOff>
      <xdr:row>627</xdr:row>
      <xdr:rowOff>11906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F1BAF4EC-AA99-2430-14FE-20553FDA5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7" y="159912845"/>
          <a:ext cx="11485501" cy="2488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-1</xdr:colOff>
      <xdr:row>645</xdr:row>
      <xdr:rowOff>0</xdr:rowOff>
    </xdr:from>
    <xdr:to>
      <xdr:col>12</xdr:col>
      <xdr:colOff>23812</xdr:colOff>
      <xdr:row>653</xdr:row>
      <xdr:rowOff>7619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A70E7ACF-78C2-FF14-DC49-B4AEC3F13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167961469"/>
          <a:ext cx="11465719" cy="2484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-1</xdr:colOff>
      <xdr:row>744</xdr:row>
      <xdr:rowOff>0</xdr:rowOff>
    </xdr:from>
    <xdr:to>
      <xdr:col>12</xdr:col>
      <xdr:colOff>23812</xdr:colOff>
      <xdr:row>752</xdr:row>
      <xdr:rowOff>11906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626456CA-3369-19D4-E6B1-D2B77D0D9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198179531"/>
          <a:ext cx="11465719" cy="2488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-1</xdr:colOff>
      <xdr:row>769</xdr:row>
      <xdr:rowOff>309561</xdr:rowOff>
    </xdr:from>
    <xdr:to>
      <xdr:col>12</xdr:col>
      <xdr:colOff>23812</xdr:colOff>
      <xdr:row>778</xdr:row>
      <xdr:rowOff>35718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B29076BA-8EA8-FE64-E79C-82293E8E3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206228155"/>
          <a:ext cx="11465719" cy="2512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869</xdr:row>
      <xdr:rowOff>0</xdr:rowOff>
    </xdr:from>
    <xdr:to>
      <xdr:col>12</xdr:col>
      <xdr:colOff>35718</xdr:colOff>
      <xdr:row>877</xdr:row>
      <xdr:rowOff>35718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C66F71F-D504-D1B0-06EC-B9AA398F6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236446219"/>
          <a:ext cx="11477624" cy="2512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895</xdr:row>
      <xdr:rowOff>0</xdr:rowOff>
    </xdr:from>
    <xdr:to>
      <xdr:col>12</xdr:col>
      <xdr:colOff>43600</xdr:colOff>
      <xdr:row>903</xdr:row>
      <xdr:rowOff>11906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548339CA-A23F-F33D-3AFC-E9436D892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244494844"/>
          <a:ext cx="11485506" cy="2488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993</xdr:row>
      <xdr:rowOff>309561</xdr:rowOff>
    </xdr:from>
    <xdr:to>
      <xdr:col>12</xdr:col>
      <xdr:colOff>35718</xdr:colOff>
      <xdr:row>1002</xdr:row>
      <xdr:rowOff>35718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64D1820-3B1A-CE9D-E7B5-8BA56A61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274712905"/>
          <a:ext cx="11477624" cy="2512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1019</xdr:row>
      <xdr:rowOff>309561</xdr:rowOff>
    </xdr:from>
    <xdr:to>
      <xdr:col>12</xdr:col>
      <xdr:colOff>22044</xdr:colOff>
      <xdr:row>1028</xdr:row>
      <xdr:rowOff>23812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B563A67F-71BE-3B81-0698-693171BDB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282761530"/>
          <a:ext cx="11463950" cy="2500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1119</xdr:row>
      <xdr:rowOff>0</xdr:rowOff>
    </xdr:from>
    <xdr:to>
      <xdr:col>12</xdr:col>
      <xdr:colOff>0</xdr:colOff>
      <xdr:row>1127</xdr:row>
      <xdr:rowOff>1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FB1A1FAE-CA8A-40CE-856B-F35A8D55A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1</xdr:col>
      <xdr:colOff>-1</xdr:colOff>
      <xdr:row>1145</xdr:row>
      <xdr:rowOff>0</xdr:rowOff>
    </xdr:from>
    <xdr:to>
      <xdr:col>12</xdr:col>
      <xdr:colOff>23812</xdr:colOff>
      <xdr:row>1153</xdr:row>
      <xdr:rowOff>35718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48C5E1D2-4D62-C9AF-6FFF-D037E54ED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321028219"/>
          <a:ext cx="11465719" cy="2512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1242</xdr:row>
      <xdr:rowOff>309561</xdr:rowOff>
    </xdr:from>
    <xdr:to>
      <xdr:col>12</xdr:col>
      <xdr:colOff>23812</xdr:colOff>
      <xdr:row>1251</xdr:row>
      <xdr:rowOff>23812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CB10AE23-93F2-FD68-F975-74F9E5848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351055780"/>
          <a:ext cx="11465718" cy="2500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1268</xdr:row>
      <xdr:rowOff>309561</xdr:rowOff>
    </xdr:from>
    <xdr:to>
      <xdr:col>12</xdr:col>
      <xdr:colOff>32860</xdr:colOff>
      <xdr:row>1277</xdr:row>
      <xdr:rowOff>47624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4B4210-554B-B440-862D-10B7360E3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359104405"/>
          <a:ext cx="11474766" cy="252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1367</xdr:row>
      <xdr:rowOff>0</xdr:rowOff>
    </xdr:from>
    <xdr:to>
      <xdr:col>12</xdr:col>
      <xdr:colOff>35718</xdr:colOff>
      <xdr:row>1375</xdr:row>
      <xdr:rowOff>35718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113CFA36-D905-8F57-5157-856765B46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389131969"/>
          <a:ext cx="11477624" cy="2512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1393</xdr:row>
      <xdr:rowOff>0</xdr:rowOff>
    </xdr:from>
    <xdr:to>
      <xdr:col>12</xdr:col>
      <xdr:colOff>43600</xdr:colOff>
      <xdr:row>1401</xdr:row>
      <xdr:rowOff>11906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F8F5B46E-2877-5DB4-1260-7709B1B3E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397180594"/>
          <a:ext cx="11485506" cy="2488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1.-%20SECCION%20ESTUDIOS%20TURISTICOS\4.-%20BOLET&#205;N%20DE%20COYUNTURA%20TURISTICA\A&#209;O%202024\B.C.%20MARZO%202024.xlsx" TargetMode="External"/><Relationship Id="rId1" Type="http://schemas.openxmlformats.org/officeDocument/2006/relationships/externalLinkPath" Target="/1.-%20SECCION%20ESTUDIOS%20TURISTICOS/4.-%20BOLET&#205;N%20DE%20COYUNTURA%20TURISTICA/A&#209;O%202024/B.C.%20MARZ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RZO 2024"/>
      <sheetName val="Hoja1"/>
    </sheetNames>
    <sheetDataSet>
      <sheetData sheetId="0" refreshError="1"/>
      <sheetData sheetId="1">
        <row r="145">
          <cell r="B145" t="str">
            <v>Enero</v>
          </cell>
          <cell r="C145" t="str">
            <v>Febrero</v>
          </cell>
          <cell r="D145" t="str">
            <v>Marzo</v>
          </cell>
          <cell r="E145" t="str">
            <v>Abril</v>
          </cell>
          <cell r="F145" t="str">
            <v>Mayo</v>
          </cell>
          <cell r="G145" t="str">
            <v>Junio</v>
          </cell>
          <cell r="H145" t="str">
            <v>Julio</v>
          </cell>
          <cell r="I145" t="str">
            <v>Agosto</v>
          </cell>
          <cell r="J145" t="str">
            <v>Septiembre</v>
          </cell>
          <cell r="K145" t="str">
            <v>Octubre</v>
          </cell>
          <cell r="L145" t="str">
            <v>Noviembre</v>
          </cell>
          <cell r="M145" t="str">
            <v>Diciembre</v>
          </cell>
        </row>
        <row r="146">
          <cell r="A146" t="str">
            <v>Año 2023</v>
          </cell>
          <cell r="B146">
            <v>4716</v>
          </cell>
          <cell r="C146">
            <v>6296</v>
          </cell>
          <cell r="D146">
            <v>12229</v>
          </cell>
          <cell r="E146">
            <v>47980</v>
          </cell>
          <cell r="F146">
            <v>74626</v>
          </cell>
          <cell r="G146">
            <v>50041</v>
          </cell>
          <cell r="H146">
            <v>42052</v>
          </cell>
          <cell r="I146">
            <v>62837</v>
          </cell>
          <cell r="J146">
            <v>58872</v>
          </cell>
          <cell r="K146">
            <v>51478</v>
          </cell>
          <cell r="L146">
            <v>14481</v>
          </cell>
          <cell r="M146">
            <v>15260</v>
          </cell>
        </row>
        <row r="147">
          <cell r="A147" t="str">
            <v>Año 2024</v>
          </cell>
          <cell r="B147">
            <v>6170</v>
          </cell>
          <cell r="C147">
            <v>7855</v>
          </cell>
          <cell r="D147">
            <v>21027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890"/>
  <sheetViews>
    <sheetView tabSelected="1" view="pageBreakPreview" topLeftCell="A271" zoomScale="80" zoomScaleNormal="60" zoomScaleSheetLayoutView="80" workbookViewId="0">
      <selection activeCell="A324" sqref="A324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x14ac:dyDescent="0.2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1:13" x14ac:dyDescent="0.2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x14ac:dyDescent="0.2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</row>
    <row r="5" spans="1:13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</row>
    <row r="6" spans="1:13" x14ac:dyDescent="0.2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</row>
    <row r="8" spans="1:13" x14ac:dyDescent="0.2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1:13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</row>
    <row r="10" spans="1:13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</row>
    <row r="11" spans="1:13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</row>
    <row r="12" spans="1:13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1:13" ht="70.5" x14ac:dyDescent="0.2">
      <c r="A13" s="74"/>
      <c r="B13" s="286" t="s">
        <v>31</v>
      </c>
      <c r="C13" s="286"/>
      <c r="D13" s="286"/>
      <c r="E13" s="286"/>
      <c r="F13" s="286"/>
      <c r="G13" s="286"/>
      <c r="H13" s="286"/>
      <c r="I13" s="286"/>
      <c r="J13" s="286"/>
      <c r="K13" s="286"/>
      <c r="L13" s="87"/>
      <c r="M13" s="87"/>
    </row>
    <row r="14" spans="1:13" ht="70.5" x14ac:dyDescent="0.2">
      <c r="A14" s="74"/>
      <c r="B14" s="286" t="s">
        <v>32</v>
      </c>
      <c r="C14" s="286"/>
      <c r="D14" s="286"/>
      <c r="E14" s="286"/>
      <c r="F14" s="286"/>
      <c r="G14" s="286"/>
      <c r="H14" s="286"/>
      <c r="I14" s="286"/>
      <c r="J14" s="286"/>
      <c r="K14" s="286"/>
      <c r="L14" s="87"/>
      <c r="M14" s="87"/>
    </row>
    <row r="15" spans="1:13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</row>
    <row r="16" spans="1:13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  <row r="17" spans="1:13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</row>
    <row r="18" spans="1:13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</row>
    <row r="19" spans="1:13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</row>
    <row r="20" spans="1:13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</row>
    <row r="21" spans="1:13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</row>
    <row r="22" spans="1:13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</row>
    <row r="23" spans="1:13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</row>
    <row r="24" spans="1:13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</row>
    <row r="25" spans="1:13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</row>
    <row r="26" spans="1:13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</row>
    <row r="27" spans="1:13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</row>
    <row r="28" spans="1:13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</row>
    <row r="29" spans="1:13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</row>
    <row r="30" spans="1:13" ht="12.75" customHeight="1" x14ac:dyDescent="0.2">
      <c r="A30" s="74"/>
      <c r="B30" s="74"/>
      <c r="C30" s="74"/>
      <c r="D30" s="74"/>
      <c r="E30" s="74"/>
      <c r="F30" s="284" t="s">
        <v>156</v>
      </c>
      <c r="G30" s="285"/>
      <c r="H30" s="285"/>
      <c r="I30" s="285"/>
      <c r="J30" s="285"/>
      <c r="K30" s="285"/>
      <c r="L30" s="88"/>
      <c r="M30" s="88"/>
    </row>
    <row r="31" spans="1:13" ht="12.75" customHeight="1" x14ac:dyDescent="0.2">
      <c r="A31" s="74"/>
      <c r="B31" s="74"/>
      <c r="C31" s="74"/>
      <c r="D31" s="74"/>
      <c r="E31" s="74"/>
      <c r="F31" s="285"/>
      <c r="G31" s="285"/>
      <c r="H31" s="285"/>
      <c r="I31" s="285"/>
      <c r="J31" s="285"/>
      <c r="K31" s="285"/>
      <c r="L31" s="88"/>
      <c r="M31" s="88"/>
    </row>
    <row r="32" spans="1:13" ht="12.75" customHeight="1" x14ac:dyDescent="0.2">
      <c r="A32" s="74"/>
      <c r="B32" s="74"/>
      <c r="C32" s="74"/>
      <c r="D32" s="74"/>
      <c r="E32" s="74"/>
      <c r="F32" s="285"/>
      <c r="G32" s="285"/>
      <c r="H32" s="285"/>
      <c r="I32" s="285"/>
      <c r="J32" s="285"/>
      <c r="K32" s="285"/>
      <c r="L32" s="88"/>
      <c r="M32" s="88"/>
    </row>
    <row r="33" spans="1:13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</row>
    <row r="34" spans="1:13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</row>
    <row r="35" spans="1:13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</row>
    <row r="38" spans="1:13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</row>
    <row r="39" spans="1:13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</row>
    <row r="40" spans="1:13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</row>
    <row r="41" spans="1:13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</row>
    <row r="42" spans="1:13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</row>
    <row r="43" spans="1:13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85"/>
      <c r="G75" s="85"/>
      <c r="H75" s="85"/>
      <c r="I75" s="85"/>
      <c r="J75" s="85"/>
      <c r="K75" s="85"/>
      <c r="L75" s="85"/>
      <c r="M75" s="85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5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</row>
    <row r="89" spans="1:15" s="9" customFormat="1" x14ac:dyDescent="0.2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"/>
      <c r="O89" s="8"/>
    </row>
    <row r="90" spans="1:15" s="9" customFormat="1" x14ac:dyDescent="0.2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"/>
      <c r="O90" s="8"/>
    </row>
    <row r="91" spans="1:15" s="9" customFormat="1" x14ac:dyDescent="0.2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"/>
      <c r="O91" s="8"/>
    </row>
    <row r="92" spans="1:15" s="9" customFormat="1" x14ac:dyDescent="0.2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"/>
      <c r="O92" s="8"/>
    </row>
    <row r="93" spans="1:15" s="9" customFormat="1" x14ac:dyDescent="0.2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"/>
      <c r="O93" s="8"/>
    </row>
    <row r="94" spans="1:15" s="9" customFormat="1" x14ac:dyDescent="0.2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"/>
      <c r="O94" s="8"/>
    </row>
    <row r="95" spans="1:15" s="9" customFormat="1" x14ac:dyDescent="0.2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"/>
      <c r="O95" s="8"/>
    </row>
    <row r="96" spans="1:15" s="9" customFormat="1" x14ac:dyDescent="0.2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"/>
      <c r="O96" s="8"/>
    </row>
    <row r="97" spans="1:15" s="9" customFormat="1" x14ac:dyDescent="0.2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"/>
      <c r="O97" s="8"/>
    </row>
    <row r="98" spans="1:15" s="9" customFormat="1" x14ac:dyDescent="0.2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"/>
      <c r="O98" s="8"/>
    </row>
    <row r="99" spans="1:15" s="9" customFormat="1" x14ac:dyDescent="0.2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"/>
      <c r="O99" s="8"/>
    </row>
    <row r="100" spans="1:15" s="9" customFormat="1" x14ac:dyDescent="0.2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"/>
      <c r="O100" s="8"/>
    </row>
    <row r="101" spans="1:15" s="9" customFormat="1" x14ac:dyDescent="0.2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"/>
      <c r="O101" s="8"/>
    </row>
    <row r="102" spans="1:15" s="9" customFormat="1" x14ac:dyDescent="0.2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"/>
      <c r="O102" s="8"/>
    </row>
    <row r="103" spans="1:15" s="9" customFormat="1" x14ac:dyDescent="0.2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"/>
      <c r="O103" s="8"/>
    </row>
    <row r="104" spans="1:15" s="9" customFormat="1" x14ac:dyDescent="0.2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"/>
      <c r="O104" s="8"/>
    </row>
    <row r="105" spans="1:15" s="9" customFormat="1" x14ac:dyDescent="0.2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"/>
      <c r="O105" s="8"/>
    </row>
    <row r="106" spans="1:15" s="9" customFormat="1" x14ac:dyDescent="0.2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"/>
      <c r="O106" s="8"/>
    </row>
    <row r="107" spans="1:15" s="9" customFormat="1" x14ac:dyDescent="0.2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"/>
      <c r="O107" s="8"/>
    </row>
    <row r="108" spans="1:15" s="9" customFormat="1" x14ac:dyDescent="0.2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"/>
      <c r="O108" s="8"/>
    </row>
    <row r="109" spans="1:15" s="9" customFormat="1" x14ac:dyDescent="0.2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"/>
      <c r="O109" s="8"/>
    </row>
    <row r="110" spans="1:15" s="9" customFormat="1" x14ac:dyDescent="0.2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"/>
      <c r="O110" s="8"/>
    </row>
    <row r="111" spans="1:15" s="9" customFormat="1" x14ac:dyDescent="0.2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"/>
      <c r="O111" s="8"/>
    </row>
    <row r="112" spans="1:15" s="9" customFormat="1" x14ac:dyDescent="0.2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</row>
    <row r="113" spans="1:13" s="9" customFormat="1" x14ac:dyDescent="0.2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</row>
    <row r="114" spans="1:13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3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3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3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3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50.1" customHeight="1" x14ac:dyDescent="0.2">
      <c r="B232" s="289" t="s">
        <v>125</v>
      </c>
      <c r="C232" s="289"/>
      <c r="D232" s="289"/>
      <c r="E232" s="289"/>
      <c r="F232" s="289"/>
      <c r="G232" s="289"/>
      <c r="H232" s="289"/>
      <c r="I232" s="289"/>
      <c r="J232" s="289"/>
      <c r="K232" s="289"/>
      <c r="L232" s="289"/>
      <c r="M232" s="289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17" t="s">
        <v>126</v>
      </c>
      <c r="C234" s="217"/>
      <c r="D234" s="217"/>
      <c r="E234" s="217"/>
      <c r="F234" s="217"/>
      <c r="G234" s="217"/>
      <c r="H234" s="217"/>
      <c r="I234" s="217"/>
      <c r="J234" s="217"/>
      <c r="K234" s="217"/>
      <c r="L234" s="217"/>
      <c r="M234" s="217"/>
    </row>
    <row r="235" spans="1:13" ht="24.9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3" ht="20.100000000000001" customHeight="1" x14ac:dyDescent="0.2"/>
    <row r="237" spans="1:13" ht="24.95" customHeight="1" x14ac:dyDescent="0.2">
      <c r="E237" s="160" t="s">
        <v>33</v>
      </c>
      <c r="F237" s="160"/>
      <c r="G237" s="161"/>
      <c r="H237" s="160"/>
      <c r="I237" s="195">
        <v>568173</v>
      </c>
    </row>
    <row r="238" spans="1:13" ht="24.95" customHeight="1" x14ac:dyDescent="0.2">
      <c r="E238" s="162" t="s">
        <v>34</v>
      </c>
      <c r="F238" s="162"/>
      <c r="G238" s="163"/>
      <c r="H238" s="162"/>
      <c r="I238" s="196">
        <v>113420</v>
      </c>
    </row>
    <row r="239" spans="1:13" ht="24.95" customHeight="1" x14ac:dyDescent="0.2">
      <c r="E239" s="164" t="s">
        <v>0</v>
      </c>
      <c r="F239" s="164"/>
      <c r="G239" s="165"/>
      <c r="H239" s="164"/>
      <c r="I239" s="197">
        <v>681593</v>
      </c>
    </row>
    <row r="240" spans="1:13" ht="24.95" customHeight="1" x14ac:dyDescent="0.2">
      <c r="E240" s="162" t="s">
        <v>45</v>
      </c>
      <c r="F240" s="162"/>
      <c r="G240" s="163"/>
      <c r="H240" s="162"/>
      <c r="I240" s="196">
        <v>995893</v>
      </c>
    </row>
    <row r="241" spans="2:15" ht="24.95" customHeight="1" x14ac:dyDescent="0.2">
      <c r="E241" s="162" t="s">
        <v>46</v>
      </c>
      <c r="F241" s="162"/>
      <c r="G241" s="163"/>
      <c r="H241" s="162"/>
      <c r="I241" s="196">
        <v>180431</v>
      </c>
    </row>
    <row r="242" spans="2:15" ht="24.95" customHeight="1" x14ac:dyDescent="0.2">
      <c r="E242" s="164" t="s">
        <v>1</v>
      </c>
      <c r="F242" s="164"/>
      <c r="G242" s="165"/>
      <c r="H242" s="164"/>
      <c r="I242" s="197">
        <v>1176324</v>
      </c>
    </row>
    <row r="243" spans="2:15" ht="24.95" customHeight="1" x14ac:dyDescent="0.2">
      <c r="E243" s="164" t="s">
        <v>2</v>
      </c>
      <c r="F243" s="164"/>
      <c r="G243" s="165"/>
      <c r="H243" s="164"/>
      <c r="I243" s="198">
        <v>0.23508574039999999</v>
      </c>
    </row>
    <row r="244" spans="2:15" ht="24.95" customHeight="1" x14ac:dyDescent="0.2">
      <c r="E244" s="166" t="s">
        <v>3</v>
      </c>
      <c r="F244" s="166"/>
      <c r="G244" s="167"/>
      <c r="H244" s="166"/>
      <c r="I244" s="199">
        <v>1.7258451891377999</v>
      </c>
    </row>
    <row r="245" spans="2:15" ht="24.95" customHeight="1" x14ac:dyDescent="0.2">
      <c r="B245" s="76"/>
      <c r="C245" s="76"/>
      <c r="D245" s="76"/>
      <c r="E245" s="76"/>
      <c r="F245" s="76"/>
    </row>
    <row r="246" spans="2:15" ht="24.95" customHeight="1" x14ac:dyDescent="0.2"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</row>
    <row r="247" spans="2:15" ht="24.95" customHeight="1" x14ac:dyDescent="0.2"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</row>
    <row r="248" spans="2:15" ht="24.95" customHeight="1" x14ac:dyDescent="0.2"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</row>
    <row r="249" spans="2:15" ht="24.95" customHeight="1" x14ac:dyDescent="0.2">
      <c r="B249" s="11"/>
      <c r="C249" s="11"/>
      <c r="D249" s="12"/>
      <c r="E249" s="12"/>
      <c r="F249" s="13"/>
    </row>
    <row r="250" spans="2:15" ht="24.95" customHeight="1" x14ac:dyDescent="0.2">
      <c r="B250" s="11"/>
      <c r="C250" s="11"/>
      <c r="D250" s="12"/>
      <c r="E250" s="12"/>
      <c r="F250" s="13"/>
    </row>
    <row r="251" spans="2:15" ht="24.95" customHeight="1" x14ac:dyDescent="0.2">
      <c r="B251" s="11"/>
      <c r="C251" s="11"/>
      <c r="D251" s="12"/>
      <c r="E251" s="12"/>
      <c r="F251" s="13"/>
    </row>
    <row r="252" spans="2:15" ht="24.95" customHeight="1" x14ac:dyDescent="0.2">
      <c r="B252" s="11"/>
      <c r="C252" s="11"/>
      <c r="D252" s="12"/>
      <c r="F252" s="2"/>
    </row>
    <row r="253" spans="2:15" ht="24.95" customHeight="1" x14ac:dyDescent="0.2">
      <c r="B253" s="11"/>
      <c r="C253" s="11"/>
      <c r="D253" s="12"/>
      <c r="E253" s="3"/>
      <c r="F253" s="2"/>
    </row>
    <row r="254" spans="2:15" ht="24.95" customHeight="1" x14ac:dyDescent="0.2">
      <c r="B254" s="11"/>
      <c r="C254" s="11"/>
      <c r="D254" s="12"/>
      <c r="F254" s="2"/>
    </row>
    <row r="255" spans="2:15" ht="24.95" customHeight="1" x14ac:dyDescent="0.2">
      <c r="B255" s="11"/>
      <c r="C255" s="11"/>
      <c r="D255" s="12"/>
      <c r="F255" s="2"/>
    </row>
    <row r="256" spans="2:15" ht="24.95" customHeight="1" x14ac:dyDescent="0.2">
      <c r="B256" s="11"/>
      <c r="C256" s="11"/>
      <c r="D256" s="12"/>
      <c r="E256" s="12"/>
      <c r="F256" s="2"/>
    </row>
    <row r="257" spans="2:6" ht="24.95" customHeight="1" x14ac:dyDescent="0.2">
      <c r="B257" s="11"/>
      <c r="C257" s="11"/>
      <c r="D257" s="12"/>
      <c r="E257" s="12"/>
      <c r="F257" s="2"/>
    </row>
    <row r="258" spans="2:6" ht="24.95" customHeight="1" x14ac:dyDescent="0.2">
      <c r="B258" s="11"/>
      <c r="C258" s="11"/>
      <c r="D258" s="12"/>
      <c r="E258" s="12"/>
      <c r="F258" s="2"/>
    </row>
    <row r="259" spans="2:6" ht="24.95" customHeight="1" x14ac:dyDescent="0.2">
      <c r="B259" s="11"/>
      <c r="C259" s="11"/>
      <c r="D259" s="12"/>
      <c r="E259" s="12"/>
      <c r="F259" s="2"/>
    </row>
    <row r="260" spans="2:6" ht="24.95" customHeight="1" x14ac:dyDescent="0.2">
      <c r="B260" s="11"/>
      <c r="C260" s="11"/>
      <c r="D260" s="12"/>
      <c r="F260" s="2"/>
    </row>
    <row r="261" spans="2:6" ht="24.95" customHeight="1" x14ac:dyDescent="0.2">
      <c r="B261" s="11"/>
      <c r="C261" s="11"/>
      <c r="D261" s="12"/>
      <c r="E261" s="12"/>
      <c r="F261" s="2"/>
    </row>
    <row r="262" spans="2:6" ht="24.95" customHeight="1" x14ac:dyDescent="0.2">
      <c r="B262" s="11"/>
      <c r="C262" s="11"/>
      <c r="D262" s="12"/>
      <c r="E262" s="12"/>
      <c r="F262" s="2"/>
    </row>
    <row r="263" spans="2:6" ht="24.95" customHeight="1" x14ac:dyDescent="0.2">
      <c r="B263" s="11"/>
      <c r="C263" s="11"/>
      <c r="D263" s="12"/>
      <c r="E263" s="12"/>
      <c r="F263" s="2"/>
    </row>
    <row r="264" spans="2:6" ht="24.95" customHeight="1" x14ac:dyDescent="0.2">
      <c r="B264" s="11"/>
      <c r="C264" s="11"/>
      <c r="D264" s="12"/>
      <c r="E264" s="12"/>
      <c r="F264" s="2"/>
    </row>
    <row r="265" spans="2:6" ht="24.95" customHeight="1" x14ac:dyDescent="0.2">
      <c r="B265" s="11"/>
      <c r="C265" s="11"/>
      <c r="D265" s="12"/>
      <c r="E265" s="12"/>
      <c r="F265" s="2"/>
    </row>
    <row r="266" spans="2:6" ht="24.95" customHeight="1" x14ac:dyDescent="0.2">
      <c r="B266" s="11"/>
      <c r="C266" s="11"/>
      <c r="D266" s="12"/>
      <c r="E266" s="12"/>
      <c r="F266" s="2"/>
    </row>
    <row r="267" spans="2:6" ht="24.95" customHeight="1" x14ac:dyDescent="0.2">
      <c r="B267" s="11"/>
      <c r="C267" s="11"/>
      <c r="D267" s="12"/>
      <c r="E267" s="12"/>
      <c r="F267" s="2"/>
    </row>
    <row r="268" spans="2:6" ht="24.95" customHeight="1" x14ac:dyDescent="0.2">
      <c r="B268" s="11"/>
      <c r="C268" s="11"/>
      <c r="D268" s="12"/>
      <c r="E268" s="12"/>
      <c r="F268" s="2"/>
    </row>
    <row r="269" spans="2:6" ht="24.95" customHeight="1" x14ac:dyDescent="0.2">
      <c r="B269" s="11"/>
      <c r="C269" s="11"/>
      <c r="D269" s="12"/>
      <c r="E269" s="12"/>
      <c r="F269" s="2"/>
    </row>
    <row r="270" spans="2:6" ht="24.95" customHeight="1" x14ac:dyDescent="0.2">
      <c r="C270" s="14"/>
      <c r="D270" s="12"/>
      <c r="E270" s="12"/>
      <c r="F270" s="13"/>
    </row>
    <row r="271" spans="2:6" ht="24.95" customHeight="1" x14ac:dyDescent="0.2">
      <c r="C271" s="14"/>
      <c r="D271" s="12"/>
      <c r="E271" s="12"/>
      <c r="F271" s="13"/>
    </row>
    <row r="272" spans="2:6" ht="24.95" customHeight="1" x14ac:dyDescent="0.2">
      <c r="C272" s="14"/>
      <c r="D272" s="12"/>
      <c r="E272" s="12"/>
      <c r="F272" s="13"/>
    </row>
    <row r="273" spans="4:6" ht="24.95" customHeight="1" x14ac:dyDescent="0.2">
      <c r="D273" s="12"/>
      <c r="E273" s="12"/>
      <c r="F273" s="13"/>
    </row>
    <row r="274" spans="4:6" ht="24.95" customHeight="1" x14ac:dyDescent="0.2">
      <c r="D274" s="12"/>
      <c r="E274" s="12"/>
      <c r="F274" s="13"/>
    </row>
    <row r="275" spans="4:6" ht="24.95" customHeight="1" x14ac:dyDescent="0.2">
      <c r="D275" s="12"/>
      <c r="E275" s="12"/>
      <c r="F275" s="13"/>
    </row>
    <row r="276" spans="4:6" ht="24.95" customHeight="1" x14ac:dyDescent="0.2">
      <c r="D276" s="12"/>
      <c r="F276" s="2"/>
    </row>
    <row r="277" spans="4:6" ht="24.95" customHeight="1" x14ac:dyDescent="0.2">
      <c r="D277" s="12"/>
      <c r="E277" s="3"/>
      <c r="F277" s="2"/>
    </row>
    <row r="278" spans="4:6" ht="24.95" customHeight="1" x14ac:dyDescent="0.2">
      <c r="D278" s="12"/>
      <c r="F278" s="2"/>
    </row>
    <row r="279" spans="4:6" ht="24.95" customHeight="1" x14ac:dyDescent="0.2">
      <c r="D279" s="12"/>
      <c r="F279" s="2"/>
    </row>
    <row r="280" spans="4:6" ht="24.95" customHeight="1" x14ac:dyDescent="0.2">
      <c r="D280" s="12"/>
      <c r="E280" s="12"/>
      <c r="F280" s="2"/>
    </row>
    <row r="281" spans="4:6" ht="24.95" customHeight="1" x14ac:dyDescent="0.2">
      <c r="D281" s="12"/>
      <c r="E281" s="12"/>
      <c r="F281" s="2"/>
    </row>
    <row r="282" spans="4:6" ht="24.95" customHeight="1" x14ac:dyDescent="0.2">
      <c r="D282" s="12"/>
      <c r="E282" s="12"/>
      <c r="F282" s="2"/>
    </row>
    <row r="283" spans="4:6" ht="24.95" customHeight="1" x14ac:dyDescent="0.2">
      <c r="D283" s="12"/>
      <c r="E283" s="12"/>
      <c r="F283" s="2"/>
    </row>
    <row r="284" spans="4:6" ht="24.95" customHeight="1" x14ac:dyDescent="0.2">
      <c r="D284" s="12"/>
      <c r="F284" s="2"/>
    </row>
    <row r="285" spans="4:6" ht="24.95" customHeight="1" x14ac:dyDescent="0.2">
      <c r="D285" s="12"/>
      <c r="E285" s="12"/>
      <c r="F285" s="2"/>
    </row>
    <row r="286" spans="4:6" ht="24.95" customHeight="1" x14ac:dyDescent="0.2">
      <c r="D286" s="12"/>
      <c r="E286" s="12"/>
      <c r="F286" s="2"/>
    </row>
    <row r="287" spans="4:6" ht="24.95" customHeight="1" x14ac:dyDescent="0.2">
      <c r="D287" s="12"/>
      <c r="E287" s="12"/>
      <c r="F287" s="2"/>
    </row>
    <row r="288" spans="4:6" ht="24.95" customHeight="1" x14ac:dyDescent="0.2">
      <c r="D288" s="12"/>
      <c r="E288" s="12"/>
      <c r="F288" s="2"/>
    </row>
    <row r="289" spans="2:13" ht="24.95" customHeight="1" x14ac:dyDescent="0.2">
      <c r="D289" s="12"/>
      <c r="E289" s="12"/>
      <c r="F289" s="2"/>
    </row>
    <row r="290" spans="2:13" ht="24.95" customHeight="1" x14ac:dyDescent="0.2">
      <c r="D290" s="12"/>
      <c r="E290" s="12"/>
      <c r="F290" s="2"/>
    </row>
    <row r="291" spans="2:13" ht="24.95" customHeight="1" x14ac:dyDescent="0.2">
      <c r="D291" s="12"/>
      <c r="E291" s="12"/>
      <c r="F291" s="2"/>
      <c r="M291" s="15">
        <v>1</v>
      </c>
    </row>
    <row r="292" spans="2:13" ht="24.95" customHeight="1" x14ac:dyDescent="0.2">
      <c r="D292" s="12"/>
      <c r="E292" s="12"/>
      <c r="F292" s="13"/>
    </row>
    <row r="293" spans="2:13" ht="24.95" customHeight="1" x14ac:dyDescent="0.2">
      <c r="D293" s="12"/>
      <c r="E293" s="12"/>
      <c r="F293" s="13"/>
    </row>
    <row r="294" spans="2:13" ht="24.95" customHeight="1" x14ac:dyDescent="0.2">
      <c r="D294" s="12"/>
      <c r="F294" s="4"/>
    </row>
    <row r="295" spans="2:13" ht="24.95" customHeight="1" x14ac:dyDescent="0.2">
      <c r="D295" s="12"/>
      <c r="F295" s="4"/>
    </row>
    <row r="296" spans="2:13" ht="24.95" customHeight="1" x14ac:dyDescent="0.2">
      <c r="D296" s="12"/>
      <c r="F296" s="4"/>
    </row>
    <row r="297" spans="2:13" ht="24.95" customHeight="1" x14ac:dyDescent="0.2">
      <c r="D297" s="12"/>
      <c r="F297" s="4"/>
    </row>
    <row r="298" spans="2:13" ht="24.95" customHeight="1" x14ac:dyDescent="0.2">
      <c r="D298" s="12"/>
      <c r="E298" s="12"/>
      <c r="F298" s="4"/>
    </row>
    <row r="299" spans="2:13" ht="24.95" customHeight="1" x14ac:dyDescent="0.2">
      <c r="D299" s="12"/>
      <c r="F299" s="4"/>
    </row>
    <row r="300" spans="2:13" ht="24.95" customHeight="1" x14ac:dyDescent="0.2">
      <c r="D300" s="12"/>
      <c r="E300" s="12"/>
      <c r="F300" s="4"/>
    </row>
    <row r="301" spans="2:13" ht="24.95" customHeight="1" x14ac:dyDescent="0.2">
      <c r="D301" s="12"/>
      <c r="E301" s="12"/>
      <c r="F301" s="4"/>
    </row>
    <row r="302" spans="2:13" ht="24.95" customHeight="1" x14ac:dyDescent="0.2">
      <c r="D302" s="12"/>
      <c r="E302" s="12"/>
      <c r="F302" s="4"/>
    </row>
    <row r="303" spans="2:13" ht="24.95" customHeight="1" x14ac:dyDescent="0.2">
      <c r="D303" s="12"/>
      <c r="E303" s="12"/>
      <c r="F303" s="4"/>
    </row>
    <row r="304" spans="2:13" s="17" customFormat="1" ht="24.95" customHeight="1" x14ac:dyDescent="0.2">
      <c r="B304" s="8"/>
      <c r="C304" s="8"/>
      <c r="D304" s="16"/>
      <c r="E304" s="16"/>
      <c r="F304" s="4"/>
    </row>
    <row r="305" spans="3:16" ht="24.95" customHeight="1" x14ac:dyDescent="0.2">
      <c r="D305" s="12"/>
      <c r="E305" s="12"/>
      <c r="F305" s="4"/>
      <c r="P305" s="18"/>
    </row>
    <row r="306" spans="3:16" ht="24.95" customHeight="1" x14ac:dyDescent="0.2">
      <c r="D306" s="12"/>
      <c r="E306" s="12"/>
      <c r="F306" s="4"/>
    </row>
    <row r="307" spans="3:16" ht="24.95" customHeight="1" x14ac:dyDescent="0.2">
      <c r="D307" s="12"/>
      <c r="E307" s="12"/>
      <c r="F307" s="4"/>
    </row>
    <row r="308" spans="3:16" ht="24.95" customHeight="1" x14ac:dyDescent="0.2">
      <c r="D308" s="12"/>
      <c r="E308" s="12"/>
      <c r="F308" s="4"/>
    </row>
    <row r="309" spans="3:16" ht="24.95" customHeight="1" x14ac:dyDescent="0.2">
      <c r="C309" s="5"/>
      <c r="D309" s="12"/>
      <c r="E309" s="12"/>
      <c r="F309" s="13"/>
    </row>
    <row r="310" spans="3:16" ht="24.95" customHeight="1" x14ac:dyDescent="0.2">
      <c r="C310" s="5"/>
      <c r="D310" s="12"/>
      <c r="E310" s="12"/>
      <c r="F310" s="13"/>
    </row>
    <row r="311" spans="3:16" ht="24.95" customHeight="1" x14ac:dyDescent="0.2">
      <c r="C311" s="5"/>
      <c r="D311" s="12"/>
      <c r="E311" s="12"/>
      <c r="F311" s="13"/>
    </row>
    <row r="312" spans="3:16" ht="24.95" customHeight="1" x14ac:dyDescent="0.2">
      <c r="D312" s="12"/>
      <c r="E312" s="12"/>
      <c r="F312" s="13"/>
    </row>
    <row r="313" spans="3:16" ht="24.95" customHeight="1" x14ac:dyDescent="0.2">
      <c r="D313" s="12"/>
      <c r="E313" s="12"/>
      <c r="F313" s="13"/>
    </row>
    <row r="314" spans="3:16" ht="24.95" customHeight="1" x14ac:dyDescent="0.2">
      <c r="D314" s="12"/>
      <c r="F314" s="4"/>
    </row>
    <row r="315" spans="3:16" ht="24.95" customHeight="1" x14ac:dyDescent="0.2">
      <c r="D315" s="12"/>
      <c r="F315" s="4"/>
    </row>
    <row r="316" spans="3:16" ht="24.95" customHeight="1" x14ac:dyDescent="0.2">
      <c r="D316" s="12"/>
      <c r="F316" s="4"/>
    </row>
    <row r="317" spans="3:16" ht="24.95" customHeight="1" x14ac:dyDescent="0.2">
      <c r="D317" s="12"/>
      <c r="F317" s="4"/>
    </row>
    <row r="318" spans="3:16" ht="24.95" customHeight="1" x14ac:dyDescent="0.2">
      <c r="D318" s="12"/>
      <c r="E318" s="12"/>
      <c r="F318" s="4"/>
    </row>
    <row r="319" spans="3:16" ht="24.95" customHeight="1" x14ac:dyDescent="0.2">
      <c r="D319" s="12"/>
      <c r="F319" s="4"/>
    </row>
    <row r="320" spans="3:16" ht="24.95" customHeight="1" x14ac:dyDescent="0.2">
      <c r="D320" s="12"/>
      <c r="E320" s="12"/>
      <c r="F320" s="4"/>
    </row>
    <row r="321" spans="2:15" ht="24.95" customHeight="1" x14ac:dyDescent="0.2">
      <c r="D321" s="12"/>
      <c r="E321" s="12"/>
      <c r="F321" s="4"/>
    </row>
    <row r="322" spans="2:15" ht="24.95" customHeight="1" x14ac:dyDescent="0.2">
      <c r="D322" s="12"/>
      <c r="E322" s="12"/>
      <c r="F322" s="4"/>
    </row>
    <row r="323" spans="2:15" ht="24.95" customHeight="1" x14ac:dyDescent="0.2">
      <c r="D323" s="12"/>
      <c r="E323" s="12"/>
      <c r="F323" s="4"/>
    </row>
    <row r="324" spans="2:15" ht="24.95" customHeight="1" x14ac:dyDescent="0.2">
      <c r="D324" s="12"/>
      <c r="E324" s="12"/>
      <c r="F324" s="4"/>
    </row>
    <row r="325" spans="2:15" ht="24.95" customHeight="1" x14ac:dyDescent="0.2">
      <c r="D325" s="12"/>
      <c r="E325" s="12"/>
      <c r="F325" s="4"/>
    </row>
    <row r="326" spans="2:15" ht="24.95" customHeight="1" x14ac:dyDescent="0.2">
      <c r="D326" s="12"/>
      <c r="E326" s="12"/>
      <c r="F326" s="4"/>
    </row>
    <row r="327" spans="2:15" ht="24.95" customHeight="1" x14ac:dyDescent="0.2">
      <c r="D327" s="12"/>
      <c r="E327" s="12"/>
      <c r="F327" s="4"/>
    </row>
    <row r="328" spans="2:15" s="76" customFormat="1" ht="25.5" customHeight="1" x14ac:dyDescent="0.2">
      <c r="B328" s="217" t="s">
        <v>149</v>
      </c>
      <c r="C328" s="217"/>
      <c r="D328" s="217"/>
      <c r="E328" s="217"/>
      <c r="F328" s="217"/>
      <c r="G328" s="217"/>
      <c r="H328" s="217"/>
      <c r="I328" s="217"/>
      <c r="J328" s="217"/>
      <c r="K328" s="217"/>
      <c r="L328" s="217"/>
      <c r="M328" s="217"/>
      <c r="N328" s="8"/>
      <c r="O328" s="8"/>
    </row>
    <row r="329" spans="2:15" ht="15" customHeight="1" x14ac:dyDescent="0.2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2:15" ht="24.95" customHeight="1" x14ac:dyDescent="0.2">
      <c r="B330" s="2"/>
      <c r="C330" s="98" t="s">
        <v>113</v>
      </c>
      <c r="D330" s="98" t="s">
        <v>5</v>
      </c>
      <c r="E330" s="98" t="s">
        <v>6</v>
      </c>
      <c r="F330" s="98" t="s">
        <v>7</v>
      </c>
      <c r="G330" s="98" t="s">
        <v>8</v>
      </c>
      <c r="H330" s="98" t="s">
        <v>9</v>
      </c>
      <c r="I330" s="98" t="s">
        <v>10</v>
      </c>
      <c r="J330" s="98" t="s">
        <v>11</v>
      </c>
      <c r="K330" s="98" t="s">
        <v>12</v>
      </c>
      <c r="L330" s="98" t="s">
        <v>14</v>
      </c>
      <c r="N330" s="20"/>
    </row>
    <row r="331" spans="2:15" ht="24.95" customHeight="1" x14ac:dyDescent="0.2">
      <c r="B331" s="72" t="s">
        <v>4</v>
      </c>
      <c r="C331" s="200">
        <v>74272</v>
      </c>
      <c r="D331" s="200">
        <v>117730</v>
      </c>
      <c r="E331" s="200">
        <v>103666</v>
      </c>
      <c r="F331" s="200">
        <v>30916</v>
      </c>
      <c r="G331" s="200">
        <v>120340</v>
      </c>
      <c r="H331" s="200">
        <v>79547</v>
      </c>
      <c r="I331" s="200">
        <v>32788</v>
      </c>
      <c r="J331" s="200">
        <v>83124</v>
      </c>
      <c r="K331" s="200">
        <v>39210</v>
      </c>
      <c r="L331" s="200">
        <v>681593</v>
      </c>
      <c r="N331" s="20"/>
      <c r="O331" s="20"/>
    </row>
    <row r="332" spans="2:15" ht="24.95" customHeight="1" x14ac:dyDescent="0.2">
      <c r="B332" s="66" t="s">
        <v>33</v>
      </c>
      <c r="C332" s="201">
        <v>67723</v>
      </c>
      <c r="D332" s="201">
        <v>88299</v>
      </c>
      <c r="E332" s="201">
        <v>89982</v>
      </c>
      <c r="F332" s="201">
        <v>25290</v>
      </c>
      <c r="G332" s="201">
        <v>89171</v>
      </c>
      <c r="H332" s="201">
        <v>71796</v>
      </c>
      <c r="I332" s="201">
        <v>30921</v>
      </c>
      <c r="J332" s="201">
        <v>69684</v>
      </c>
      <c r="K332" s="201">
        <v>35307</v>
      </c>
      <c r="L332" s="202">
        <v>568173</v>
      </c>
      <c r="M332" s="20"/>
      <c r="N332" s="20"/>
      <c r="O332" s="20"/>
    </row>
    <row r="333" spans="2:15" ht="24.95" customHeight="1" x14ac:dyDescent="0.2">
      <c r="B333" s="67" t="s">
        <v>34</v>
      </c>
      <c r="C333" s="203">
        <v>6549</v>
      </c>
      <c r="D333" s="203">
        <v>29431</v>
      </c>
      <c r="E333" s="203">
        <v>13684</v>
      </c>
      <c r="F333" s="203">
        <v>5626</v>
      </c>
      <c r="G333" s="203">
        <v>31169</v>
      </c>
      <c r="H333" s="203">
        <v>7751</v>
      </c>
      <c r="I333" s="203">
        <v>1867</v>
      </c>
      <c r="J333" s="203">
        <v>13440</v>
      </c>
      <c r="K333" s="203">
        <v>3903</v>
      </c>
      <c r="L333" s="204">
        <v>113420</v>
      </c>
      <c r="M333" s="20"/>
      <c r="N333" s="20"/>
      <c r="O333" s="20"/>
    </row>
    <row r="334" spans="2:15" ht="24.95" customHeight="1" x14ac:dyDescent="0.2">
      <c r="B334" s="72" t="s">
        <v>73</v>
      </c>
      <c r="C334" s="190">
        <v>128389</v>
      </c>
      <c r="D334" s="190">
        <v>194353</v>
      </c>
      <c r="E334" s="190">
        <v>174695</v>
      </c>
      <c r="F334" s="190">
        <v>57436</v>
      </c>
      <c r="G334" s="190">
        <v>210999</v>
      </c>
      <c r="H334" s="190">
        <v>135111</v>
      </c>
      <c r="I334" s="190">
        <v>68000</v>
      </c>
      <c r="J334" s="190">
        <v>140786</v>
      </c>
      <c r="K334" s="190">
        <v>66555</v>
      </c>
      <c r="L334" s="190">
        <v>1176324</v>
      </c>
      <c r="M334" s="20"/>
    </row>
    <row r="335" spans="2:15" ht="24.95" customHeight="1" x14ac:dyDescent="0.2">
      <c r="B335" s="66" t="s">
        <v>55</v>
      </c>
      <c r="C335" s="201">
        <v>116697</v>
      </c>
      <c r="D335" s="201">
        <v>154427</v>
      </c>
      <c r="E335" s="201">
        <v>151896</v>
      </c>
      <c r="F335" s="201">
        <v>50223</v>
      </c>
      <c r="G335" s="201">
        <v>155526</v>
      </c>
      <c r="H335" s="201">
        <v>123646</v>
      </c>
      <c r="I335" s="201">
        <v>64404</v>
      </c>
      <c r="J335" s="201">
        <v>117877</v>
      </c>
      <c r="K335" s="201">
        <v>61197</v>
      </c>
      <c r="L335" s="202">
        <v>995893</v>
      </c>
      <c r="M335" s="20"/>
    </row>
    <row r="336" spans="2:15" ht="24.95" customHeight="1" x14ac:dyDescent="0.2">
      <c r="B336" s="67" t="s">
        <v>56</v>
      </c>
      <c r="C336" s="203">
        <v>11692</v>
      </c>
      <c r="D336" s="203">
        <v>39926</v>
      </c>
      <c r="E336" s="203">
        <v>22799</v>
      </c>
      <c r="F336" s="203">
        <v>7213</v>
      </c>
      <c r="G336" s="203">
        <v>55473</v>
      </c>
      <c r="H336" s="203">
        <v>11465</v>
      </c>
      <c r="I336" s="203">
        <v>3596</v>
      </c>
      <c r="J336" s="203">
        <v>22909</v>
      </c>
      <c r="K336" s="203">
        <v>5358</v>
      </c>
      <c r="L336" s="204">
        <v>180431</v>
      </c>
      <c r="M336" s="20"/>
    </row>
    <row r="337" spans="2:15" ht="24.95" customHeight="1" x14ac:dyDescent="0.2">
      <c r="B337" s="72" t="s">
        <v>88</v>
      </c>
      <c r="C337" s="205">
        <v>0.1721955077</v>
      </c>
      <c r="D337" s="205">
        <v>0.25133028549999997</v>
      </c>
      <c r="E337" s="205">
        <v>0.2012160419</v>
      </c>
      <c r="F337" s="205">
        <v>0.22437405299999999</v>
      </c>
      <c r="G337" s="205">
        <v>0.3054154758</v>
      </c>
      <c r="H337" s="205">
        <v>0.26078452219999998</v>
      </c>
      <c r="I337" s="205">
        <v>0.15412951720000001</v>
      </c>
      <c r="J337" s="205">
        <v>0.33322546510000001</v>
      </c>
      <c r="K337" s="205">
        <v>0.23101659299999999</v>
      </c>
      <c r="L337" s="205">
        <v>0.23508574039999999</v>
      </c>
      <c r="M337" s="20"/>
    </row>
    <row r="338" spans="2:15" ht="24.95" customHeight="1" x14ac:dyDescent="0.2">
      <c r="B338" s="73" t="s">
        <v>3</v>
      </c>
      <c r="C338" s="206">
        <v>1.7286325937096001</v>
      </c>
      <c r="D338" s="206">
        <v>1.6508366601546001</v>
      </c>
      <c r="E338" s="206">
        <v>1.6851716088205999</v>
      </c>
      <c r="F338" s="206">
        <v>1.8578082546254</v>
      </c>
      <c r="G338" s="206">
        <v>1.7533571547283</v>
      </c>
      <c r="H338" s="206">
        <v>1.6985052861829999</v>
      </c>
      <c r="I338" s="206">
        <v>2.0739294863975002</v>
      </c>
      <c r="J338" s="206">
        <v>1.6936865405899999</v>
      </c>
      <c r="K338" s="206">
        <v>1.6973986228003</v>
      </c>
      <c r="L338" s="206">
        <v>1.7258451891377999</v>
      </c>
      <c r="M338" s="20"/>
    </row>
    <row r="339" spans="2:15" ht="24.95" customHeight="1" x14ac:dyDescent="0.2">
      <c r="B339" s="66" t="s">
        <v>57</v>
      </c>
      <c r="C339" s="207">
        <v>1.7231516619169001</v>
      </c>
      <c r="D339" s="207">
        <v>1.7489099536801</v>
      </c>
      <c r="E339" s="207">
        <v>1.6880709475228</v>
      </c>
      <c r="F339" s="207">
        <v>1.9858837485172001</v>
      </c>
      <c r="G339" s="207">
        <v>1.7441320608718001</v>
      </c>
      <c r="H339" s="207">
        <v>1.7221850799487</v>
      </c>
      <c r="I339" s="207">
        <v>2.0828563112448002</v>
      </c>
      <c r="J339" s="207">
        <v>1.6915934791344001</v>
      </c>
      <c r="K339" s="207">
        <v>1.7332823519414999</v>
      </c>
      <c r="L339" s="208">
        <v>1.7527988834387001</v>
      </c>
      <c r="M339" s="20"/>
      <c r="N339" s="20"/>
      <c r="O339" s="20"/>
    </row>
    <row r="340" spans="2:15" ht="24.95" customHeight="1" x14ac:dyDescent="0.2">
      <c r="B340" s="67" t="s">
        <v>87</v>
      </c>
      <c r="C340" s="209">
        <v>1.7853107344632999</v>
      </c>
      <c r="D340" s="209">
        <v>1.3565967857022001</v>
      </c>
      <c r="E340" s="209">
        <v>1.6661064016369</v>
      </c>
      <c r="F340" s="209">
        <v>1.2820831852115</v>
      </c>
      <c r="G340" s="209">
        <v>1.7797491096922999</v>
      </c>
      <c r="H340" s="209">
        <v>1.4791639788413999</v>
      </c>
      <c r="I340" s="209">
        <v>1.9260846277450001</v>
      </c>
      <c r="J340" s="209">
        <v>1.7045386904762001</v>
      </c>
      <c r="K340" s="209">
        <v>1.3727901614143001</v>
      </c>
      <c r="L340" s="210">
        <v>1.5908217245636</v>
      </c>
      <c r="M340" s="20"/>
      <c r="N340" s="20"/>
      <c r="O340" s="20"/>
    </row>
    <row r="341" spans="2:15" ht="24.95" customHeight="1" x14ac:dyDescent="0.2">
      <c r="B341" s="2"/>
      <c r="C341" s="158"/>
      <c r="D341" s="158"/>
      <c r="E341" s="158"/>
      <c r="F341" s="159"/>
      <c r="G341" s="159"/>
      <c r="H341" s="158"/>
      <c r="I341" s="158"/>
      <c r="J341" s="158"/>
      <c r="K341" s="158"/>
      <c r="L341" s="158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</row>
    <row r="344" spans="2:15" ht="24.95" customHeight="1" x14ac:dyDescent="0.2">
      <c r="B344" s="2"/>
      <c r="C344" s="21"/>
      <c r="D344" s="21"/>
      <c r="E344" s="21"/>
      <c r="H344" s="21"/>
      <c r="I344" s="21"/>
      <c r="J344" s="21"/>
      <c r="K344" s="21"/>
      <c r="L344" s="6"/>
    </row>
    <row r="345" spans="2:15" ht="24.95" customHeight="1" x14ac:dyDescent="0.2">
      <c r="B345" s="2"/>
      <c r="C345" s="21"/>
      <c r="D345" s="21"/>
      <c r="E345" s="21"/>
      <c r="H345" s="21"/>
      <c r="I345" s="21"/>
      <c r="J345" s="21"/>
      <c r="K345" s="21"/>
      <c r="L345" s="6"/>
    </row>
    <row r="346" spans="2:15" ht="24.95" customHeight="1" x14ac:dyDescent="0.2">
      <c r="B346" s="2"/>
      <c r="C346" s="21"/>
      <c r="D346" s="21"/>
      <c r="E346" s="21"/>
      <c r="H346" s="21"/>
      <c r="I346" s="21"/>
      <c r="J346" s="21"/>
      <c r="K346" s="21"/>
      <c r="L346" s="6"/>
    </row>
    <row r="347" spans="2:15" ht="24.95" customHeight="1" x14ac:dyDescent="0.2">
      <c r="B347" s="2"/>
      <c r="C347" s="21"/>
      <c r="D347" s="21"/>
      <c r="E347" s="21"/>
      <c r="H347" s="21"/>
      <c r="I347" s="21"/>
      <c r="J347" s="21"/>
      <c r="K347" s="21"/>
      <c r="L347" s="6"/>
    </row>
    <row r="348" spans="2:15" ht="24.95" customHeight="1" x14ac:dyDescent="0.2">
      <c r="B348" s="2"/>
      <c r="C348" s="21"/>
      <c r="D348" s="21"/>
      <c r="E348" s="21"/>
      <c r="H348" s="21"/>
      <c r="I348" s="21"/>
      <c r="J348" s="21"/>
      <c r="K348" s="21"/>
      <c r="L348" s="6"/>
    </row>
    <row r="349" spans="2:15" ht="24.95" customHeight="1" x14ac:dyDescent="0.2">
      <c r="B349" s="2"/>
      <c r="C349" s="21"/>
      <c r="D349" s="21"/>
      <c r="E349" s="21"/>
      <c r="H349" s="21"/>
      <c r="I349" s="21"/>
      <c r="J349" s="21"/>
      <c r="K349" s="21"/>
      <c r="L349" s="6"/>
    </row>
    <row r="350" spans="2:15" ht="24.95" customHeight="1" x14ac:dyDescent="0.2">
      <c r="B350" s="2"/>
      <c r="C350" s="21"/>
      <c r="D350" s="21"/>
      <c r="E350" s="21"/>
      <c r="H350" s="21"/>
      <c r="I350" s="21"/>
      <c r="J350" s="21"/>
      <c r="K350" s="21"/>
      <c r="L350" s="6"/>
    </row>
    <row r="351" spans="2:15" ht="24.95" customHeight="1" x14ac:dyDescent="0.2">
      <c r="B351" s="2"/>
      <c r="C351" s="21"/>
      <c r="D351" s="21"/>
      <c r="E351" s="21"/>
      <c r="H351" s="21"/>
      <c r="I351" s="21"/>
      <c r="J351" s="21"/>
      <c r="K351" s="21"/>
      <c r="L351" s="6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2">
        <v>2</v>
      </c>
      <c r="O353" s="22"/>
    </row>
    <row r="354" spans="2:15" s="76" customFormat="1" ht="25.5" customHeight="1" x14ac:dyDescent="0.2">
      <c r="B354" s="232" t="s">
        <v>157</v>
      </c>
      <c r="C354" s="232"/>
      <c r="D354" s="232"/>
      <c r="E354" s="232"/>
      <c r="F354" s="232"/>
      <c r="G354" s="232"/>
      <c r="H354" s="232"/>
      <c r="I354" s="232"/>
      <c r="J354" s="232"/>
      <c r="K354" s="232"/>
      <c r="L354" s="232"/>
      <c r="M354" s="232"/>
      <c r="N354" s="81"/>
      <c r="O354" s="81"/>
    </row>
    <row r="355" spans="2:15" ht="15" customHeight="1" x14ac:dyDescent="0.2">
      <c r="B355" s="19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2:15" ht="24.95" customHeight="1" x14ac:dyDescent="0.2">
      <c r="B356" s="227" t="s">
        <v>13</v>
      </c>
      <c r="C356" s="227"/>
      <c r="D356" s="227"/>
      <c r="E356" s="227"/>
      <c r="F356" s="227"/>
      <c r="G356" s="227"/>
      <c r="H356" s="227"/>
      <c r="I356" s="80"/>
      <c r="J356" s="80"/>
      <c r="K356" s="80"/>
      <c r="L356" s="80"/>
      <c r="M356" s="80"/>
      <c r="N356" s="80"/>
    </row>
    <row r="357" spans="2:15" ht="24.95" customHeight="1" x14ac:dyDescent="0.2">
      <c r="B357" s="69" t="s">
        <v>35</v>
      </c>
      <c r="C357" s="287" t="s">
        <v>51</v>
      </c>
      <c r="D357" s="287"/>
      <c r="E357" s="287" t="s">
        <v>50</v>
      </c>
      <c r="F357" s="287"/>
      <c r="G357" s="287" t="s">
        <v>0</v>
      </c>
      <c r="H357" s="287"/>
    </row>
    <row r="358" spans="2:15" ht="24.95" customHeight="1" x14ac:dyDescent="0.2">
      <c r="B358" s="211" t="s">
        <v>176</v>
      </c>
      <c r="C358" s="221">
        <v>465952</v>
      </c>
      <c r="D358" s="221"/>
      <c r="E358" s="221">
        <v>95774</v>
      </c>
      <c r="F358" s="221"/>
      <c r="G358" s="220">
        <v>561726</v>
      </c>
      <c r="H358" s="220"/>
    </row>
    <row r="359" spans="2:15" ht="24.95" customHeight="1" x14ac:dyDescent="0.2">
      <c r="B359" s="211" t="s">
        <v>156</v>
      </c>
      <c r="C359" s="218">
        <v>568173</v>
      </c>
      <c r="D359" s="218"/>
      <c r="E359" s="218">
        <v>113420</v>
      </c>
      <c r="F359" s="218"/>
      <c r="G359" s="220">
        <v>681593</v>
      </c>
      <c r="H359" s="220"/>
    </row>
    <row r="360" spans="2:15" ht="24.95" customHeight="1" x14ac:dyDescent="0.2">
      <c r="B360" s="69" t="s">
        <v>43</v>
      </c>
      <c r="C360" s="288">
        <f>(C359-C358)/C358</f>
        <v>0.21938096627978848</v>
      </c>
      <c r="D360" s="288"/>
      <c r="E360" s="223">
        <f>(E359-E358)/E358</f>
        <v>0.18424624637166664</v>
      </c>
      <c r="F360" s="223"/>
      <c r="G360" s="288">
        <f>(G359-G358)/G358</f>
        <v>0.21339051423647828</v>
      </c>
      <c r="H360" s="288"/>
    </row>
    <row r="361" spans="2:15" ht="24.95" customHeight="1" x14ac:dyDescent="0.2">
      <c r="B361" s="24"/>
      <c r="C361" s="5"/>
      <c r="D361" s="5"/>
      <c r="E361" s="5"/>
      <c r="F361" s="5"/>
      <c r="G361" s="5"/>
      <c r="H361" s="5"/>
    </row>
    <row r="362" spans="2:15" ht="24.95" customHeight="1" x14ac:dyDescent="0.2">
      <c r="B362" s="24"/>
      <c r="C362" s="5"/>
      <c r="D362" s="5"/>
      <c r="E362" s="5"/>
      <c r="F362" s="5"/>
      <c r="G362" s="5"/>
      <c r="H362" s="5"/>
    </row>
    <row r="363" spans="2:15" ht="24.95" customHeight="1" x14ac:dyDescent="0.2">
      <c r="B363" s="24"/>
      <c r="C363" s="5"/>
      <c r="D363" s="5"/>
      <c r="E363" s="5"/>
      <c r="F363" s="5"/>
      <c r="G363" s="5"/>
      <c r="H363" s="5"/>
    </row>
    <row r="364" spans="2:15" ht="24.95" customHeight="1" x14ac:dyDescent="0.2">
      <c r="B364" s="24"/>
      <c r="C364" s="5"/>
      <c r="D364" s="5"/>
      <c r="E364" s="5"/>
      <c r="F364" s="5"/>
      <c r="G364" s="5"/>
      <c r="H364" s="5"/>
    </row>
    <row r="365" spans="2:15" ht="24.95" customHeight="1" x14ac:dyDescent="0.2">
      <c r="B365" s="24"/>
      <c r="C365" s="5"/>
      <c r="D365" s="5"/>
      <c r="E365" s="5"/>
      <c r="F365" s="5"/>
      <c r="G365" s="5"/>
      <c r="H365" s="5"/>
    </row>
    <row r="366" spans="2:15" ht="24.95" customHeight="1" x14ac:dyDescent="0.2">
      <c r="B366" s="24"/>
      <c r="C366" s="5"/>
      <c r="D366" s="5"/>
      <c r="E366" s="5"/>
      <c r="F366" s="5"/>
      <c r="G366" s="5"/>
      <c r="H366" s="5"/>
    </row>
    <row r="367" spans="2:15" ht="24.95" customHeight="1" x14ac:dyDescent="0.2">
      <c r="B367" s="24"/>
      <c r="C367" s="5"/>
      <c r="D367" s="5"/>
      <c r="E367" s="5"/>
      <c r="F367" s="5"/>
      <c r="G367" s="5"/>
      <c r="H367" s="5"/>
    </row>
    <row r="368" spans="2:15" ht="24.95" customHeight="1" x14ac:dyDescent="0.2">
      <c r="B368" s="24"/>
      <c r="C368" s="5"/>
      <c r="D368" s="5"/>
      <c r="E368" s="5"/>
      <c r="F368" s="5"/>
      <c r="G368" s="5"/>
      <c r="H368" s="5"/>
    </row>
    <row r="369" spans="2:12" ht="24.95" customHeight="1" x14ac:dyDescent="0.2">
      <c r="B369" s="24"/>
      <c r="C369" s="5"/>
      <c r="D369" s="5"/>
      <c r="E369" s="5"/>
      <c r="F369" s="5"/>
      <c r="G369" s="5"/>
      <c r="H369" s="5"/>
    </row>
    <row r="370" spans="2:12" ht="24.95" customHeight="1" x14ac:dyDescent="0.2"/>
    <row r="371" spans="2:12" ht="24.95" customHeight="1" x14ac:dyDescent="0.2">
      <c r="B371" s="227" t="s">
        <v>37</v>
      </c>
      <c r="C371" s="227"/>
      <c r="D371" s="227"/>
      <c r="E371" s="227"/>
      <c r="F371" s="227"/>
      <c r="G371" s="227"/>
      <c r="H371" s="227"/>
      <c r="I371" s="227"/>
      <c r="J371" s="227"/>
      <c r="K371" s="227"/>
      <c r="L371" s="227"/>
    </row>
    <row r="372" spans="2:12" ht="24.95" customHeight="1" x14ac:dyDescent="0.2">
      <c r="B372" s="69" t="s">
        <v>35</v>
      </c>
      <c r="C372" s="70" t="s">
        <v>113</v>
      </c>
      <c r="D372" s="70" t="s">
        <v>5</v>
      </c>
      <c r="E372" s="70" t="s">
        <v>6</v>
      </c>
      <c r="F372" s="70" t="s">
        <v>7</v>
      </c>
      <c r="G372" s="70" t="s">
        <v>8</v>
      </c>
      <c r="H372" s="70" t="s">
        <v>9</v>
      </c>
      <c r="I372" s="70" t="s">
        <v>10</v>
      </c>
      <c r="J372" s="70" t="s">
        <v>11</v>
      </c>
      <c r="K372" s="70" t="s">
        <v>12</v>
      </c>
      <c r="L372" s="70" t="s">
        <v>14</v>
      </c>
    </row>
    <row r="373" spans="2:12" ht="24.95" customHeight="1" x14ac:dyDescent="0.2">
      <c r="B373" s="211" t="s">
        <v>176</v>
      </c>
      <c r="C373" s="185">
        <v>58191</v>
      </c>
      <c r="D373" s="185">
        <v>108871</v>
      </c>
      <c r="E373" s="185">
        <v>70729</v>
      </c>
      <c r="F373" s="185">
        <v>22451</v>
      </c>
      <c r="G373" s="185">
        <v>111584</v>
      </c>
      <c r="H373" s="185">
        <v>71362</v>
      </c>
      <c r="I373" s="185">
        <v>27206</v>
      </c>
      <c r="J373" s="185">
        <v>67426</v>
      </c>
      <c r="K373" s="185">
        <v>23906</v>
      </c>
      <c r="L373" s="213">
        <v>561726</v>
      </c>
    </row>
    <row r="374" spans="2:12" ht="24.95" customHeight="1" x14ac:dyDescent="0.2">
      <c r="B374" s="211" t="s">
        <v>156</v>
      </c>
      <c r="C374" s="185">
        <v>74272</v>
      </c>
      <c r="D374" s="185">
        <v>117730</v>
      </c>
      <c r="E374" s="185">
        <v>103666</v>
      </c>
      <c r="F374" s="185">
        <v>30916</v>
      </c>
      <c r="G374" s="185">
        <v>120340</v>
      </c>
      <c r="H374" s="185">
        <v>79547</v>
      </c>
      <c r="I374" s="185">
        <v>32788</v>
      </c>
      <c r="J374" s="185">
        <v>83124</v>
      </c>
      <c r="K374" s="185">
        <v>39210</v>
      </c>
      <c r="L374" s="213">
        <v>681593</v>
      </c>
    </row>
    <row r="375" spans="2:12" ht="24.95" customHeight="1" x14ac:dyDescent="0.2">
      <c r="B375" s="69" t="s">
        <v>43</v>
      </c>
      <c r="C375" s="170">
        <f t="shared" ref="C375:L375" si="0">(C374-C373)/C373</f>
        <v>0.27634857624031206</v>
      </c>
      <c r="D375" s="170">
        <f t="shared" si="0"/>
        <v>8.137153144547217E-2</v>
      </c>
      <c r="E375" s="170">
        <f t="shared" si="0"/>
        <v>0.46567885874252429</v>
      </c>
      <c r="F375" s="170">
        <f t="shared" si="0"/>
        <v>0.37704333882677832</v>
      </c>
      <c r="G375" s="170">
        <f t="shared" si="0"/>
        <v>7.8470031545741323E-2</v>
      </c>
      <c r="H375" s="170">
        <f t="shared" si="0"/>
        <v>0.1146968975084779</v>
      </c>
      <c r="I375" s="170">
        <f t="shared" si="0"/>
        <v>0.20517532897155039</v>
      </c>
      <c r="J375" s="170">
        <f t="shared" si="0"/>
        <v>0.23281820069409426</v>
      </c>
      <c r="K375" s="170">
        <f t="shared" si="0"/>
        <v>0.64017401489165904</v>
      </c>
      <c r="L375" s="170">
        <f t="shared" si="0"/>
        <v>0.21339051423647828</v>
      </c>
    </row>
    <row r="376" spans="2:12" ht="24.95" customHeight="1" x14ac:dyDescent="0.2">
      <c r="B376" s="27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2:12" ht="24.95" customHeight="1" x14ac:dyDescent="0.2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2:12" ht="24.95" customHeight="1" x14ac:dyDescent="0.2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2:12" ht="24.95" customHeight="1" x14ac:dyDescent="0.2">
      <c r="B379" s="234"/>
      <c r="C379" s="234"/>
      <c r="D379" s="234"/>
      <c r="E379" s="234"/>
      <c r="F379" s="234"/>
      <c r="G379" s="234"/>
      <c r="H379" s="234"/>
      <c r="I379" s="234"/>
      <c r="J379" s="234"/>
      <c r="K379" s="234"/>
      <c r="L379" s="234"/>
    </row>
    <row r="380" spans="2:12" ht="24.95" customHeight="1" x14ac:dyDescent="0.2"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2:12" ht="24.95" customHeight="1" x14ac:dyDescent="0.2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2:12" ht="24.95" customHeight="1" x14ac:dyDescent="0.2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2:12" ht="24.95" customHeight="1" x14ac:dyDescent="0.2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2:12" ht="24.95" customHeight="1" x14ac:dyDescent="0.2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2:12" ht="24.95" customHeight="1" x14ac:dyDescent="0.2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2:12" ht="24.95" customHeight="1" x14ac:dyDescent="0.2">
      <c r="B386" s="229" t="s">
        <v>15</v>
      </c>
      <c r="C386" s="229"/>
      <c r="D386" s="229"/>
      <c r="E386" s="229"/>
      <c r="F386" s="229"/>
      <c r="G386" s="229"/>
      <c r="H386" s="229"/>
      <c r="I386" s="229"/>
      <c r="J386" s="229"/>
    </row>
    <row r="387" spans="2:12" ht="24.95" customHeight="1" x14ac:dyDescent="0.2">
      <c r="B387" s="71" t="s">
        <v>35</v>
      </c>
      <c r="C387" s="278" t="s">
        <v>40</v>
      </c>
      <c r="D387" s="278"/>
      <c r="E387" s="278" t="s">
        <v>41</v>
      </c>
      <c r="F387" s="278"/>
      <c r="G387" s="278" t="s">
        <v>42</v>
      </c>
      <c r="H387" s="278"/>
      <c r="I387" s="224" t="s">
        <v>89</v>
      </c>
      <c r="J387" s="224"/>
      <c r="L387" s="29"/>
    </row>
    <row r="388" spans="2:12" ht="24.95" customHeight="1" x14ac:dyDescent="0.2">
      <c r="B388" s="211" t="s">
        <v>176</v>
      </c>
      <c r="C388" s="221">
        <v>750507</v>
      </c>
      <c r="D388" s="221"/>
      <c r="E388" s="221">
        <v>144862</v>
      </c>
      <c r="F388" s="221"/>
      <c r="G388" s="220">
        <v>895369</v>
      </c>
      <c r="H388" s="220"/>
      <c r="I388" s="280">
        <v>0.2002488123</v>
      </c>
      <c r="J388" s="231"/>
    </row>
    <row r="389" spans="2:12" ht="24.95" customHeight="1" x14ac:dyDescent="0.2">
      <c r="B389" s="211" t="s">
        <v>156</v>
      </c>
      <c r="C389" s="218">
        <v>995893</v>
      </c>
      <c r="D389" s="218"/>
      <c r="E389" s="218">
        <v>180431</v>
      </c>
      <c r="F389" s="218"/>
      <c r="G389" s="276">
        <v>1176324</v>
      </c>
      <c r="H389" s="276"/>
      <c r="I389" s="219">
        <v>0.23508574039999999</v>
      </c>
      <c r="J389" s="283"/>
    </row>
    <row r="390" spans="2:12" ht="24.95" customHeight="1" x14ac:dyDescent="0.2">
      <c r="B390" s="75" t="s">
        <v>43</v>
      </c>
      <c r="C390" s="236">
        <f>(C389-C388)/C388</f>
        <v>0.32696030816501376</v>
      </c>
      <c r="D390" s="236"/>
      <c r="E390" s="236">
        <f>(E389-E388)/E388</f>
        <v>0.24553713189104112</v>
      </c>
      <c r="F390" s="236"/>
      <c r="G390" s="235">
        <f>(G389-G388)/G388</f>
        <v>0.31378682978749545</v>
      </c>
      <c r="H390" s="235"/>
      <c r="I390" s="235">
        <f>(I389-I388)/I388</f>
        <v>0.1739682133435555</v>
      </c>
      <c r="J390" s="235"/>
    </row>
    <row r="391" spans="2:12" ht="24.95" customHeight="1" x14ac:dyDescent="0.2">
      <c r="B391" s="27"/>
      <c r="C391" s="28"/>
      <c r="D391" s="28"/>
      <c r="E391" s="28"/>
      <c r="F391" s="28"/>
      <c r="G391" s="30"/>
      <c r="H391" s="30"/>
      <c r="I391" s="30"/>
      <c r="J391" s="30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1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8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29" t="s">
        <v>38</v>
      </c>
      <c r="C401" s="229"/>
      <c r="D401" s="229"/>
      <c r="E401" s="229"/>
      <c r="F401" s="229"/>
      <c r="G401" s="229"/>
      <c r="H401" s="229"/>
      <c r="I401" s="229"/>
      <c r="J401" s="229"/>
      <c r="K401" s="229"/>
      <c r="L401" s="229"/>
    </row>
    <row r="402" spans="2:15" ht="24.95" customHeight="1" x14ac:dyDescent="0.2">
      <c r="B402" s="71" t="s">
        <v>35</v>
      </c>
      <c r="C402" s="77" t="s">
        <v>113</v>
      </c>
      <c r="D402" s="77" t="s">
        <v>5</v>
      </c>
      <c r="E402" s="77" t="s">
        <v>6</v>
      </c>
      <c r="F402" s="77" t="s">
        <v>7</v>
      </c>
      <c r="G402" s="77" t="s">
        <v>8</v>
      </c>
      <c r="H402" s="77" t="s">
        <v>9</v>
      </c>
      <c r="I402" s="77" t="s">
        <v>10</v>
      </c>
      <c r="J402" s="77" t="s">
        <v>11</v>
      </c>
      <c r="K402" s="77" t="s">
        <v>12</v>
      </c>
      <c r="L402" s="77" t="s">
        <v>14</v>
      </c>
    </row>
    <row r="403" spans="2:15" ht="24.95" customHeight="1" x14ac:dyDescent="0.2">
      <c r="B403" s="211" t="s">
        <v>176</v>
      </c>
      <c r="C403" s="185">
        <v>94788</v>
      </c>
      <c r="D403" s="185">
        <v>156810</v>
      </c>
      <c r="E403" s="185">
        <v>113091</v>
      </c>
      <c r="F403" s="185">
        <v>39571</v>
      </c>
      <c r="G403" s="185">
        <v>180277</v>
      </c>
      <c r="H403" s="185">
        <v>105231</v>
      </c>
      <c r="I403" s="185">
        <v>50838</v>
      </c>
      <c r="J403" s="185">
        <v>117119</v>
      </c>
      <c r="K403" s="185">
        <v>37644</v>
      </c>
      <c r="L403" s="213">
        <v>895369</v>
      </c>
    </row>
    <row r="404" spans="2:15" ht="24.95" customHeight="1" x14ac:dyDescent="0.2">
      <c r="B404" s="211" t="s">
        <v>156</v>
      </c>
      <c r="C404" s="214">
        <v>128389</v>
      </c>
      <c r="D404" s="214">
        <v>194353</v>
      </c>
      <c r="E404" s="214">
        <v>174695</v>
      </c>
      <c r="F404" s="214">
        <v>57436</v>
      </c>
      <c r="G404" s="214">
        <v>210999</v>
      </c>
      <c r="H404" s="214">
        <v>135111</v>
      </c>
      <c r="I404" s="214">
        <v>68000</v>
      </c>
      <c r="J404" s="214">
        <v>140786</v>
      </c>
      <c r="K404" s="214">
        <v>66555</v>
      </c>
      <c r="L404" s="215">
        <v>1176324</v>
      </c>
    </row>
    <row r="405" spans="2:15" ht="24.95" customHeight="1" x14ac:dyDescent="0.2">
      <c r="B405" s="75" t="s">
        <v>43</v>
      </c>
      <c r="C405" s="171">
        <f t="shared" ref="C405:L405" si="1">(C404-C403)/C403</f>
        <v>0.35448579989028145</v>
      </c>
      <c r="D405" s="171">
        <f t="shared" si="1"/>
        <v>0.2394171290096295</v>
      </c>
      <c r="E405" s="171">
        <f t="shared" si="1"/>
        <v>0.54472946565155489</v>
      </c>
      <c r="F405" s="171">
        <f t="shared" si="1"/>
        <v>0.45146698339693209</v>
      </c>
      <c r="G405" s="171">
        <f t="shared" si="1"/>
        <v>0.17041552721645023</v>
      </c>
      <c r="H405" s="171">
        <f t="shared" si="1"/>
        <v>0.28394674573082079</v>
      </c>
      <c r="I405" s="171">
        <f t="shared" si="1"/>
        <v>0.33758212360832446</v>
      </c>
      <c r="J405" s="171">
        <f t="shared" si="1"/>
        <v>0.20207652046209412</v>
      </c>
      <c r="K405" s="171">
        <f t="shared" si="1"/>
        <v>0.76801083838061845</v>
      </c>
      <c r="L405" s="171">
        <f t="shared" si="1"/>
        <v>0.31378682978749545</v>
      </c>
    </row>
    <row r="406" spans="2:15" ht="24.95" customHeight="1" x14ac:dyDescent="0.2">
      <c r="B406" s="27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2:15" ht="24.95" customHeight="1" x14ac:dyDescent="0.2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2:15" ht="24.9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</row>
    <row r="409" spans="2:15" ht="24.95" customHeight="1" x14ac:dyDescent="0.2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2:15" ht="24.95" customHeight="1" x14ac:dyDescent="0.2">
      <c r="B410" s="27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2:15" ht="24.95" customHeight="1" x14ac:dyDescent="0.2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2:15" ht="24.95" customHeight="1" x14ac:dyDescent="0.2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2:15" ht="24.95" customHeight="1" x14ac:dyDescent="0.2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2:15" ht="24.95" customHeight="1" x14ac:dyDescent="0.2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2:15" ht="24.95" customHeight="1" x14ac:dyDescent="0.2">
      <c r="B415" s="27"/>
      <c r="C415" s="28"/>
      <c r="D415" s="28"/>
      <c r="E415" s="28"/>
      <c r="F415" s="28"/>
      <c r="G415" s="28"/>
      <c r="H415" s="28"/>
      <c r="I415" s="28"/>
      <c r="J415" s="28"/>
      <c r="K415" s="28"/>
      <c r="M415" s="22">
        <v>3</v>
      </c>
    </row>
    <row r="416" spans="2:15" s="76" customFormat="1" ht="25.5" customHeight="1" x14ac:dyDescent="0.2">
      <c r="B416" s="232" t="s">
        <v>158</v>
      </c>
      <c r="C416" s="232"/>
      <c r="D416" s="232"/>
      <c r="E416" s="232"/>
      <c r="F416" s="232"/>
      <c r="G416" s="232"/>
      <c r="H416" s="232"/>
      <c r="I416" s="232"/>
      <c r="J416" s="232"/>
      <c r="K416" s="232"/>
      <c r="L416" s="232"/>
      <c r="M416" s="232"/>
      <c r="N416" s="81"/>
      <c r="O416" s="81"/>
    </row>
    <row r="417" spans="2:14" ht="15" customHeight="1" x14ac:dyDescent="0.2">
      <c r="B417" s="19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2:14" ht="24.95" customHeight="1" x14ac:dyDescent="0.2">
      <c r="B418" s="272" t="s">
        <v>13</v>
      </c>
      <c r="C418" s="272"/>
      <c r="D418" s="272"/>
      <c r="E418" s="272"/>
      <c r="F418" s="272"/>
      <c r="G418" s="272"/>
      <c r="H418" s="272"/>
      <c r="I418" s="273"/>
      <c r="J418" s="273"/>
      <c r="K418" s="273"/>
      <c r="L418" s="273"/>
      <c r="M418" s="273"/>
      <c r="N418" s="273"/>
    </row>
    <row r="419" spans="2:14" ht="24.95" customHeight="1" x14ac:dyDescent="0.2">
      <c r="B419" s="69" t="s">
        <v>35</v>
      </c>
      <c r="C419" s="233" t="s">
        <v>51</v>
      </c>
      <c r="D419" s="233"/>
      <c r="E419" s="233" t="s">
        <v>50</v>
      </c>
      <c r="F419" s="233"/>
      <c r="G419" s="233" t="s">
        <v>0</v>
      </c>
      <c r="H419" s="233"/>
    </row>
    <row r="420" spans="2:14" ht="24.95" customHeight="1" x14ac:dyDescent="0.2">
      <c r="B420" s="211" t="s">
        <v>159</v>
      </c>
      <c r="C420" s="221">
        <v>1120891</v>
      </c>
      <c r="D420" s="221"/>
      <c r="E420" s="221">
        <v>230862</v>
      </c>
      <c r="F420" s="221"/>
      <c r="G420" s="220">
        <v>1351753</v>
      </c>
      <c r="H420" s="220"/>
    </row>
    <row r="421" spans="2:14" ht="24.95" customHeight="1" x14ac:dyDescent="0.2">
      <c r="B421" s="211" t="s">
        <v>160</v>
      </c>
      <c r="C421" s="218">
        <v>1242788</v>
      </c>
      <c r="D421" s="218"/>
      <c r="E421" s="218">
        <v>258336</v>
      </c>
      <c r="F421" s="218"/>
      <c r="G421" s="220">
        <v>1501124</v>
      </c>
      <c r="H421" s="220"/>
    </row>
    <row r="422" spans="2:14" ht="24.95" customHeight="1" x14ac:dyDescent="0.2">
      <c r="B422" s="78" t="s">
        <v>43</v>
      </c>
      <c r="C422" s="275">
        <f>(C421-C420)/C420</f>
        <v>0.10875009256029355</v>
      </c>
      <c r="D422" s="275"/>
      <c r="E422" s="275">
        <f>(E421-E420)/E420</f>
        <v>0.1190061595238714</v>
      </c>
      <c r="F422" s="275"/>
      <c r="G422" s="223">
        <f>(G421-G420)/G420</f>
        <v>0.11050169668571107</v>
      </c>
      <c r="H422" s="223"/>
    </row>
    <row r="423" spans="2:14" ht="24.95" customHeight="1" x14ac:dyDescent="0.2">
      <c r="B423" s="24"/>
      <c r="C423" s="5"/>
      <c r="D423" s="5"/>
      <c r="E423" s="5"/>
      <c r="F423" s="5"/>
      <c r="G423" s="5"/>
      <c r="H423" s="5"/>
    </row>
    <row r="424" spans="2:14" ht="24.95" customHeight="1" x14ac:dyDescent="0.2">
      <c r="B424" s="24"/>
      <c r="C424" s="5"/>
      <c r="D424" s="5"/>
      <c r="E424" s="5"/>
      <c r="F424" s="5"/>
      <c r="G424" s="5"/>
      <c r="H424" s="5"/>
    </row>
    <row r="425" spans="2:14" ht="24.95" customHeight="1" x14ac:dyDescent="0.2">
      <c r="B425" s="24"/>
      <c r="C425" s="5"/>
      <c r="D425" s="5"/>
      <c r="E425" s="5"/>
      <c r="F425" s="5"/>
      <c r="G425" s="5"/>
      <c r="H425" s="5"/>
    </row>
    <row r="426" spans="2:14" ht="24.95" customHeight="1" x14ac:dyDescent="0.2">
      <c r="B426" s="24"/>
      <c r="C426" s="5"/>
      <c r="D426" s="5"/>
      <c r="E426" s="5"/>
      <c r="F426" s="5"/>
      <c r="G426" s="5"/>
      <c r="H426" s="5"/>
    </row>
    <row r="427" spans="2:14" ht="24.95" customHeight="1" x14ac:dyDescent="0.2">
      <c r="B427" s="24"/>
      <c r="C427" s="5"/>
      <c r="D427" s="5"/>
      <c r="E427" s="5"/>
      <c r="F427" s="5"/>
      <c r="G427" s="5"/>
      <c r="H427" s="5"/>
    </row>
    <row r="428" spans="2:14" ht="24.95" customHeight="1" x14ac:dyDescent="0.2">
      <c r="B428" s="24"/>
      <c r="C428" s="5"/>
      <c r="D428" s="5"/>
      <c r="E428" s="5"/>
      <c r="F428" s="5"/>
      <c r="G428" s="5"/>
      <c r="H428" s="5"/>
    </row>
    <row r="429" spans="2:14" ht="24.95" customHeight="1" x14ac:dyDescent="0.2">
      <c r="B429" s="24"/>
      <c r="C429" s="5"/>
      <c r="D429" s="5"/>
      <c r="E429" s="5"/>
      <c r="F429" s="5"/>
      <c r="G429" s="5"/>
      <c r="H429" s="5"/>
    </row>
    <row r="430" spans="2:14" ht="24.95" customHeight="1" x14ac:dyDescent="0.2">
      <c r="B430" s="24"/>
      <c r="C430" s="5"/>
      <c r="D430" s="5"/>
      <c r="E430" s="5"/>
      <c r="F430" s="5"/>
      <c r="G430" s="5"/>
      <c r="H430" s="5"/>
    </row>
    <row r="431" spans="2:14" ht="24.95" customHeight="1" x14ac:dyDescent="0.2">
      <c r="B431" s="24"/>
      <c r="C431" s="5"/>
      <c r="D431" s="5"/>
      <c r="E431" s="5"/>
      <c r="F431" s="5"/>
      <c r="G431" s="5"/>
      <c r="H431" s="5"/>
    </row>
    <row r="432" spans="2:14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277" t="s">
        <v>37</v>
      </c>
      <c r="C444" s="277"/>
      <c r="D444" s="277"/>
      <c r="E444" s="277"/>
      <c r="F444" s="277"/>
      <c r="G444" s="277"/>
      <c r="H444" s="277"/>
      <c r="I444" s="277"/>
      <c r="J444" s="277"/>
      <c r="K444" s="277"/>
      <c r="L444" s="277"/>
    </row>
    <row r="445" spans="2:12" ht="24.95" customHeight="1" x14ac:dyDescent="0.2">
      <c r="B445" s="69" t="s">
        <v>35</v>
      </c>
      <c r="C445" s="79" t="s">
        <v>113</v>
      </c>
      <c r="D445" s="79" t="s">
        <v>5</v>
      </c>
      <c r="E445" s="79" t="s">
        <v>6</v>
      </c>
      <c r="F445" s="79" t="s">
        <v>7</v>
      </c>
      <c r="G445" s="79" t="s">
        <v>8</v>
      </c>
      <c r="H445" s="79" t="s">
        <v>9</v>
      </c>
      <c r="I445" s="79" t="s">
        <v>10</v>
      </c>
      <c r="J445" s="79" t="s">
        <v>11</v>
      </c>
      <c r="K445" s="79" t="s">
        <v>12</v>
      </c>
      <c r="L445" s="79" t="s">
        <v>14</v>
      </c>
    </row>
    <row r="446" spans="2:12" ht="24.95" customHeight="1" x14ac:dyDescent="0.2">
      <c r="B446" s="211" t="s">
        <v>159</v>
      </c>
      <c r="C446" s="212">
        <v>140941</v>
      </c>
      <c r="D446" s="212">
        <v>243528</v>
      </c>
      <c r="E446" s="212">
        <v>177691</v>
      </c>
      <c r="F446" s="212">
        <v>49082</v>
      </c>
      <c r="G446" s="212">
        <v>250815</v>
      </c>
      <c r="H446" s="212">
        <v>184147</v>
      </c>
      <c r="I446" s="212">
        <v>61004</v>
      </c>
      <c r="J446" s="212">
        <v>181939</v>
      </c>
      <c r="K446" s="212">
        <v>62606</v>
      </c>
      <c r="L446" s="216">
        <v>1351753</v>
      </c>
    </row>
    <row r="447" spans="2:12" ht="24.95" customHeight="1" x14ac:dyDescent="0.2">
      <c r="B447" s="211" t="s">
        <v>160</v>
      </c>
      <c r="C447" s="185">
        <v>165398</v>
      </c>
      <c r="D447" s="185">
        <v>251815</v>
      </c>
      <c r="E447" s="185">
        <v>217142</v>
      </c>
      <c r="F447" s="185">
        <v>59728</v>
      </c>
      <c r="G447" s="185">
        <v>270550</v>
      </c>
      <c r="H447" s="185">
        <v>188705</v>
      </c>
      <c r="I447" s="185">
        <v>67940</v>
      </c>
      <c r="J447" s="185">
        <v>203921</v>
      </c>
      <c r="K447" s="185">
        <v>75925</v>
      </c>
      <c r="L447" s="213">
        <v>1501124</v>
      </c>
    </row>
    <row r="448" spans="2:12" ht="24.95" customHeight="1" x14ac:dyDescent="0.2">
      <c r="B448" s="78" t="s">
        <v>43</v>
      </c>
      <c r="C448" s="170">
        <f t="shared" ref="C448:L448" si="2">(C447-C446)/C446</f>
        <v>0.17352651109329437</v>
      </c>
      <c r="D448" s="170">
        <f t="shared" si="2"/>
        <v>3.4028941230577182E-2</v>
      </c>
      <c r="E448" s="170">
        <f t="shared" si="2"/>
        <v>0.22202024863386441</v>
      </c>
      <c r="F448" s="170">
        <f t="shared" si="2"/>
        <v>0.21690232671855261</v>
      </c>
      <c r="G448" s="170">
        <f t="shared" si="2"/>
        <v>7.8683491816677636E-2</v>
      </c>
      <c r="H448" s="170">
        <f t="shared" si="2"/>
        <v>2.4751964463173442E-2</v>
      </c>
      <c r="I448" s="170">
        <f t="shared" si="2"/>
        <v>0.11369746246147794</v>
      </c>
      <c r="J448" s="170">
        <f t="shared" si="2"/>
        <v>0.12082071463512496</v>
      </c>
      <c r="K448" s="170">
        <f t="shared" si="2"/>
        <v>0.21274318755390856</v>
      </c>
      <c r="L448" s="170">
        <f t="shared" si="2"/>
        <v>0.11050169668571107</v>
      </c>
    </row>
    <row r="449" spans="2:12" ht="24.95" customHeight="1" x14ac:dyDescent="0.2">
      <c r="B449" s="27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2:12" ht="24.95" customHeight="1" x14ac:dyDescent="0.2">
      <c r="B450" s="27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2:12" ht="24.95" customHeight="1" x14ac:dyDescent="0.2">
      <c r="B451" s="27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2:12" ht="24.95" customHeight="1" x14ac:dyDescent="0.2">
      <c r="B452" s="234"/>
      <c r="C452" s="234"/>
      <c r="D452" s="234"/>
      <c r="E452" s="234"/>
      <c r="F452" s="234"/>
      <c r="G452" s="234"/>
      <c r="H452" s="234"/>
      <c r="I452" s="234"/>
      <c r="J452" s="234"/>
      <c r="K452" s="234"/>
      <c r="L452" s="234"/>
    </row>
    <row r="453" spans="2:12" ht="24.95" customHeight="1" x14ac:dyDescent="0.2">
      <c r="B453" s="27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2:12" ht="24.95" customHeight="1" x14ac:dyDescent="0.2">
      <c r="B454" s="27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2:12" ht="24.95" customHeight="1" x14ac:dyDescent="0.2">
      <c r="B455" s="27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2:12" ht="24.95" customHeight="1" x14ac:dyDescent="0.2">
      <c r="B456" s="27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2:12" ht="24.95" customHeight="1" x14ac:dyDescent="0.2">
      <c r="B457" s="27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2:12" ht="24.95" customHeight="1" x14ac:dyDescent="0.2">
      <c r="B458" s="27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2:12" ht="24.95" customHeight="1" x14ac:dyDescent="0.2">
      <c r="B459" s="27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2:12" ht="24.95" customHeight="1" x14ac:dyDescent="0.2">
      <c r="B460" s="27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2:12" ht="24.95" customHeight="1" x14ac:dyDescent="0.2">
      <c r="B461" s="27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2:12" ht="24.95" customHeight="1" x14ac:dyDescent="0.2">
      <c r="B462" s="27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2:12" ht="24.95" customHeight="1" x14ac:dyDescent="0.2">
      <c r="B463" s="27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2:12" ht="24.95" customHeight="1" x14ac:dyDescent="0.2"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2:13" ht="24.95" customHeight="1" x14ac:dyDescent="0.2"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2:13" ht="24.95" customHeight="1" x14ac:dyDescent="0.2">
      <c r="B466" s="27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2:13" ht="24.95" customHeight="1" x14ac:dyDescent="0.2">
      <c r="B467" s="27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2:13" ht="24.95" customHeight="1" x14ac:dyDescent="0.2">
      <c r="B468" s="27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2:13" ht="24.95" customHeight="1" x14ac:dyDescent="0.2">
      <c r="B469" s="27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2:13" ht="24.95" customHeight="1" x14ac:dyDescent="0.2">
      <c r="B470" s="27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2:13" ht="24.95" customHeight="1" x14ac:dyDescent="0.2">
      <c r="B471" s="27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2:13" ht="24.95" customHeight="1" x14ac:dyDescent="0.2">
      <c r="B472" s="27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2:13" ht="24.95" customHeight="1" x14ac:dyDescent="0.2">
      <c r="B473" s="27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2:13" ht="24.95" customHeight="1" x14ac:dyDescent="0.2">
      <c r="B474" s="27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2:13" ht="24.95" customHeight="1" x14ac:dyDescent="0.2">
      <c r="B475" s="27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2:13" ht="24.95" customHeight="1" x14ac:dyDescent="0.2">
      <c r="B476" s="27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2:13" ht="24.95" customHeight="1" x14ac:dyDescent="0.2">
      <c r="B477" s="27"/>
      <c r="C477" s="28"/>
      <c r="D477" s="28"/>
      <c r="E477" s="28"/>
      <c r="F477" s="28"/>
      <c r="G477" s="28"/>
      <c r="H477" s="28"/>
      <c r="I477" s="28"/>
      <c r="J477" s="28"/>
      <c r="K477" s="28"/>
      <c r="M477" s="22">
        <v>4</v>
      </c>
    </row>
    <row r="478" spans="2:13" ht="24.95" customHeight="1" x14ac:dyDescent="0.2">
      <c r="B478" s="229" t="s">
        <v>15</v>
      </c>
      <c r="C478" s="229"/>
      <c r="D478" s="229"/>
      <c r="E478" s="229"/>
      <c r="F478" s="229"/>
      <c r="G478" s="229"/>
      <c r="H478" s="229"/>
      <c r="I478" s="229"/>
      <c r="J478" s="229"/>
    </row>
    <row r="479" spans="2:13" ht="24.95" customHeight="1" x14ac:dyDescent="0.2">
      <c r="B479" s="71" t="s">
        <v>35</v>
      </c>
      <c r="C479" s="274" t="s">
        <v>40</v>
      </c>
      <c r="D479" s="274"/>
      <c r="E479" s="274" t="s">
        <v>41</v>
      </c>
      <c r="F479" s="274"/>
      <c r="G479" s="274" t="s">
        <v>42</v>
      </c>
      <c r="H479" s="274"/>
      <c r="I479" s="279" t="s">
        <v>89</v>
      </c>
      <c r="J479" s="279"/>
      <c r="L479" s="29"/>
    </row>
    <row r="480" spans="2:13" ht="24.95" customHeight="1" x14ac:dyDescent="0.2">
      <c r="B480" s="211" t="s">
        <v>159</v>
      </c>
      <c r="C480" s="221">
        <v>1816374</v>
      </c>
      <c r="D480" s="221"/>
      <c r="E480" s="221">
        <v>360316</v>
      </c>
      <c r="F480" s="221"/>
      <c r="G480" s="220">
        <v>2176690</v>
      </c>
      <c r="H480" s="220"/>
      <c r="I480" s="230">
        <v>0.18013690970285001</v>
      </c>
      <c r="J480" s="230"/>
    </row>
    <row r="481" spans="2:12" ht="24.95" customHeight="1" x14ac:dyDescent="0.2">
      <c r="B481" s="211" t="s">
        <v>160</v>
      </c>
      <c r="C481" s="218">
        <v>2085015</v>
      </c>
      <c r="D481" s="218"/>
      <c r="E481" s="218">
        <v>409094</v>
      </c>
      <c r="F481" s="218"/>
      <c r="G481" s="276">
        <v>2494109</v>
      </c>
      <c r="H481" s="276"/>
      <c r="I481" s="219">
        <v>0.19024170093220999</v>
      </c>
      <c r="J481" s="219"/>
    </row>
    <row r="482" spans="2:12" ht="24.95" customHeight="1" x14ac:dyDescent="0.2">
      <c r="B482" s="75" t="s">
        <v>43</v>
      </c>
      <c r="C482" s="236">
        <f>(C481-C480)/C480</f>
        <v>0.14789960657882131</v>
      </c>
      <c r="D482" s="236"/>
      <c r="E482" s="236">
        <f>(E481-E480)/E480</f>
        <v>0.13537561473817428</v>
      </c>
      <c r="F482" s="236"/>
      <c r="G482" s="235">
        <f>(G481-G480)/G480</f>
        <v>0.14582646127836302</v>
      </c>
      <c r="H482" s="235"/>
      <c r="I482" s="235">
        <f>(I481-I480)/I480</f>
        <v>5.6095062616698735E-2</v>
      </c>
      <c r="J482" s="235"/>
    </row>
    <row r="483" spans="2:12" ht="24.95" customHeight="1" x14ac:dyDescent="0.2">
      <c r="B483" s="27"/>
      <c r="C483" s="28"/>
      <c r="D483" s="28"/>
      <c r="E483" s="28"/>
      <c r="F483" s="28"/>
      <c r="G483" s="30"/>
      <c r="H483" s="30"/>
      <c r="I483" s="30"/>
      <c r="J483" s="30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1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18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2" ht="24.95" customHeight="1" x14ac:dyDescent="0.2"/>
    <row r="498" spans="2:12" ht="24.95" customHeight="1" x14ac:dyDescent="0.2"/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>
      <c r="B504" s="229" t="s">
        <v>38</v>
      </c>
      <c r="C504" s="229"/>
      <c r="D504" s="229"/>
      <c r="E504" s="229"/>
      <c r="F504" s="229"/>
      <c r="G504" s="229"/>
      <c r="H504" s="229"/>
      <c r="I504" s="229"/>
      <c r="J504" s="229"/>
      <c r="K504" s="229"/>
      <c r="L504" s="229"/>
    </row>
    <row r="505" spans="2:12" ht="24.95" customHeight="1" x14ac:dyDescent="0.2">
      <c r="B505" s="71" t="s">
        <v>35</v>
      </c>
      <c r="C505" s="77" t="s">
        <v>113</v>
      </c>
      <c r="D505" s="77" t="s">
        <v>5</v>
      </c>
      <c r="E505" s="77" t="s">
        <v>6</v>
      </c>
      <c r="F505" s="77" t="s">
        <v>7</v>
      </c>
      <c r="G505" s="77" t="s">
        <v>8</v>
      </c>
      <c r="H505" s="77" t="s">
        <v>9</v>
      </c>
      <c r="I505" s="77" t="s">
        <v>10</v>
      </c>
      <c r="J505" s="77" t="s">
        <v>11</v>
      </c>
      <c r="K505" s="77" t="s">
        <v>12</v>
      </c>
      <c r="L505" s="77" t="s">
        <v>14</v>
      </c>
    </row>
    <row r="506" spans="2:12" ht="24.95" customHeight="1" x14ac:dyDescent="0.2">
      <c r="B506" s="211" t="s">
        <v>159</v>
      </c>
      <c r="C506" s="185">
        <v>228531</v>
      </c>
      <c r="D506" s="185">
        <v>362502</v>
      </c>
      <c r="E506" s="185">
        <v>302169</v>
      </c>
      <c r="F506" s="185">
        <v>86781</v>
      </c>
      <c r="G506" s="185">
        <v>417327</v>
      </c>
      <c r="H506" s="185">
        <v>262673</v>
      </c>
      <c r="I506" s="185">
        <v>113125</v>
      </c>
      <c r="J506" s="185">
        <v>305668</v>
      </c>
      <c r="K506" s="185">
        <v>97914</v>
      </c>
      <c r="L506" s="213">
        <v>2176690</v>
      </c>
    </row>
    <row r="507" spans="2:12" ht="24.95" customHeight="1" x14ac:dyDescent="0.2">
      <c r="B507" s="211" t="s">
        <v>160</v>
      </c>
      <c r="C507" s="214">
        <v>269769</v>
      </c>
      <c r="D507" s="214">
        <v>402733</v>
      </c>
      <c r="E507" s="214">
        <v>371155</v>
      </c>
      <c r="F507" s="214">
        <v>107612</v>
      </c>
      <c r="G507" s="214">
        <v>442549</v>
      </c>
      <c r="H507" s="214">
        <v>302256</v>
      </c>
      <c r="I507" s="214">
        <v>130121</v>
      </c>
      <c r="J507" s="214">
        <v>341319</v>
      </c>
      <c r="K507" s="214">
        <v>126595</v>
      </c>
      <c r="L507" s="215">
        <v>2494109</v>
      </c>
    </row>
    <row r="508" spans="2:12" ht="24.95" customHeight="1" x14ac:dyDescent="0.2">
      <c r="B508" s="75" t="s">
        <v>43</v>
      </c>
      <c r="C508" s="171">
        <f t="shared" ref="C508:L508" si="3">(C507-C506)/C506</f>
        <v>0.18044816676949735</v>
      </c>
      <c r="D508" s="171">
        <f t="shared" si="3"/>
        <v>0.11098145665403225</v>
      </c>
      <c r="E508" s="171">
        <f t="shared" si="3"/>
        <v>0.22830270477778991</v>
      </c>
      <c r="F508" s="171">
        <f t="shared" si="3"/>
        <v>0.24004102280453093</v>
      </c>
      <c r="G508" s="171">
        <f t="shared" si="3"/>
        <v>6.0437019411636442E-2</v>
      </c>
      <c r="H508" s="171">
        <f t="shared" si="3"/>
        <v>0.15069306704533775</v>
      </c>
      <c r="I508" s="171">
        <f t="shared" si="3"/>
        <v>0.15024088397790056</v>
      </c>
      <c r="J508" s="171">
        <f t="shared" si="3"/>
        <v>0.11663307902691809</v>
      </c>
      <c r="K508" s="171">
        <f t="shared" si="3"/>
        <v>0.29292031782993239</v>
      </c>
      <c r="L508" s="171">
        <f t="shared" si="3"/>
        <v>0.14582646127836302</v>
      </c>
    </row>
    <row r="509" spans="2:12" ht="24.95" customHeight="1" x14ac:dyDescent="0.2">
      <c r="B509" s="27"/>
      <c r="C509" s="28"/>
      <c r="D509" s="28"/>
      <c r="E509" s="28"/>
      <c r="F509" s="28"/>
      <c r="G509" s="28"/>
      <c r="H509" s="28"/>
      <c r="I509" s="28"/>
      <c r="J509" s="28"/>
      <c r="K509" s="28"/>
      <c r="L509" s="28"/>
    </row>
    <row r="510" spans="2:12" ht="24.95" customHeight="1" x14ac:dyDescent="0.2">
      <c r="B510" s="27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2:12" ht="24.95" customHeight="1" x14ac:dyDescent="0.2">
      <c r="B511" s="234"/>
      <c r="C511" s="234"/>
      <c r="D511" s="234"/>
      <c r="E511" s="234"/>
      <c r="F511" s="234"/>
      <c r="G511" s="234"/>
      <c r="H511" s="234"/>
      <c r="I511" s="234"/>
      <c r="J511" s="234"/>
      <c r="K511" s="234"/>
      <c r="L511" s="234"/>
    </row>
    <row r="512" spans="2:12" ht="24.95" customHeight="1" x14ac:dyDescent="0.2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</row>
    <row r="513" spans="2:12" ht="24.95" customHeight="1" x14ac:dyDescent="0.2">
      <c r="B513" s="27"/>
      <c r="C513" s="28"/>
      <c r="D513" s="28"/>
      <c r="E513" s="28"/>
      <c r="F513" s="28"/>
      <c r="G513" s="28"/>
      <c r="H513" s="28"/>
      <c r="I513" s="28"/>
      <c r="J513" s="28"/>
      <c r="K513" s="28"/>
      <c r="L513" s="28"/>
    </row>
    <row r="514" spans="2:12" ht="24.95" customHeight="1" x14ac:dyDescent="0.2"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2:12" ht="24.95" customHeight="1" x14ac:dyDescent="0.2">
      <c r="B515" s="27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2:12" ht="24.95" customHeight="1" x14ac:dyDescent="0.2">
      <c r="B516" s="27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2:12" ht="24.95" customHeight="1" x14ac:dyDescent="0.2">
      <c r="B517" s="27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2:12" ht="24.95" customHeight="1" x14ac:dyDescent="0.2">
      <c r="B518" s="27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2:12" ht="24.95" customHeight="1" x14ac:dyDescent="0.2">
      <c r="B519" s="27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2:12" ht="24.95" customHeight="1" x14ac:dyDescent="0.2">
      <c r="B520" s="27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2:12" ht="24.95" customHeight="1" x14ac:dyDescent="0.2">
      <c r="B521" s="27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2:12" ht="24.95" customHeight="1" x14ac:dyDescent="0.2">
      <c r="B522" s="27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2:12" ht="24.95" customHeight="1" x14ac:dyDescent="0.2">
      <c r="B523" s="27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2:12" ht="24.95" customHeight="1" x14ac:dyDescent="0.2">
      <c r="B524" s="27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2:12" ht="24.95" customHeight="1" x14ac:dyDescent="0.2">
      <c r="B525" s="27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2:12" ht="24.95" customHeight="1" x14ac:dyDescent="0.2">
      <c r="B526" s="27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2:12" ht="24.95" customHeight="1" x14ac:dyDescent="0.2">
      <c r="B527" s="27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2:12" ht="24.95" customHeight="1" x14ac:dyDescent="0.2">
      <c r="B528" s="27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2:15" ht="24.95" customHeight="1" x14ac:dyDescent="0.2">
      <c r="B529" s="27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2:15" ht="24.95" customHeight="1" x14ac:dyDescent="0.2">
      <c r="B530" s="27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2:15" ht="24.95" customHeight="1" x14ac:dyDescent="0.2">
      <c r="B531" s="27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2:15" ht="24.95" customHeight="1" x14ac:dyDescent="0.2">
      <c r="B532" s="27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2:15" ht="24.95" customHeight="1" x14ac:dyDescent="0.2">
      <c r="B533" s="27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2:15" ht="24.95" customHeight="1" x14ac:dyDescent="0.2">
      <c r="B534" s="27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2:15" ht="24.95" customHeight="1" x14ac:dyDescent="0.2">
      <c r="B535" s="27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2:15" ht="24.95" customHeight="1" x14ac:dyDescent="0.2">
      <c r="B536" s="27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2:15" ht="24.95" customHeight="1" x14ac:dyDescent="0.2">
      <c r="B537" s="27"/>
      <c r="C537" s="28"/>
      <c r="D537" s="28"/>
      <c r="E537" s="28"/>
      <c r="F537" s="28"/>
      <c r="G537" s="28"/>
      <c r="H537" s="28"/>
      <c r="I537" s="129"/>
      <c r="J537" s="28"/>
      <c r="K537" s="28"/>
      <c r="L537" s="28"/>
    </row>
    <row r="538" spans="2:15" ht="24.95" customHeight="1" x14ac:dyDescent="0.2"/>
    <row r="539" spans="2:15" ht="24.95" customHeight="1" x14ac:dyDescent="0.2"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M539" s="22">
        <v>5</v>
      </c>
      <c r="N539" s="10"/>
    </row>
    <row r="540" spans="2:15" ht="25.5" customHeight="1" x14ac:dyDescent="0.2">
      <c r="B540" s="217" t="s">
        <v>82</v>
      </c>
      <c r="C540" s="217"/>
      <c r="D540" s="217"/>
      <c r="E540" s="217"/>
      <c r="F540" s="217"/>
      <c r="G540" s="217"/>
      <c r="H540" s="217"/>
      <c r="I540" s="217"/>
      <c r="J540" s="217"/>
      <c r="K540" s="217"/>
      <c r="L540" s="217"/>
      <c r="M540" s="217"/>
    </row>
    <row r="541" spans="2:15" ht="15" customHeight="1" x14ac:dyDescent="0.2"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18"/>
    </row>
    <row r="542" spans="2:15" ht="25.5" customHeight="1" x14ac:dyDescent="0.2">
      <c r="B542" s="217" t="s">
        <v>83</v>
      </c>
      <c r="C542" s="217"/>
      <c r="D542" s="217"/>
      <c r="E542" s="217"/>
      <c r="F542" s="217"/>
      <c r="G542" s="217"/>
      <c r="H542" s="217"/>
      <c r="I542" s="217"/>
      <c r="J542" s="217"/>
      <c r="K542" s="217"/>
      <c r="L542" s="217"/>
    </row>
    <row r="543" spans="2:15" ht="15" customHeight="1" x14ac:dyDescent="0.2">
      <c r="B543" s="271"/>
      <c r="C543" s="271"/>
      <c r="D543" s="271"/>
      <c r="E543" s="271"/>
      <c r="F543" s="271"/>
      <c r="G543" s="271"/>
    </row>
    <row r="544" spans="2:15" ht="24.95" customHeight="1" x14ac:dyDescent="0.2">
      <c r="B544" s="228" t="s">
        <v>16</v>
      </c>
      <c r="C544" s="228"/>
      <c r="D544" s="228"/>
      <c r="E544" s="228"/>
      <c r="F544" s="228"/>
      <c r="G544" s="228"/>
      <c r="H544" s="228"/>
      <c r="I544" s="228"/>
      <c r="J544" s="228"/>
    </row>
    <row r="545" spans="2:13" ht="24.95" customHeight="1" x14ac:dyDescent="0.2">
      <c r="B545" s="261" t="s">
        <v>36</v>
      </c>
      <c r="C545" s="226" t="s">
        <v>47</v>
      </c>
      <c r="D545" s="226"/>
      <c r="E545" s="226"/>
      <c r="F545" s="226" t="s">
        <v>48</v>
      </c>
      <c r="G545" s="226"/>
      <c r="H545" s="226"/>
      <c r="I545" s="93" t="s">
        <v>52</v>
      </c>
      <c r="J545" s="95" t="s">
        <v>53</v>
      </c>
      <c r="M545" s="2"/>
    </row>
    <row r="546" spans="2:13" ht="24.95" customHeight="1" x14ac:dyDescent="0.2">
      <c r="B546" s="262"/>
      <c r="C546" s="91" t="s">
        <v>66</v>
      </c>
      <c r="D546" s="91" t="s">
        <v>67</v>
      </c>
      <c r="E546" s="130" t="s">
        <v>72</v>
      </c>
      <c r="F546" s="91" t="s">
        <v>69</v>
      </c>
      <c r="G546" s="91" t="s">
        <v>70</v>
      </c>
      <c r="H546" s="92" t="s">
        <v>71</v>
      </c>
      <c r="I546" s="94" t="s">
        <v>85</v>
      </c>
      <c r="J546" s="96" t="s">
        <v>86</v>
      </c>
      <c r="M546" s="2"/>
    </row>
    <row r="547" spans="2:13" ht="24.95" customHeight="1" x14ac:dyDescent="0.2">
      <c r="B547" s="175" t="s">
        <v>113</v>
      </c>
      <c r="C547" s="185">
        <v>39250</v>
      </c>
      <c r="D547" s="185">
        <v>5926</v>
      </c>
      <c r="E547" s="186">
        <v>45176</v>
      </c>
      <c r="F547" s="185">
        <v>59430</v>
      </c>
      <c r="G547" s="185">
        <v>10753</v>
      </c>
      <c r="H547" s="187">
        <v>70183</v>
      </c>
      <c r="I547" s="188">
        <v>0.44828899799999999</v>
      </c>
      <c r="J547" s="189">
        <v>1.5535461306889</v>
      </c>
      <c r="K547" s="35"/>
      <c r="M547" s="2"/>
    </row>
    <row r="548" spans="2:13" ht="24.95" customHeight="1" x14ac:dyDescent="0.2">
      <c r="B548" s="175" t="s">
        <v>5</v>
      </c>
      <c r="C548" s="185">
        <v>59959</v>
      </c>
      <c r="D548" s="185">
        <v>19993</v>
      </c>
      <c r="E548" s="186">
        <v>79952</v>
      </c>
      <c r="F548" s="185">
        <v>98587</v>
      </c>
      <c r="G548" s="185">
        <v>25871</v>
      </c>
      <c r="H548" s="187">
        <v>124458</v>
      </c>
      <c r="I548" s="188">
        <v>0.44239520859999998</v>
      </c>
      <c r="J548" s="189">
        <v>1.5566589953972001</v>
      </c>
      <c r="K548" s="35"/>
      <c r="M548" s="2"/>
    </row>
    <row r="549" spans="2:13" ht="24.95" customHeight="1" x14ac:dyDescent="0.2">
      <c r="B549" s="175" t="s">
        <v>22</v>
      </c>
      <c r="C549" s="185">
        <v>63026</v>
      </c>
      <c r="D549" s="185">
        <v>9743</v>
      </c>
      <c r="E549" s="186">
        <v>72769</v>
      </c>
      <c r="F549" s="185">
        <v>97046</v>
      </c>
      <c r="G549" s="185">
        <v>16893</v>
      </c>
      <c r="H549" s="187">
        <v>113939</v>
      </c>
      <c r="I549" s="188">
        <v>0.36188546440000002</v>
      </c>
      <c r="J549" s="189">
        <v>1.5657628935398</v>
      </c>
      <c r="K549" s="35"/>
      <c r="M549" s="2"/>
    </row>
    <row r="550" spans="2:13" ht="24.95" customHeight="1" x14ac:dyDescent="0.2">
      <c r="B550" s="175" t="s">
        <v>7</v>
      </c>
      <c r="C550" s="185">
        <v>18657</v>
      </c>
      <c r="D550" s="185">
        <v>3932</v>
      </c>
      <c r="E550" s="186">
        <v>22589</v>
      </c>
      <c r="F550" s="185">
        <v>33811</v>
      </c>
      <c r="G550" s="185">
        <v>5078</v>
      </c>
      <c r="H550" s="187">
        <v>38889</v>
      </c>
      <c r="I550" s="188">
        <v>0.38529606890000001</v>
      </c>
      <c r="J550" s="189">
        <v>1.7215901545000001</v>
      </c>
      <c r="K550" s="35"/>
      <c r="L550" s="128"/>
      <c r="M550" s="2"/>
    </row>
    <row r="551" spans="2:13" ht="24.95" customHeight="1" x14ac:dyDescent="0.2">
      <c r="B551" s="175" t="s">
        <v>8</v>
      </c>
      <c r="C551" s="185">
        <v>60846</v>
      </c>
      <c r="D551" s="185">
        <v>22303</v>
      </c>
      <c r="E551" s="186">
        <v>83149</v>
      </c>
      <c r="F551" s="185">
        <v>96153</v>
      </c>
      <c r="G551" s="185">
        <v>36324</v>
      </c>
      <c r="H551" s="187">
        <v>132477</v>
      </c>
      <c r="I551" s="188">
        <v>0.42185636440000002</v>
      </c>
      <c r="J551" s="189">
        <v>1.5932482651625</v>
      </c>
      <c r="K551" s="35"/>
      <c r="M551" s="2"/>
    </row>
    <row r="552" spans="2:13" ht="24.95" customHeight="1" x14ac:dyDescent="0.2">
      <c r="B552" s="175" t="s">
        <v>9</v>
      </c>
      <c r="C552" s="185">
        <v>42499</v>
      </c>
      <c r="D552" s="185">
        <v>6640</v>
      </c>
      <c r="E552" s="186">
        <v>49139</v>
      </c>
      <c r="F552" s="185">
        <v>63321</v>
      </c>
      <c r="G552" s="185">
        <v>9652</v>
      </c>
      <c r="H552" s="187">
        <v>72973</v>
      </c>
      <c r="I552" s="188">
        <v>0.43673654750000002</v>
      </c>
      <c r="J552" s="189">
        <v>1.4850322554387001</v>
      </c>
      <c r="K552" s="35"/>
      <c r="M552" s="2"/>
    </row>
    <row r="553" spans="2:13" ht="24.95" customHeight="1" x14ac:dyDescent="0.2">
      <c r="B553" s="175" t="s">
        <v>10</v>
      </c>
      <c r="C553" s="185">
        <v>19047</v>
      </c>
      <c r="D553" s="185">
        <v>1031</v>
      </c>
      <c r="E553" s="186">
        <v>20078</v>
      </c>
      <c r="F553" s="185">
        <v>33043</v>
      </c>
      <c r="G553" s="185">
        <v>1728</v>
      </c>
      <c r="H553" s="187">
        <v>34771</v>
      </c>
      <c r="I553" s="188">
        <v>0.34433796719999998</v>
      </c>
      <c r="J553" s="189">
        <v>1.7317959956171001</v>
      </c>
      <c r="K553" s="35"/>
      <c r="M553" s="2"/>
    </row>
    <row r="554" spans="2:13" ht="24.95" customHeight="1" x14ac:dyDescent="0.2">
      <c r="B554" s="175" t="s">
        <v>11</v>
      </c>
      <c r="C554" s="185">
        <v>54709</v>
      </c>
      <c r="D554" s="185">
        <v>10403</v>
      </c>
      <c r="E554" s="186">
        <v>65112</v>
      </c>
      <c r="F554" s="185">
        <v>87111</v>
      </c>
      <c r="G554" s="185">
        <v>17094</v>
      </c>
      <c r="H554" s="187">
        <v>104205</v>
      </c>
      <c r="I554" s="188">
        <v>0.4448904487</v>
      </c>
      <c r="J554" s="189">
        <v>1.6003962403244001</v>
      </c>
      <c r="K554" s="35"/>
      <c r="M554" s="36"/>
    </row>
    <row r="555" spans="2:13" ht="24.95" customHeight="1" x14ac:dyDescent="0.2">
      <c r="B555" s="175" t="s">
        <v>12</v>
      </c>
      <c r="C555" s="185">
        <v>22196</v>
      </c>
      <c r="D555" s="185">
        <v>2552</v>
      </c>
      <c r="E555" s="186">
        <v>24748</v>
      </c>
      <c r="F555" s="185">
        <v>35636</v>
      </c>
      <c r="G555" s="185">
        <v>3811</v>
      </c>
      <c r="H555" s="187">
        <v>39447</v>
      </c>
      <c r="I555" s="188">
        <v>0.37264602670000002</v>
      </c>
      <c r="J555" s="189">
        <v>1.5939469856149999</v>
      </c>
      <c r="K555" s="35"/>
      <c r="M555" s="36"/>
    </row>
    <row r="556" spans="2:13" ht="24.95" customHeight="1" x14ac:dyDescent="0.2">
      <c r="B556" s="90" t="s">
        <v>14</v>
      </c>
      <c r="C556" s="190">
        <v>380189</v>
      </c>
      <c r="D556" s="190">
        <v>82523</v>
      </c>
      <c r="E556" s="191">
        <v>462712</v>
      </c>
      <c r="F556" s="190">
        <v>604138</v>
      </c>
      <c r="G556" s="190">
        <v>127204</v>
      </c>
      <c r="H556" s="192">
        <v>731342</v>
      </c>
      <c r="I556" s="193">
        <v>0.41182678890000002</v>
      </c>
      <c r="J556" s="194">
        <v>1.5805555075294999</v>
      </c>
      <c r="M556" s="36"/>
    </row>
    <row r="557" spans="2:13" ht="24.95" customHeight="1" x14ac:dyDescent="0.2">
      <c r="B557" s="37"/>
      <c r="C557" s="38"/>
      <c r="D557" s="38"/>
      <c r="E557" s="26"/>
      <c r="F557" s="38"/>
      <c r="G557" s="38"/>
      <c r="H557" s="26"/>
      <c r="I557" s="39"/>
      <c r="J557" s="40"/>
      <c r="M557" s="36"/>
    </row>
    <row r="558" spans="2:13" ht="24.95" customHeight="1" x14ac:dyDescent="0.2">
      <c r="B558" s="37"/>
      <c r="C558" s="41"/>
      <c r="D558" s="41"/>
      <c r="E558" s="42"/>
      <c r="F558" s="41"/>
      <c r="G558" s="41"/>
      <c r="H558" s="42"/>
      <c r="I558" s="39"/>
      <c r="J558" s="43"/>
    </row>
    <row r="559" spans="2:13" ht="24.95" customHeight="1" x14ac:dyDescent="0.2"/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/>
    <row r="568" spans="2:13" ht="24.95" customHeight="1" x14ac:dyDescent="0.2"/>
    <row r="569" spans="2:13" ht="24.95" customHeight="1" x14ac:dyDescent="0.2"/>
    <row r="570" spans="2:13" ht="25.5" customHeight="1" x14ac:dyDescent="0.2">
      <c r="B570" s="232" t="s">
        <v>161</v>
      </c>
      <c r="C570" s="232"/>
      <c r="D570" s="232"/>
      <c r="E570" s="232"/>
      <c r="F570" s="232"/>
      <c r="G570" s="232"/>
      <c r="H570" s="232"/>
      <c r="I570" s="232"/>
      <c r="J570" s="232"/>
      <c r="K570" s="232"/>
      <c r="L570" s="232"/>
      <c r="M570" s="232"/>
    </row>
    <row r="571" spans="2:13" ht="15" customHeight="1" x14ac:dyDescent="0.2">
      <c r="B571" s="44"/>
      <c r="C571" s="44"/>
      <c r="D571" s="44"/>
      <c r="E571" s="44"/>
      <c r="F571" s="44"/>
      <c r="G571" s="44"/>
    </row>
    <row r="572" spans="2:13" ht="24.95" customHeight="1" x14ac:dyDescent="0.2">
      <c r="B572" s="227" t="s">
        <v>13</v>
      </c>
      <c r="C572" s="227"/>
      <c r="D572" s="227"/>
      <c r="E572" s="227"/>
      <c r="F572" s="227"/>
      <c r="G572" s="227"/>
      <c r="H572" s="227"/>
      <c r="I572" s="28"/>
      <c r="J572" s="28"/>
      <c r="K572" s="28"/>
      <c r="L572" s="28"/>
    </row>
    <row r="573" spans="2:13" ht="24.95" customHeight="1" x14ac:dyDescent="0.2">
      <c r="B573" s="89" t="s">
        <v>35</v>
      </c>
      <c r="C573" s="222" t="s">
        <v>62</v>
      </c>
      <c r="D573" s="222"/>
      <c r="E573" s="222" t="s">
        <v>109</v>
      </c>
      <c r="F573" s="222"/>
      <c r="G573" s="222" t="s">
        <v>0</v>
      </c>
      <c r="H573" s="222"/>
      <c r="I573" s="28"/>
      <c r="J573" s="28"/>
      <c r="K573" s="28"/>
      <c r="L573" s="28"/>
    </row>
    <row r="574" spans="2:13" ht="24.95" customHeight="1" x14ac:dyDescent="0.2">
      <c r="B574" s="211" t="s">
        <v>176</v>
      </c>
      <c r="C574" s="221">
        <v>340570</v>
      </c>
      <c r="D574" s="221"/>
      <c r="E574" s="221">
        <v>75574</v>
      </c>
      <c r="F574" s="221"/>
      <c r="G574" s="220">
        <v>416144</v>
      </c>
      <c r="H574" s="231"/>
      <c r="I574" s="28"/>
      <c r="J574" s="28"/>
      <c r="K574" s="28"/>
      <c r="L574" s="28"/>
    </row>
    <row r="575" spans="2:13" ht="24.95" customHeight="1" x14ac:dyDescent="0.2">
      <c r="B575" s="211" t="s">
        <v>156</v>
      </c>
      <c r="C575" s="218">
        <v>380189</v>
      </c>
      <c r="D575" s="218"/>
      <c r="E575" s="218">
        <v>82523</v>
      </c>
      <c r="F575" s="218"/>
      <c r="G575" s="220">
        <v>462712</v>
      </c>
      <c r="H575" s="231"/>
      <c r="I575" s="28"/>
      <c r="J575" s="28"/>
      <c r="K575" s="28"/>
      <c r="L575" s="28"/>
    </row>
    <row r="576" spans="2:13" ht="24.95" customHeight="1" x14ac:dyDescent="0.2">
      <c r="B576" s="78" t="s">
        <v>43</v>
      </c>
      <c r="C576" s="223">
        <f>(C575-C574)/C574</f>
        <v>0.11633144434330681</v>
      </c>
      <c r="D576" s="223"/>
      <c r="E576" s="223">
        <f>(E575-E574)/E574</f>
        <v>9.1949612300526631E-2</v>
      </c>
      <c r="F576" s="223"/>
      <c r="G576" s="223">
        <f>(G575-G574)/G574</f>
        <v>0.11190357184051675</v>
      </c>
      <c r="H576" s="223"/>
      <c r="I576" s="28"/>
      <c r="J576" s="28"/>
      <c r="K576" s="28"/>
      <c r="L576" s="28"/>
    </row>
    <row r="577" spans="2:15" ht="24.95" customHeight="1" x14ac:dyDescent="0.2">
      <c r="B577" s="27"/>
      <c r="C577" s="28"/>
      <c r="D577" s="28"/>
      <c r="E577" s="28"/>
      <c r="F577" s="2"/>
      <c r="G577" s="27"/>
      <c r="H577" s="27"/>
      <c r="I577" s="28"/>
      <c r="J577" s="28"/>
      <c r="K577" s="28"/>
      <c r="L577" s="28"/>
    </row>
    <row r="578" spans="2:15" ht="24.95" customHeight="1" x14ac:dyDescent="0.2">
      <c r="B578" s="27"/>
      <c r="C578" s="28"/>
      <c r="D578" s="28"/>
      <c r="E578" s="28"/>
      <c r="F578" s="2"/>
      <c r="G578" s="27"/>
      <c r="H578" s="27"/>
      <c r="I578" s="28"/>
      <c r="J578" s="28"/>
      <c r="K578" s="28"/>
      <c r="L578" s="28"/>
    </row>
    <row r="579" spans="2:15" ht="24.95" customHeight="1" x14ac:dyDescent="0.2">
      <c r="B579" s="27"/>
      <c r="C579" s="28"/>
      <c r="D579" s="28"/>
      <c r="E579" s="28"/>
      <c r="F579" s="2"/>
      <c r="G579" s="27"/>
      <c r="H579" s="27"/>
      <c r="I579" s="28"/>
      <c r="J579" s="28"/>
      <c r="K579" s="28"/>
      <c r="L579" s="28"/>
    </row>
    <row r="580" spans="2:15" ht="24.95" customHeight="1" x14ac:dyDescent="0.2">
      <c r="B580" s="27"/>
      <c r="C580" s="28"/>
      <c r="D580" s="28"/>
      <c r="E580" s="28"/>
      <c r="F580" s="2"/>
      <c r="G580" s="27"/>
      <c r="H580" s="27"/>
      <c r="I580" s="28"/>
      <c r="J580" s="28"/>
      <c r="K580" s="28"/>
      <c r="L580" s="28"/>
    </row>
    <row r="581" spans="2:15" ht="24.95" customHeight="1" x14ac:dyDescent="0.2">
      <c r="B581" s="27"/>
      <c r="C581" s="28"/>
      <c r="D581" s="28"/>
      <c r="E581" s="28"/>
      <c r="F581" s="2"/>
      <c r="G581" s="27"/>
      <c r="H581" s="27"/>
      <c r="I581" s="28"/>
      <c r="J581" s="28"/>
      <c r="K581" s="28"/>
      <c r="L581" s="28"/>
    </row>
    <row r="582" spans="2:15" ht="24.95" customHeight="1" x14ac:dyDescent="0.2">
      <c r="B582" s="27"/>
      <c r="C582" s="28"/>
      <c r="D582" s="28"/>
      <c r="E582" s="28"/>
      <c r="F582" s="2"/>
      <c r="G582" s="27"/>
      <c r="H582" s="27"/>
      <c r="I582" s="28"/>
      <c r="J582" s="28"/>
      <c r="K582" s="28"/>
      <c r="L582" s="28"/>
    </row>
    <row r="583" spans="2:15" ht="24.95" customHeight="1" x14ac:dyDescent="0.2">
      <c r="B583" s="27"/>
      <c r="C583" s="28"/>
      <c r="D583" s="28"/>
      <c r="E583" s="28"/>
      <c r="F583" s="2"/>
      <c r="G583" s="27"/>
      <c r="H583" s="27"/>
      <c r="I583" s="28"/>
      <c r="J583" s="28"/>
      <c r="K583" s="28"/>
      <c r="L583" s="28"/>
    </row>
    <row r="584" spans="2:15" ht="24.95" customHeight="1" x14ac:dyDescent="0.2">
      <c r="B584" s="234"/>
      <c r="C584" s="234"/>
      <c r="D584" s="234"/>
      <c r="E584" s="234"/>
      <c r="F584" s="234"/>
      <c r="G584" s="234"/>
      <c r="H584" s="234"/>
      <c r="I584" s="234"/>
      <c r="J584" s="234"/>
      <c r="K584" s="234"/>
      <c r="L584" s="234"/>
      <c r="M584" s="45"/>
      <c r="N584" s="45"/>
      <c r="O584" s="45"/>
    </row>
    <row r="585" spans="2:15" ht="24.95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</row>
    <row r="586" spans="2:15" ht="24.95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</row>
    <row r="587" spans="2:15" ht="24.95" customHeight="1" x14ac:dyDescent="0.2">
      <c r="B587" s="229" t="s">
        <v>15</v>
      </c>
      <c r="C587" s="229"/>
      <c r="D587" s="229"/>
      <c r="E587" s="229"/>
      <c r="F587" s="229"/>
      <c r="G587" s="229"/>
      <c r="H587" s="229"/>
      <c r="I587" s="229"/>
      <c r="J587" s="229"/>
    </row>
    <row r="588" spans="2:15" ht="24.95" customHeight="1" x14ac:dyDescent="0.2">
      <c r="B588" s="97" t="s">
        <v>35</v>
      </c>
      <c r="C588" s="224" t="s">
        <v>40</v>
      </c>
      <c r="D588" s="224"/>
      <c r="E588" s="224" t="s">
        <v>41</v>
      </c>
      <c r="F588" s="224"/>
      <c r="G588" s="224" t="s">
        <v>42</v>
      </c>
      <c r="H588" s="224"/>
      <c r="I588" s="224" t="s">
        <v>89</v>
      </c>
      <c r="J588" s="224"/>
      <c r="L588" s="29"/>
    </row>
    <row r="589" spans="2:15" ht="24.95" customHeight="1" x14ac:dyDescent="0.2">
      <c r="B589" s="211" t="s">
        <v>176</v>
      </c>
      <c r="C589" s="221">
        <v>517105</v>
      </c>
      <c r="D589" s="221"/>
      <c r="E589" s="221">
        <v>109670</v>
      </c>
      <c r="F589" s="221"/>
      <c r="G589" s="220">
        <v>626775</v>
      </c>
      <c r="H589" s="220"/>
      <c r="I589" s="230">
        <v>0.35420433439999999</v>
      </c>
      <c r="J589" s="230"/>
    </row>
    <row r="590" spans="2:15" ht="24.95" customHeight="1" x14ac:dyDescent="0.2">
      <c r="B590" s="211" t="s">
        <v>156</v>
      </c>
      <c r="C590" s="218">
        <v>604138</v>
      </c>
      <c r="D590" s="218"/>
      <c r="E590" s="218">
        <v>127204</v>
      </c>
      <c r="F590" s="218"/>
      <c r="G590" s="220">
        <v>731342</v>
      </c>
      <c r="H590" s="220"/>
      <c r="I590" s="219">
        <v>0.41182678890000002</v>
      </c>
      <c r="J590" s="219"/>
    </row>
    <row r="591" spans="2:15" ht="24.95" customHeight="1" x14ac:dyDescent="0.2">
      <c r="B591" s="75" t="s">
        <v>43</v>
      </c>
      <c r="C591" s="225">
        <f>(C590-C589)/C589</f>
        <v>0.16830817725606986</v>
      </c>
      <c r="D591" s="225"/>
      <c r="E591" s="225">
        <f>(E590-E589)/E589</f>
        <v>0.15987963891675025</v>
      </c>
      <c r="F591" s="225"/>
      <c r="G591" s="225">
        <f>(G590-G589)/G589</f>
        <v>0.16683339316341589</v>
      </c>
      <c r="H591" s="225"/>
      <c r="I591" s="225">
        <f>(I590-I589)/I589</f>
        <v>0.16268139292425338</v>
      </c>
      <c r="J591" s="225"/>
    </row>
    <row r="592" spans="2:15" ht="24.95" customHeight="1" x14ac:dyDescent="0.2">
      <c r="B592" s="27"/>
      <c r="C592" s="28"/>
      <c r="D592" s="28"/>
      <c r="E592" s="28"/>
      <c r="F592" s="28"/>
      <c r="G592" s="30"/>
      <c r="H592" s="30"/>
      <c r="I592" s="30"/>
      <c r="J592" s="30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31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18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22">
        <v>6</v>
      </c>
    </row>
    <row r="603" spans="2:14" s="84" customFormat="1" ht="25.5" customHeight="1" x14ac:dyDescent="0.2">
      <c r="B603" s="248" t="s">
        <v>162</v>
      </c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</row>
    <row r="604" spans="2:14" ht="15" customHeight="1" x14ac:dyDescent="0.2">
      <c r="B604" s="19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2:14" ht="24.95" customHeight="1" x14ac:dyDescent="0.2">
      <c r="B605" s="272" t="s">
        <v>13</v>
      </c>
      <c r="C605" s="272"/>
      <c r="D605" s="272"/>
      <c r="E605" s="272"/>
      <c r="F605" s="272"/>
      <c r="G605" s="272"/>
      <c r="H605" s="272"/>
      <c r="I605" s="273"/>
      <c r="J605" s="273"/>
      <c r="K605" s="273"/>
      <c r="L605" s="273"/>
      <c r="M605" s="273"/>
      <c r="N605" s="273"/>
    </row>
    <row r="606" spans="2:14" ht="24.95" customHeight="1" x14ac:dyDescent="0.2">
      <c r="B606" s="69" t="s">
        <v>35</v>
      </c>
      <c r="C606" s="233" t="s">
        <v>51</v>
      </c>
      <c r="D606" s="233"/>
      <c r="E606" s="233" t="s">
        <v>50</v>
      </c>
      <c r="F606" s="233"/>
      <c r="G606" s="233" t="s">
        <v>0</v>
      </c>
      <c r="H606" s="233"/>
    </row>
    <row r="607" spans="2:14" ht="24.95" customHeight="1" x14ac:dyDescent="0.2">
      <c r="B607" s="211" t="s">
        <v>159</v>
      </c>
      <c r="C607" s="221">
        <v>826784</v>
      </c>
      <c r="D607" s="221"/>
      <c r="E607" s="221">
        <v>184021</v>
      </c>
      <c r="F607" s="221"/>
      <c r="G607" s="220">
        <v>1010805</v>
      </c>
      <c r="H607" s="220"/>
    </row>
    <row r="608" spans="2:14" ht="24.95" customHeight="1" x14ac:dyDescent="0.2">
      <c r="B608" s="211" t="s">
        <v>160</v>
      </c>
      <c r="C608" s="218">
        <v>879296</v>
      </c>
      <c r="D608" s="218"/>
      <c r="E608" s="218">
        <v>202655</v>
      </c>
      <c r="F608" s="218"/>
      <c r="G608" s="220">
        <v>1081951</v>
      </c>
      <c r="H608" s="220"/>
    </row>
    <row r="609" spans="2:8" ht="24.95" customHeight="1" x14ac:dyDescent="0.2">
      <c r="B609" s="78" t="s">
        <v>43</v>
      </c>
      <c r="C609" s="223">
        <f>(C608-C607)/C607</f>
        <v>6.3513565816464765E-2</v>
      </c>
      <c r="D609" s="223"/>
      <c r="E609" s="223">
        <f>(E608-E607)/E607</f>
        <v>0.10126018226180708</v>
      </c>
      <c r="F609" s="223"/>
      <c r="G609" s="223">
        <f>(G608-G607)/G607</f>
        <v>7.0385484836343312E-2</v>
      </c>
      <c r="H609" s="223"/>
    </row>
    <row r="610" spans="2:8" ht="24.95" customHeight="1" x14ac:dyDescent="0.2">
      <c r="B610" s="24"/>
      <c r="C610" s="5"/>
      <c r="D610" s="5"/>
      <c r="E610" s="5"/>
      <c r="F610" s="5"/>
      <c r="G610" s="5"/>
      <c r="H610" s="5"/>
    </row>
    <row r="611" spans="2:8" ht="24.95" customHeight="1" x14ac:dyDescent="0.2">
      <c r="B611" s="24"/>
      <c r="C611" s="5"/>
      <c r="D611" s="5"/>
      <c r="E611" s="5"/>
      <c r="F611" s="5"/>
      <c r="G611" s="5"/>
      <c r="H611" s="5"/>
    </row>
    <row r="612" spans="2:8" ht="24.95" customHeight="1" x14ac:dyDescent="0.2">
      <c r="B612" s="24"/>
      <c r="C612" s="5"/>
      <c r="D612" s="5"/>
      <c r="E612" s="5"/>
      <c r="F612" s="5"/>
      <c r="G612" s="5"/>
      <c r="H612" s="5"/>
    </row>
    <row r="613" spans="2:8" ht="24.95" customHeight="1" x14ac:dyDescent="0.2">
      <c r="B613" s="24"/>
      <c r="C613" s="5"/>
      <c r="D613" s="5"/>
      <c r="E613" s="5"/>
      <c r="F613" s="5"/>
      <c r="G613" s="5"/>
      <c r="H613" s="5"/>
    </row>
    <row r="614" spans="2:8" ht="24.95" customHeight="1" x14ac:dyDescent="0.2">
      <c r="B614" s="24"/>
      <c r="C614" s="5"/>
      <c r="D614" s="5"/>
      <c r="E614" s="5"/>
      <c r="F614" s="5"/>
      <c r="G614" s="5"/>
      <c r="H614" s="5"/>
    </row>
    <row r="615" spans="2:8" ht="24.95" customHeight="1" x14ac:dyDescent="0.2">
      <c r="B615" s="24"/>
      <c r="C615" s="5"/>
      <c r="D615" s="5"/>
      <c r="E615" s="5"/>
      <c r="F615" s="5"/>
      <c r="G615" s="5"/>
      <c r="H615" s="5"/>
    </row>
    <row r="616" spans="2:8" ht="24.95" customHeight="1" x14ac:dyDescent="0.2">
      <c r="B616" s="24"/>
      <c r="C616" s="5"/>
      <c r="D616" s="5"/>
      <c r="E616" s="5"/>
      <c r="F616" s="5"/>
      <c r="G616" s="5"/>
      <c r="H616" s="5"/>
    </row>
    <row r="617" spans="2:8" ht="24.95" customHeight="1" x14ac:dyDescent="0.2">
      <c r="B617" s="24"/>
      <c r="C617" s="5"/>
      <c r="D617" s="5"/>
      <c r="E617" s="5"/>
      <c r="F617" s="5"/>
      <c r="G617" s="5"/>
      <c r="H617" s="5"/>
    </row>
    <row r="618" spans="2:8" ht="24.95" customHeight="1" x14ac:dyDescent="0.2">
      <c r="B618" s="24"/>
      <c r="C618" s="5"/>
      <c r="D618" s="5"/>
      <c r="E618" s="5"/>
      <c r="F618" s="5"/>
      <c r="G618" s="5"/>
      <c r="H618" s="5"/>
    </row>
    <row r="619" spans="2:8" ht="24.95" customHeight="1" x14ac:dyDescent="0.2"/>
    <row r="620" spans="2:8" ht="24.95" customHeight="1" x14ac:dyDescent="0.2"/>
    <row r="621" spans="2:8" ht="24.95" customHeight="1" x14ac:dyDescent="0.2"/>
    <row r="622" spans="2:8" ht="24.95" customHeight="1" x14ac:dyDescent="0.2"/>
    <row r="623" spans="2:8" ht="24.95" customHeight="1" x14ac:dyDescent="0.2"/>
    <row r="624" spans="2:8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29" t="s">
        <v>15</v>
      </c>
      <c r="C631" s="229"/>
      <c r="D631" s="229"/>
      <c r="E631" s="229"/>
      <c r="F631" s="229"/>
      <c r="G631" s="229"/>
      <c r="H631" s="229"/>
      <c r="I631" s="229"/>
      <c r="J631" s="229"/>
    </row>
    <row r="632" spans="2:12" ht="24.95" customHeight="1" x14ac:dyDescent="0.2">
      <c r="B632" s="97" t="s">
        <v>35</v>
      </c>
      <c r="C632" s="224" t="s">
        <v>40</v>
      </c>
      <c r="D632" s="224"/>
      <c r="E632" s="224" t="s">
        <v>41</v>
      </c>
      <c r="F632" s="224"/>
      <c r="G632" s="224" t="s">
        <v>42</v>
      </c>
      <c r="H632" s="224"/>
      <c r="I632" s="224" t="s">
        <v>89</v>
      </c>
      <c r="J632" s="224"/>
      <c r="L632" s="29"/>
    </row>
    <row r="633" spans="2:12" ht="24.95" customHeight="1" x14ac:dyDescent="0.2">
      <c r="B633" s="211" t="s">
        <v>159</v>
      </c>
      <c r="C633" s="221">
        <v>1266499</v>
      </c>
      <c r="D633" s="221"/>
      <c r="E633" s="221">
        <v>278933</v>
      </c>
      <c r="F633" s="221"/>
      <c r="G633" s="220">
        <v>1545432</v>
      </c>
      <c r="H633" s="220"/>
      <c r="I633" s="230">
        <v>0.30484494708614002</v>
      </c>
      <c r="J633" s="230"/>
    </row>
    <row r="634" spans="2:12" ht="24.95" customHeight="1" x14ac:dyDescent="0.2">
      <c r="B634" s="211" t="s">
        <v>160</v>
      </c>
      <c r="C634" s="218">
        <v>1367305</v>
      </c>
      <c r="D634" s="218"/>
      <c r="E634" s="218">
        <v>311072</v>
      </c>
      <c r="F634" s="218"/>
      <c r="G634" s="220">
        <v>1678377</v>
      </c>
      <c r="H634" s="220"/>
      <c r="I634" s="219">
        <v>0.33572100642819003</v>
      </c>
      <c r="J634" s="219"/>
    </row>
    <row r="635" spans="2:12" ht="24.95" customHeight="1" x14ac:dyDescent="0.2">
      <c r="B635" s="75" t="s">
        <v>43</v>
      </c>
      <c r="C635" s="225">
        <f>(C634-C633)/C633</f>
        <v>7.9594219971748897E-2</v>
      </c>
      <c r="D635" s="225"/>
      <c r="E635" s="225">
        <f>(E634-E633)/E633</f>
        <v>0.11522121799858748</v>
      </c>
      <c r="F635" s="225"/>
      <c r="G635" s="225">
        <f>(G634-G633)/G633</f>
        <v>8.6024490239622317E-2</v>
      </c>
      <c r="H635" s="225"/>
      <c r="I635" s="225">
        <f>(I634-I633)/I633</f>
        <v>0.10128447145730568</v>
      </c>
      <c r="J635" s="225"/>
    </row>
    <row r="636" spans="2:12" ht="24.95" customHeight="1" x14ac:dyDescent="0.2">
      <c r="B636" s="27"/>
      <c r="C636" s="28"/>
      <c r="D636" s="28"/>
      <c r="E636" s="28"/>
      <c r="F636" s="28"/>
      <c r="G636" s="30"/>
      <c r="H636" s="30"/>
      <c r="I636" s="30"/>
      <c r="J636" s="30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1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18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2"/>
    </row>
    <row r="654" spans="2:15" ht="24.95" customHeight="1" x14ac:dyDescent="0.2">
      <c r="O654" s="22"/>
    </row>
    <row r="655" spans="2:15" ht="24.95" customHeight="1" x14ac:dyDescent="0.2">
      <c r="O655" s="22"/>
    </row>
    <row r="656" spans="2:15" ht="24.95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</row>
    <row r="657" spans="2:15" ht="24.95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</row>
    <row r="658" spans="2:15" ht="24.95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</row>
    <row r="659" spans="2:15" ht="24.95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</row>
    <row r="660" spans="2:15" ht="24.95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</row>
    <row r="661" spans="2:15" ht="24.95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</row>
    <row r="662" spans="2:15" ht="24.95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</row>
    <row r="663" spans="2:15" ht="24.95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</row>
    <row r="664" spans="2:15" ht="24.95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M664" s="22">
        <v>7</v>
      </c>
      <c r="N664" s="45"/>
    </row>
    <row r="665" spans="2:15" ht="25.5" customHeight="1" x14ac:dyDescent="0.2">
      <c r="B665" s="217" t="s">
        <v>117</v>
      </c>
      <c r="C665" s="217"/>
      <c r="D665" s="217"/>
      <c r="E665" s="217"/>
      <c r="F665" s="217"/>
      <c r="G665" s="217"/>
      <c r="H665" s="217"/>
      <c r="I665" s="217"/>
      <c r="J665" s="217"/>
      <c r="K665" s="217"/>
      <c r="L665" s="217"/>
      <c r="M665" s="217"/>
    </row>
    <row r="666" spans="2:15" ht="15" customHeight="1" x14ac:dyDescent="0.2"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18"/>
    </row>
    <row r="667" spans="2:15" ht="25.5" customHeight="1" x14ac:dyDescent="0.2">
      <c r="B667" s="217" t="s">
        <v>77</v>
      </c>
      <c r="C667" s="217"/>
      <c r="D667" s="217"/>
      <c r="E667" s="217"/>
      <c r="F667" s="217"/>
      <c r="G667" s="217"/>
      <c r="H667" s="217"/>
      <c r="I667" s="217"/>
      <c r="J667" s="217"/>
      <c r="K667" s="217"/>
      <c r="L667" s="217"/>
      <c r="M667" s="217"/>
    </row>
    <row r="668" spans="2:15" ht="15" customHeight="1" x14ac:dyDescent="0.2">
      <c r="B668" s="271"/>
      <c r="C668" s="271"/>
      <c r="D668" s="271"/>
      <c r="E668" s="271"/>
      <c r="F668" s="271"/>
      <c r="G668" s="271"/>
    </row>
    <row r="669" spans="2:15" ht="24.95" customHeight="1" x14ac:dyDescent="0.2">
      <c r="B669" s="228" t="s">
        <v>17</v>
      </c>
      <c r="C669" s="228"/>
      <c r="D669" s="228"/>
      <c r="E669" s="228"/>
      <c r="F669" s="228"/>
      <c r="G669" s="228"/>
      <c r="H669" s="228"/>
      <c r="I669" s="228"/>
      <c r="J669" s="228"/>
    </row>
    <row r="670" spans="2:15" ht="24.95" customHeight="1" x14ac:dyDescent="0.2">
      <c r="B670" s="261" t="s">
        <v>36</v>
      </c>
      <c r="C670" s="226" t="s">
        <v>47</v>
      </c>
      <c r="D670" s="226"/>
      <c r="E670" s="226"/>
      <c r="F670" s="226" t="s">
        <v>48</v>
      </c>
      <c r="G670" s="226"/>
      <c r="H670" s="226"/>
      <c r="I670" s="93" t="s">
        <v>52</v>
      </c>
      <c r="J670" s="95" t="s">
        <v>53</v>
      </c>
      <c r="M670" s="2"/>
    </row>
    <row r="671" spans="2:15" ht="24.95" customHeight="1" x14ac:dyDescent="0.2">
      <c r="B671" s="262"/>
      <c r="C671" s="91" t="s">
        <v>66</v>
      </c>
      <c r="D671" s="91" t="s">
        <v>67</v>
      </c>
      <c r="E671" s="130" t="s">
        <v>72</v>
      </c>
      <c r="F671" s="91" t="s">
        <v>69</v>
      </c>
      <c r="G671" s="91" t="s">
        <v>70</v>
      </c>
      <c r="H671" s="92" t="s">
        <v>71</v>
      </c>
      <c r="I671" s="94" t="s">
        <v>85</v>
      </c>
      <c r="J671" s="96" t="s">
        <v>86</v>
      </c>
      <c r="M671" s="2"/>
    </row>
    <row r="672" spans="2:15" ht="24.95" customHeight="1" x14ac:dyDescent="0.2">
      <c r="B672" s="175" t="s">
        <v>113</v>
      </c>
      <c r="C672" s="185">
        <v>174</v>
      </c>
      <c r="D672" s="185">
        <v>26</v>
      </c>
      <c r="E672" s="186">
        <v>200</v>
      </c>
      <c r="F672" s="185">
        <v>205</v>
      </c>
      <c r="G672" s="185">
        <v>26</v>
      </c>
      <c r="H672" s="187">
        <v>231</v>
      </c>
      <c r="I672" s="188">
        <v>6.3215129300000006E-2</v>
      </c>
      <c r="J672" s="189">
        <v>1.155</v>
      </c>
      <c r="K672" s="35"/>
      <c r="M672" s="2"/>
    </row>
    <row r="673" spans="2:13" ht="24.95" customHeight="1" x14ac:dyDescent="0.2">
      <c r="B673" s="175" t="s">
        <v>5</v>
      </c>
      <c r="C673" s="185">
        <v>1519</v>
      </c>
      <c r="D673" s="185">
        <v>442</v>
      </c>
      <c r="E673" s="186">
        <v>1961</v>
      </c>
      <c r="F673" s="185">
        <v>2357</v>
      </c>
      <c r="G673" s="185">
        <v>1307</v>
      </c>
      <c r="H673" s="187">
        <v>3664</v>
      </c>
      <c r="I673" s="188">
        <v>0.1932614148</v>
      </c>
      <c r="J673" s="189">
        <v>1.8684344722081001</v>
      </c>
      <c r="K673" s="35"/>
      <c r="M673" s="2"/>
    </row>
    <row r="674" spans="2:13" ht="24.95" customHeight="1" x14ac:dyDescent="0.2">
      <c r="B674" s="175" t="s">
        <v>22</v>
      </c>
      <c r="C674" s="185">
        <v>4108</v>
      </c>
      <c r="D674" s="185">
        <v>675</v>
      </c>
      <c r="E674" s="186">
        <v>4783</v>
      </c>
      <c r="F674" s="185">
        <v>5238</v>
      </c>
      <c r="G674" s="185">
        <v>867</v>
      </c>
      <c r="H674" s="187">
        <v>6105</v>
      </c>
      <c r="I674" s="188">
        <v>0.18119971879999999</v>
      </c>
      <c r="J674" s="189">
        <v>1.2763955676354</v>
      </c>
      <c r="K674" s="35"/>
      <c r="M674" s="2"/>
    </row>
    <row r="675" spans="2:13" ht="24.95" customHeight="1" x14ac:dyDescent="0.2">
      <c r="B675" s="175" t="s">
        <v>7</v>
      </c>
      <c r="C675" s="185">
        <v>207</v>
      </c>
      <c r="D675" s="185">
        <v>0</v>
      </c>
      <c r="E675" s="186">
        <v>207</v>
      </c>
      <c r="F675" s="185">
        <v>508</v>
      </c>
      <c r="G675" s="185">
        <v>0</v>
      </c>
      <c r="H675" s="187">
        <v>508</v>
      </c>
      <c r="I675" s="188">
        <v>7.9109538800000004E-2</v>
      </c>
      <c r="J675" s="189">
        <v>2.4541062801932001</v>
      </c>
      <c r="K675" s="35"/>
      <c r="M675" s="2"/>
    </row>
    <row r="676" spans="2:13" ht="24.95" customHeight="1" x14ac:dyDescent="0.2">
      <c r="B676" s="175" t="s">
        <v>8</v>
      </c>
      <c r="C676" s="185">
        <v>1013</v>
      </c>
      <c r="D676" s="185">
        <v>563</v>
      </c>
      <c r="E676" s="186">
        <v>1576</v>
      </c>
      <c r="F676" s="185">
        <v>1231</v>
      </c>
      <c r="G676" s="185">
        <v>1066</v>
      </c>
      <c r="H676" s="187">
        <v>2297</v>
      </c>
      <c r="I676" s="188">
        <v>0.2318615681</v>
      </c>
      <c r="J676" s="189">
        <v>1.4574873096447001</v>
      </c>
      <c r="K676" s="35"/>
      <c r="M676" s="2"/>
    </row>
    <row r="677" spans="2:13" ht="24.95" customHeight="1" x14ac:dyDescent="0.2">
      <c r="B677" s="175" t="s">
        <v>9</v>
      </c>
      <c r="C677" s="185">
        <v>930</v>
      </c>
      <c r="D677" s="185">
        <v>80</v>
      </c>
      <c r="E677" s="186">
        <v>1010</v>
      </c>
      <c r="F677" s="185">
        <v>1225</v>
      </c>
      <c r="G677" s="185">
        <v>99</v>
      </c>
      <c r="H677" s="187">
        <v>1324</v>
      </c>
      <c r="I677" s="188">
        <v>0.1796572337</v>
      </c>
      <c r="J677" s="189">
        <v>1.3108910891089001</v>
      </c>
      <c r="K677" s="35"/>
      <c r="M677" s="2"/>
    </row>
    <row r="678" spans="2:13" ht="24.95" customHeight="1" x14ac:dyDescent="0.2">
      <c r="B678" s="175" t="s">
        <v>10</v>
      </c>
      <c r="C678" s="185">
        <v>65</v>
      </c>
      <c r="D678" s="185">
        <v>47</v>
      </c>
      <c r="E678" s="186">
        <v>112</v>
      </c>
      <c r="F678" s="185">
        <v>205</v>
      </c>
      <c r="G678" s="185">
        <v>93</v>
      </c>
      <c r="H678" s="187">
        <v>298</v>
      </c>
      <c r="I678" s="188">
        <v>6.4544380100000007E-2</v>
      </c>
      <c r="J678" s="189">
        <v>2.6607142857142998</v>
      </c>
      <c r="K678" s="35"/>
      <c r="M678" s="2"/>
    </row>
    <row r="679" spans="2:13" ht="24.95" customHeight="1" x14ac:dyDescent="0.2">
      <c r="B679" s="175" t="s">
        <v>11</v>
      </c>
      <c r="C679" s="185">
        <v>782</v>
      </c>
      <c r="D679" s="185">
        <v>223</v>
      </c>
      <c r="E679" s="186">
        <v>1005</v>
      </c>
      <c r="F679" s="185">
        <v>3278</v>
      </c>
      <c r="G679" s="185">
        <v>765</v>
      </c>
      <c r="H679" s="187">
        <v>4043</v>
      </c>
      <c r="I679" s="188">
        <v>0.43067774520000002</v>
      </c>
      <c r="J679" s="189">
        <v>4.0228855721393</v>
      </c>
      <c r="K679" s="35"/>
      <c r="M679" s="36"/>
    </row>
    <row r="680" spans="2:13" ht="24.95" customHeight="1" x14ac:dyDescent="0.2">
      <c r="B680" s="175" t="s">
        <v>12</v>
      </c>
      <c r="C680" s="185">
        <v>1024</v>
      </c>
      <c r="D680" s="185">
        <v>73</v>
      </c>
      <c r="E680" s="186">
        <v>1097</v>
      </c>
      <c r="F680" s="185">
        <v>1463</v>
      </c>
      <c r="G680" s="185">
        <v>98</v>
      </c>
      <c r="H680" s="187">
        <v>1561</v>
      </c>
      <c r="I680" s="188">
        <v>0.25403743620000002</v>
      </c>
      <c r="J680" s="189">
        <v>1.4229717411120999</v>
      </c>
      <c r="K680" s="35"/>
      <c r="M680" s="36"/>
    </row>
    <row r="681" spans="2:13" ht="24.95" customHeight="1" x14ac:dyDescent="0.2">
      <c r="B681" s="176" t="s">
        <v>14</v>
      </c>
      <c r="C681" s="190">
        <v>9822</v>
      </c>
      <c r="D681" s="190">
        <v>2129</v>
      </c>
      <c r="E681" s="191">
        <v>11951</v>
      </c>
      <c r="F681" s="190">
        <v>15710</v>
      </c>
      <c r="G681" s="190">
        <v>4321</v>
      </c>
      <c r="H681" s="192">
        <v>20031</v>
      </c>
      <c r="I681" s="193">
        <v>0.2000056311</v>
      </c>
      <c r="J681" s="194">
        <v>1.6760940507071</v>
      </c>
      <c r="M681" s="36"/>
    </row>
    <row r="682" spans="2:13" ht="24.95" customHeight="1" x14ac:dyDescent="0.2">
      <c r="B682" s="157"/>
      <c r="C682" s="38"/>
      <c r="D682" s="38"/>
      <c r="E682" s="26"/>
      <c r="F682" s="38"/>
      <c r="G682" s="38"/>
      <c r="H682" s="26"/>
      <c r="I682" s="39"/>
      <c r="J682" s="40"/>
      <c r="M682" s="36"/>
    </row>
    <row r="683" spans="2:13" ht="24.95" customHeight="1" x14ac:dyDescent="0.2">
      <c r="B683" s="37"/>
      <c r="C683" s="41"/>
      <c r="D683" s="41"/>
      <c r="E683" s="42"/>
      <c r="F683" s="41"/>
      <c r="G683" s="41"/>
      <c r="H683" s="42"/>
      <c r="I683" s="39"/>
      <c r="J683" s="43"/>
      <c r="L683" s="8">
        <v>0</v>
      </c>
    </row>
    <row r="684" spans="2:13" ht="24.95" customHeight="1" x14ac:dyDescent="0.2"/>
    <row r="685" spans="2:13" ht="24.95" customHeight="1" x14ac:dyDescent="0.2"/>
    <row r="686" spans="2:13" ht="24.95" customHeight="1" x14ac:dyDescent="0.2"/>
    <row r="687" spans="2:13" ht="24.95" customHeight="1" x14ac:dyDescent="0.2"/>
    <row r="688" spans="2:13" ht="24.95" customHeight="1" x14ac:dyDescent="0.2"/>
    <row r="689" spans="2:14" ht="24.95" customHeight="1" x14ac:dyDescent="0.2"/>
    <row r="690" spans="2:14" ht="24.95" customHeight="1" x14ac:dyDescent="0.2"/>
    <row r="691" spans="2:14" ht="24.95" customHeight="1" x14ac:dyDescent="0.2"/>
    <row r="692" spans="2:14" ht="24.95" customHeight="1" x14ac:dyDescent="0.2"/>
    <row r="693" spans="2:14" ht="24.95" customHeight="1" x14ac:dyDescent="0.2"/>
    <row r="694" spans="2:14" ht="24.95" customHeight="1" x14ac:dyDescent="0.2"/>
    <row r="695" spans="2:14" ht="25.5" customHeight="1" x14ac:dyDescent="0.2">
      <c r="B695" s="232" t="s">
        <v>163</v>
      </c>
      <c r="C695" s="232"/>
      <c r="D695" s="232"/>
      <c r="E695" s="232"/>
      <c r="F695" s="232"/>
      <c r="G695" s="232"/>
      <c r="H695" s="232"/>
      <c r="I695" s="232"/>
      <c r="J695" s="232"/>
      <c r="K695" s="232"/>
      <c r="L695" s="232"/>
      <c r="M695" s="232"/>
    </row>
    <row r="696" spans="2:14" ht="15" customHeight="1" x14ac:dyDescent="0.2">
      <c r="B696" s="44"/>
      <c r="C696" s="44"/>
      <c r="D696" s="44"/>
      <c r="E696" s="44"/>
      <c r="F696" s="44"/>
      <c r="G696" s="44"/>
    </row>
    <row r="697" spans="2:14" ht="24.95" customHeight="1" x14ac:dyDescent="0.2">
      <c r="B697" s="272" t="s">
        <v>13</v>
      </c>
      <c r="C697" s="272"/>
      <c r="D697" s="272"/>
      <c r="E697" s="272"/>
      <c r="F697" s="272"/>
      <c r="G697" s="272"/>
      <c r="H697" s="272"/>
      <c r="I697" s="273"/>
      <c r="J697" s="273"/>
      <c r="K697" s="273"/>
      <c r="L697" s="273"/>
      <c r="M697" s="273"/>
      <c r="N697" s="273"/>
    </row>
    <row r="698" spans="2:14" ht="24.95" customHeight="1" x14ac:dyDescent="0.2">
      <c r="B698" s="69" t="s">
        <v>35</v>
      </c>
      <c r="C698" s="233" t="s">
        <v>62</v>
      </c>
      <c r="D698" s="233"/>
      <c r="E698" s="233" t="s">
        <v>109</v>
      </c>
      <c r="F698" s="233"/>
      <c r="G698" s="233" t="s">
        <v>0</v>
      </c>
      <c r="H698" s="233"/>
    </row>
    <row r="699" spans="2:14" ht="24.95" customHeight="1" x14ac:dyDescent="0.2">
      <c r="B699" s="211" t="s">
        <v>176</v>
      </c>
      <c r="C699" s="221">
        <v>6989</v>
      </c>
      <c r="D699" s="221"/>
      <c r="E699" s="221">
        <v>1024</v>
      </c>
      <c r="F699" s="221"/>
      <c r="G699" s="220">
        <v>8013</v>
      </c>
      <c r="H699" s="220"/>
    </row>
    <row r="700" spans="2:14" ht="24.95" customHeight="1" x14ac:dyDescent="0.2">
      <c r="B700" s="211" t="s">
        <v>156</v>
      </c>
      <c r="C700" s="218">
        <v>9822</v>
      </c>
      <c r="D700" s="218"/>
      <c r="E700" s="218">
        <v>2129</v>
      </c>
      <c r="F700" s="218"/>
      <c r="G700" s="220">
        <v>11951</v>
      </c>
      <c r="H700" s="220"/>
    </row>
    <row r="701" spans="2:14" ht="24.95" customHeight="1" x14ac:dyDescent="0.2">
      <c r="B701" s="78" t="s">
        <v>43</v>
      </c>
      <c r="C701" s="223">
        <f>(C700-C699)/C699</f>
        <v>0.40535126627557588</v>
      </c>
      <c r="D701" s="223"/>
      <c r="E701" s="223">
        <f>(E700-E699)/E699</f>
        <v>1.0791015625</v>
      </c>
      <c r="F701" s="223"/>
      <c r="G701" s="223">
        <f>(G700-G699)/G699</f>
        <v>0.49145139148883066</v>
      </c>
      <c r="H701" s="223"/>
    </row>
    <row r="702" spans="2:14" ht="24.95" customHeight="1" x14ac:dyDescent="0.2">
      <c r="B702" s="27"/>
      <c r="C702" s="28"/>
      <c r="D702" s="28"/>
      <c r="E702" s="28"/>
      <c r="F702" s="2"/>
      <c r="G702" s="27"/>
      <c r="H702" s="27"/>
      <c r="I702" s="28"/>
      <c r="J702" s="28"/>
      <c r="K702" s="28"/>
      <c r="L702" s="28"/>
    </row>
    <row r="703" spans="2:14" ht="24.95" customHeight="1" x14ac:dyDescent="0.2">
      <c r="B703" s="27"/>
      <c r="C703" s="28"/>
      <c r="D703" s="28"/>
      <c r="E703" s="28"/>
      <c r="F703" s="2"/>
      <c r="G703" s="27"/>
      <c r="H703" s="27"/>
      <c r="I703" s="28"/>
      <c r="J703" s="28"/>
      <c r="K703" s="28"/>
      <c r="L703" s="28"/>
    </row>
    <row r="704" spans="2:14" ht="24.95" customHeight="1" x14ac:dyDescent="0.2">
      <c r="B704" s="27"/>
      <c r="C704" s="28"/>
      <c r="D704" s="28"/>
      <c r="E704" s="28"/>
      <c r="F704" s="2"/>
      <c r="G704" s="27"/>
      <c r="H704" s="27"/>
      <c r="I704" s="28"/>
      <c r="J704" s="28"/>
      <c r="K704" s="28"/>
      <c r="L704" s="28"/>
    </row>
    <row r="705" spans="2:15" ht="24.95" customHeight="1" x14ac:dyDescent="0.2">
      <c r="B705" s="27"/>
      <c r="C705" s="28"/>
      <c r="D705" s="28"/>
      <c r="E705" s="28"/>
      <c r="F705" s="2"/>
      <c r="G705" s="27"/>
      <c r="H705" s="27"/>
      <c r="I705" s="28"/>
      <c r="J705" s="28"/>
      <c r="K705" s="28"/>
      <c r="L705" s="28"/>
    </row>
    <row r="706" spans="2:15" ht="24.95" customHeight="1" x14ac:dyDescent="0.2">
      <c r="B706" s="27"/>
      <c r="C706" s="28"/>
      <c r="D706" s="28"/>
      <c r="E706" s="28"/>
      <c r="F706" s="2"/>
      <c r="G706" s="27"/>
      <c r="H706" s="27"/>
      <c r="I706" s="28"/>
      <c r="J706" s="28"/>
      <c r="K706" s="28"/>
      <c r="L706" s="28"/>
    </row>
    <row r="707" spans="2:15" ht="24.95" customHeight="1" x14ac:dyDescent="0.2">
      <c r="B707" s="27"/>
      <c r="C707" s="28"/>
      <c r="D707" s="28"/>
      <c r="E707" s="28"/>
      <c r="F707" s="2"/>
      <c r="G707" s="27"/>
      <c r="H707" s="27"/>
      <c r="I707" s="28"/>
      <c r="J707" s="28"/>
      <c r="K707" s="28"/>
      <c r="L707" s="28"/>
    </row>
    <row r="708" spans="2:15" ht="24.95" customHeight="1" x14ac:dyDescent="0.2">
      <c r="B708" s="27"/>
      <c r="C708" s="28"/>
      <c r="D708" s="28"/>
      <c r="E708" s="28"/>
      <c r="F708" s="2"/>
      <c r="G708" s="27"/>
      <c r="H708" s="27"/>
      <c r="I708" s="28"/>
      <c r="J708" s="28"/>
      <c r="K708" s="28"/>
      <c r="L708" s="28"/>
    </row>
    <row r="709" spans="2:15" ht="24.95" customHeight="1" x14ac:dyDescent="0.2">
      <c r="B709" s="234"/>
      <c r="C709" s="234"/>
      <c r="D709" s="234"/>
      <c r="E709" s="234"/>
      <c r="F709" s="234"/>
      <c r="G709" s="234"/>
      <c r="H709" s="234"/>
      <c r="I709" s="234"/>
      <c r="J709" s="234"/>
      <c r="K709" s="234"/>
      <c r="L709" s="234"/>
      <c r="M709" s="45"/>
      <c r="N709" s="45"/>
      <c r="O709" s="45"/>
    </row>
    <row r="710" spans="2:15" ht="24.95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</row>
    <row r="711" spans="2:15" ht="24.95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</row>
    <row r="712" spans="2:15" ht="24.95" customHeight="1" x14ac:dyDescent="0.2">
      <c r="B712" s="229" t="s">
        <v>15</v>
      </c>
      <c r="C712" s="229"/>
      <c r="D712" s="229"/>
      <c r="E712" s="229"/>
      <c r="F712" s="229"/>
      <c r="G712" s="229"/>
      <c r="H712" s="229"/>
      <c r="I712" s="229"/>
      <c r="J712" s="229"/>
    </row>
    <row r="713" spans="2:15" ht="24.95" customHeight="1" x14ac:dyDescent="0.2">
      <c r="B713" s="97" t="s">
        <v>35</v>
      </c>
      <c r="C713" s="224" t="s">
        <v>40</v>
      </c>
      <c r="D713" s="224"/>
      <c r="E713" s="224" t="s">
        <v>41</v>
      </c>
      <c r="F713" s="224"/>
      <c r="G713" s="224" t="s">
        <v>42</v>
      </c>
      <c r="H713" s="224"/>
      <c r="I713" s="224" t="s">
        <v>89</v>
      </c>
      <c r="J713" s="224"/>
      <c r="L713" s="29"/>
    </row>
    <row r="714" spans="2:15" ht="24.95" customHeight="1" x14ac:dyDescent="0.2">
      <c r="B714" s="211" t="s">
        <v>176</v>
      </c>
      <c r="C714" s="221">
        <v>13633</v>
      </c>
      <c r="D714" s="221"/>
      <c r="E714" s="221">
        <v>1663</v>
      </c>
      <c r="F714" s="221"/>
      <c r="G714" s="220">
        <v>15296</v>
      </c>
      <c r="H714" s="220"/>
      <c r="I714" s="230">
        <v>0.156742768</v>
      </c>
      <c r="J714" s="230"/>
    </row>
    <row r="715" spans="2:15" ht="24.95" customHeight="1" x14ac:dyDescent="0.2">
      <c r="B715" s="211" t="s">
        <v>156</v>
      </c>
      <c r="C715" s="218">
        <v>15710</v>
      </c>
      <c r="D715" s="218"/>
      <c r="E715" s="218">
        <v>4321</v>
      </c>
      <c r="F715" s="218"/>
      <c r="G715" s="220">
        <v>20031</v>
      </c>
      <c r="H715" s="220"/>
      <c r="I715" s="219">
        <v>0.2000056311</v>
      </c>
      <c r="J715" s="219"/>
    </row>
    <row r="716" spans="2:15" ht="24.95" customHeight="1" x14ac:dyDescent="0.2">
      <c r="B716" s="75" t="s">
        <v>43</v>
      </c>
      <c r="C716" s="225">
        <f>(C715-C714)/C714</f>
        <v>0.15235091322526223</v>
      </c>
      <c r="D716" s="225"/>
      <c r="E716" s="225">
        <f>(E715-E714)/E714</f>
        <v>1.5983162958508719</v>
      </c>
      <c r="F716" s="225"/>
      <c r="G716" s="225">
        <f>(G715-G714)/G714</f>
        <v>0.30955805439330542</v>
      </c>
      <c r="H716" s="225"/>
      <c r="I716" s="225">
        <f>(I715-I714)/I714</f>
        <v>0.27601186103846265</v>
      </c>
      <c r="J716" s="225"/>
    </row>
    <row r="717" spans="2:15" ht="24.95" customHeight="1" x14ac:dyDescent="0.2">
      <c r="B717" s="27"/>
      <c r="C717" s="28"/>
      <c r="D717" s="28"/>
      <c r="E717" s="28"/>
      <c r="F717" s="28"/>
      <c r="G717" s="30"/>
      <c r="H717" s="30"/>
      <c r="I717" s="30"/>
      <c r="J717" s="30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4" ht="24.95" customHeight="1" x14ac:dyDescent="0.2">
      <c r="L721" s="31"/>
    </row>
    <row r="722" spans="2:14" ht="24.95" customHeight="1" x14ac:dyDescent="0.2"/>
    <row r="723" spans="2:14" ht="24.95" customHeight="1" x14ac:dyDescent="0.2"/>
    <row r="724" spans="2:14" ht="24.95" customHeight="1" x14ac:dyDescent="0.2">
      <c r="L724" s="18"/>
    </row>
    <row r="725" spans="2:14" ht="24.95" customHeight="1" x14ac:dyDescent="0.2"/>
    <row r="726" spans="2:14" ht="24.95" customHeight="1" x14ac:dyDescent="0.2"/>
    <row r="727" spans="2:14" ht="24.95" customHeight="1" x14ac:dyDescent="0.2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M727" s="22">
        <v>8</v>
      </c>
      <c r="N727" s="45"/>
    </row>
    <row r="728" spans="2:14" s="84" customFormat="1" ht="25.5" customHeight="1" x14ac:dyDescent="0.2">
      <c r="B728" s="248" t="s">
        <v>164</v>
      </c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</row>
    <row r="729" spans="2:14" ht="15" customHeight="1" x14ac:dyDescent="0.2">
      <c r="B729" s="19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2:14" ht="24.95" customHeight="1" x14ac:dyDescent="0.2">
      <c r="B730" s="272" t="s">
        <v>13</v>
      </c>
      <c r="C730" s="272"/>
      <c r="D730" s="272"/>
      <c r="E730" s="272"/>
      <c r="F730" s="272"/>
      <c r="G730" s="272"/>
      <c r="H730" s="272"/>
      <c r="I730" s="273"/>
      <c r="J730" s="273"/>
      <c r="K730" s="273"/>
      <c r="L730" s="273"/>
      <c r="M730" s="273"/>
      <c r="N730" s="273"/>
    </row>
    <row r="731" spans="2:14" ht="24.95" customHeight="1" x14ac:dyDescent="0.2">
      <c r="B731" s="69" t="s">
        <v>35</v>
      </c>
      <c r="C731" s="233" t="s">
        <v>51</v>
      </c>
      <c r="D731" s="233"/>
      <c r="E731" s="233" t="s">
        <v>50</v>
      </c>
      <c r="F731" s="233"/>
      <c r="G731" s="233" t="s">
        <v>0</v>
      </c>
      <c r="H731" s="233"/>
    </row>
    <row r="732" spans="2:14" ht="24.95" customHeight="1" x14ac:dyDescent="0.2">
      <c r="B732" s="211" t="s">
        <v>159</v>
      </c>
      <c r="C732" s="221">
        <v>17116</v>
      </c>
      <c r="D732" s="221"/>
      <c r="E732" s="221">
        <v>3739</v>
      </c>
      <c r="F732" s="221"/>
      <c r="G732" s="220">
        <v>20855</v>
      </c>
      <c r="H732" s="220"/>
    </row>
    <row r="733" spans="2:14" ht="24.95" customHeight="1" x14ac:dyDescent="0.2">
      <c r="B733" s="211" t="s">
        <v>160</v>
      </c>
      <c r="C733" s="218">
        <v>20368</v>
      </c>
      <c r="D733" s="218"/>
      <c r="E733" s="218">
        <v>3906</v>
      </c>
      <c r="F733" s="218"/>
      <c r="G733" s="220">
        <v>24274</v>
      </c>
      <c r="H733" s="220"/>
    </row>
    <row r="734" spans="2:14" ht="24.95" customHeight="1" x14ac:dyDescent="0.2">
      <c r="B734" s="78" t="s">
        <v>43</v>
      </c>
      <c r="C734" s="223">
        <f>(C733-C732)/C732</f>
        <v>0.1899976630053751</v>
      </c>
      <c r="D734" s="223"/>
      <c r="E734" s="223">
        <f>(E733-E732)/E732</f>
        <v>4.4664348756351967E-2</v>
      </c>
      <c r="F734" s="223"/>
      <c r="G734" s="223">
        <f>(G733-G732)/G732</f>
        <v>0.16394150083912731</v>
      </c>
      <c r="H734" s="223"/>
    </row>
    <row r="735" spans="2:14" ht="24.95" customHeight="1" x14ac:dyDescent="0.2">
      <c r="B735" s="24"/>
      <c r="C735" s="5"/>
      <c r="D735" s="5"/>
      <c r="E735" s="5"/>
      <c r="F735" s="5"/>
      <c r="G735" s="5"/>
      <c r="H735" s="5"/>
    </row>
    <row r="736" spans="2:14" ht="24.95" customHeight="1" x14ac:dyDescent="0.2">
      <c r="B736" s="24"/>
      <c r="C736" s="5"/>
      <c r="D736" s="5"/>
      <c r="E736" s="5"/>
      <c r="F736" s="5"/>
      <c r="G736" s="5"/>
      <c r="H736" s="5"/>
    </row>
    <row r="737" spans="2:8" ht="24.95" customHeight="1" x14ac:dyDescent="0.2">
      <c r="B737" s="24"/>
      <c r="C737" s="5"/>
      <c r="D737" s="5"/>
      <c r="E737" s="5"/>
      <c r="F737" s="5"/>
      <c r="G737" s="5"/>
      <c r="H737" s="5"/>
    </row>
    <row r="738" spans="2:8" ht="24.95" customHeight="1" x14ac:dyDescent="0.2">
      <c r="B738" s="24"/>
      <c r="C738" s="5"/>
      <c r="D738" s="5"/>
      <c r="E738" s="5"/>
      <c r="F738" s="5"/>
      <c r="G738" s="5"/>
      <c r="H738" s="5"/>
    </row>
    <row r="739" spans="2:8" ht="24.95" customHeight="1" x14ac:dyDescent="0.2">
      <c r="B739" s="24"/>
      <c r="C739" s="5"/>
      <c r="D739" s="5"/>
      <c r="E739" s="5"/>
      <c r="F739" s="5"/>
      <c r="G739" s="5"/>
      <c r="H739" s="5"/>
    </row>
    <row r="740" spans="2:8" ht="24.95" customHeight="1" x14ac:dyDescent="0.2">
      <c r="B740" s="24"/>
      <c r="C740" s="5"/>
      <c r="D740" s="5"/>
      <c r="E740" s="5"/>
      <c r="F740" s="5"/>
      <c r="G740" s="5"/>
      <c r="H740" s="5"/>
    </row>
    <row r="741" spans="2:8" ht="24.95" customHeight="1" x14ac:dyDescent="0.2">
      <c r="B741" s="24"/>
      <c r="C741" s="5"/>
      <c r="D741" s="5"/>
      <c r="E741" s="5"/>
      <c r="F741" s="5"/>
      <c r="G741" s="5"/>
      <c r="H741" s="5"/>
    </row>
    <row r="742" spans="2:8" ht="24.95" customHeight="1" x14ac:dyDescent="0.2">
      <c r="B742" s="24"/>
      <c r="C742" s="5"/>
      <c r="D742" s="5"/>
      <c r="E742" s="5"/>
      <c r="F742" s="5"/>
      <c r="G742" s="5"/>
      <c r="H742" s="5"/>
    </row>
    <row r="743" spans="2:8" ht="24.95" customHeight="1" x14ac:dyDescent="0.2">
      <c r="B743" s="24"/>
      <c r="C743" s="5"/>
      <c r="D743" s="5"/>
      <c r="E743" s="5"/>
      <c r="F743" s="5"/>
      <c r="G743" s="5"/>
      <c r="H743" s="5"/>
    </row>
    <row r="744" spans="2:8" ht="24.95" customHeight="1" x14ac:dyDescent="0.2"/>
    <row r="745" spans="2:8" ht="24.95" customHeight="1" x14ac:dyDescent="0.2"/>
    <row r="746" spans="2:8" ht="24.95" customHeight="1" x14ac:dyDescent="0.2"/>
    <row r="747" spans="2:8" ht="24.95" customHeight="1" x14ac:dyDescent="0.2"/>
    <row r="748" spans="2:8" ht="24.95" customHeight="1" x14ac:dyDescent="0.2"/>
    <row r="749" spans="2:8" ht="24.95" customHeight="1" x14ac:dyDescent="0.2"/>
    <row r="750" spans="2:8" ht="24.95" customHeight="1" x14ac:dyDescent="0.2"/>
    <row r="751" spans="2:8" ht="24.95" customHeight="1" x14ac:dyDescent="0.2"/>
    <row r="752" spans="2:8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29" t="s">
        <v>15</v>
      </c>
      <c r="C756" s="229"/>
      <c r="D756" s="229"/>
      <c r="E756" s="229"/>
      <c r="F756" s="229"/>
      <c r="G756" s="229"/>
      <c r="H756" s="229"/>
      <c r="I756" s="229"/>
      <c r="J756" s="229"/>
    </row>
    <row r="757" spans="2:12" ht="24.95" customHeight="1" x14ac:dyDescent="0.2">
      <c r="B757" s="97" t="s">
        <v>35</v>
      </c>
      <c r="C757" s="224" t="s">
        <v>40</v>
      </c>
      <c r="D757" s="224"/>
      <c r="E757" s="224" t="s">
        <v>41</v>
      </c>
      <c r="F757" s="224"/>
      <c r="G757" s="224" t="s">
        <v>42</v>
      </c>
      <c r="H757" s="224"/>
      <c r="I757" s="224" t="s">
        <v>89</v>
      </c>
      <c r="J757" s="224"/>
      <c r="L757" s="29"/>
    </row>
    <row r="758" spans="2:12" ht="24.95" customHeight="1" x14ac:dyDescent="0.2">
      <c r="B758" s="211" t="s">
        <v>159</v>
      </c>
      <c r="C758" s="221">
        <v>36109</v>
      </c>
      <c r="D758" s="221"/>
      <c r="E758" s="221">
        <v>5926</v>
      </c>
      <c r="F758" s="221"/>
      <c r="G758" s="220">
        <v>42035</v>
      </c>
      <c r="H758" s="220"/>
      <c r="I758" s="230">
        <v>0.15116028909345</v>
      </c>
      <c r="J758" s="230"/>
    </row>
    <row r="759" spans="2:12" ht="24.95" customHeight="1" x14ac:dyDescent="0.2">
      <c r="B759" s="211" t="s">
        <v>160</v>
      </c>
      <c r="C759" s="218">
        <v>34641</v>
      </c>
      <c r="D759" s="218"/>
      <c r="E759" s="218">
        <v>7911</v>
      </c>
      <c r="F759" s="218"/>
      <c r="G759" s="220">
        <v>42552</v>
      </c>
      <c r="H759" s="220"/>
      <c r="I759" s="219">
        <v>0.15649922362752999</v>
      </c>
      <c r="J759" s="219"/>
    </row>
    <row r="760" spans="2:12" ht="24.95" customHeight="1" x14ac:dyDescent="0.2">
      <c r="B760" s="75" t="s">
        <v>43</v>
      </c>
      <c r="C760" s="225">
        <f>(C759-C758)/C758</f>
        <v>-4.0654684427705007E-2</v>
      </c>
      <c r="D760" s="225"/>
      <c r="E760" s="225">
        <f>(E759-E758)/E758</f>
        <v>0.33496456294296323</v>
      </c>
      <c r="F760" s="225"/>
      <c r="G760" s="225">
        <f>(G759-G758)/G758</f>
        <v>1.2299274414178661E-2</v>
      </c>
      <c r="H760" s="225"/>
      <c r="I760" s="225">
        <f>(I759-I758)/I758</f>
        <v>3.5319689887463548E-2</v>
      </c>
      <c r="J760" s="225"/>
    </row>
    <row r="761" spans="2:12" ht="24.95" customHeight="1" x14ac:dyDescent="0.2">
      <c r="B761" s="27"/>
      <c r="C761" s="28"/>
      <c r="D761" s="28"/>
      <c r="E761" s="28"/>
      <c r="F761" s="28"/>
      <c r="G761" s="30"/>
      <c r="H761" s="30"/>
      <c r="I761" s="30"/>
      <c r="J761" s="30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1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18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2"/>
    </row>
    <row r="779" spans="2:15" ht="24.95" customHeight="1" x14ac:dyDescent="0.2">
      <c r="O779" s="22"/>
    </row>
    <row r="780" spans="2:15" ht="24.95" customHeight="1" x14ac:dyDescent="0.2">
      <c r="O780" s="22"/>
    </row>
    <row r="781" spans="2:15" ht="24.95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</row>
    <row r="782" spans="2:15" ht="24.95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</row>
    <row r="783" spans="2:15" ht="24.95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</row>
    <row r="784" spans="2:15" ht="24.95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</row>
    <row r="785" spans="2:15" ht="24.95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</row>
    <row r="786" spans="2:15" ht="24.95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</row>
    <row r="787" spans="2:15" ht="24.95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</row>
    <row r="788" spans="2:15" ht="24.95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</row>
    <row r="789" spans="2:15" ht="24.95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M789" s="22">
        <v>9</v>
      </c>
      <c r="N789" s="45"/>
    </row>
    <row r="790" spans="2:15" ht="25.5" customHeight="1" x14ac:dyDescent="0.2">
      <c r="B790" s="217" t="s">
        <v>118</v>
      </c>
      <c r="C790" s="217"/>
      <c r="D790" s="217"/>
      <c r="E790" s="217"/>
      <c r="F790" s="217"/>
      <c r="G790" s="217"/>
      <c r="H790" s="217"/>
      <c r="I790" s="217"/>
      <c r="J790" s="217"/>
      <c r="K790" s="217"/>
      <c r="L790" s="217"/>
      <c r="M790" s="217"/>
    </row>
    <row r="791" spans="2:15" ht="15" customHeight="1" x14ac:dyDescent="0.2"/>
    <row r="792" spans="2:15" ht="25.5" customHeight="1" x14ac:dyDescent="0.2">
      <c r="B792" s="217" t="s">
        <v>79</v>
      </c>
      <c r="C792" s="217"/>
      <c r="D792" s="217"/>
      <c r="E792" s="217"/>
      <c r="F792" s="217"/>
      <c r="G792" s="217"/>
      <c r="H792" s="217"/>
      <c r="I792" s="217"/>
      <c r="J792" s="217"/>
      <c r="K792" s="217"/>
      <c r="L792" s="217"/>
      <c r="M792" s="217"/>
    </row>
    <row r="793" spans="2:15" ht="15" customHeight="1" x14ac:dyDescent="0.2">
      <c r="B793" s="44"/>
      <c r="C793" s="44"/>
      <c r="D793" s="44"/>
      <c r="E793" s="44"/>
      <c r="F793" s="44"/>
      <c r="G793" s="44"/>
    </row>
    <row r="794" spans="2:15" ht="24.95" customHeight="1" x14ac:dyDescent="0.2">
      <c r="B794" s="228" t="s">
        <v>20</v>
      </c>
      <c r="C794" s="228"/>
      <c r="D794" s="228"/>
      <c r="E794" s="228"/>
      <c r="F794" s="228"/>
      <c r="G794" s="228"/>
      <c r="H794" s="228"/>
      <c r="I794" s="228"/>
      <c r="J794" s="228"/>
    </row>
    <row r="795" spans="2:15" ht="24.95" customHeight="1" x14ac:dyDescent="0.2">
      <c r="B795" s="261" t="s">
        <v>36</v>
      </c>
      <c r="C795" s="226" t="s">
        <v>47</v>
      </c>
      <c r="D795" s="226"/>
      <c r="E795" s="226"/>
      <c r="F795" s="226" t="s">
        <v>48</v>
      </c>
      <c r="G795" s="226"/>
      <c r="H795" s="226"/>
      <c r="I795" s="93" t="s">
        <v>52</v>
      </c>
      <c r="J795" s="95" t="s">
        <v>53</v>
      </c>
      <c r="M795" s="2"/>
    </row>
    <row r="796" spans="2:15" ht="24.95" customHeight="1" x14ac:dyDescent="0.2">
      <c r="B796" s="262"/>
      <c r="C796" s="91" t="s">
        <v>66</v>
      </c>
      <c r="D796" s="91" t="s">
        <v>67</v>
      </c>
      <c r="E796" s="130" t="s">
        <v>72</v>
      </c>
      <c r="F796" s="91" t="s">
        <v>69</v>
      </c>
      <c r="G796" s="91" t="s">
        <v>70</v>
      </c>
      <c r="H796" s="92" t="s">
        <v>71</v>
      </c>
      <c r="I796" s="94" t="s">
        <v>85</v>
      </c>
      <c r="J796" s="96" t="s">
        <v>86</v>
      </c>
      <c r="M796" s="2"/>
    </row>
    <row r="797" spans="2:15" ht="24.95" customHeight="1" x14ac:dyDescent="0.2">
      <c r="B797" s="175" t="s">
        <v>113</v>
      </c>
      <c r="C797" s="185">
        <v>14154</v>
      </c>
      <c r="D797" s="185">
        <v>359</v>
      </c>
      <c r="E797" s="186">
        <v>14513</v>
      </c>
      <c r="F797" s="185">
        <v>29793</v>
      </c>
      <c r="G797" s="185">
        <v>417</v>
      </c>
      <c r="H797" s="187">
        <v>30210</v>
      </c>
      <c r="I797" s="188">
        <v>0.14687112629999999</v>
      </c>
      <c r="J797" s="189">
        <v>2.0815820299042</v>
      </c>
      <c r="K797" s="35"/>
      <c r="M797" s="2"/>
    </row>
    <row r="798" spans="2:15" ht="24.95" customHeight="1" x14ac:dyDescent="0.2">
      <c r="B798" s="175" t="s">
        <v>5</v>
      </c>
      <c r="C798" s="185">
        <v>11349</v>
      </c>
      <c r="D798" s="185">
        <v>1309</v>
      </c>
      <c r="E798" s="186">
        <v>12658</v>
      </c>
      <c r="F798" s="185">
        <v>24618</v>
      </c>
      <c r="G798" s="185">
        <v>2041</v>
      </c>
      <c r="H798" s="187">
        <v>26659</v>
      </c>
      <c r="I798" s="188">
        <v>0.2011186023</v>
      </c>
      <c r="J798" s="189">
        <v>2.1060989097804002</v>
      </c>
      <c r="K798" s="35"/>
      <c r="M798" s="2"/>
    </row>
    <row r="799" spans="2:15" ht="24.95" customHeight="1" x14ac:dyDescent="0.2">
      <c r="B799" s="175" t="s">
        <v>22</v>
      </c>
      <c r="C799" s="185">
        <v>8372</v>
      </c>
      <c r="D799" s="185">
        <v>943</v>
      </c>
      <c r="E799" s="186">
        <v>9315</v>
      </c>
      <c r="F799" s="185">
        <v>17479</v>
      </c>
      <c r="G799" s="185">
        <v>1274</v>
      </c>
      <c r="H799" s="187">
        <v>18753</v>
      </c>
      <c r="I799" s="188">
        <v>0.1524354379</v>
      </c>
      <c r="J799" s="189">
        <v>2.0132045088566999</v>
      </c>
      <c r="K799" s="35"/>
      <c r="M799" s="2"/>
    </row>
    <row r="800" spans="2:15" ht="24.95" customHeight="1" x14ac:dyDescent="0.2">
      <c r="B800" s="175" t="s">
        <v>7</v>
      </c>
      <c r="C800" s="185">
        <v>3377</v>
      </c>
      <c r="D800" s="185">
        <v>382</v>
      </c>
      <c r="E800" s="186">
        <v>3759</v>
      </c>
      <c r="F800" s="185">
        <v>8357</v>
      </c>
      <c r="G800" s="185">
        <v>491</v>
      </c>
      <c r="H800" s="187">
        <v>8848</v>
      </c>
      <c r="I800" s="188">
        <v>0.1261620826</v>
      </c>
      <c r="J800" s="189">
        <v>2.3538175046554999</v>
      </c>
      <c r="K800" s="35"/>
      <c r="M800" s="2"/>
    </row>
    <row r="801" spans="2:13" ht="24.95" customHeight="1" x14ac:dyDescent="0.2">
      <c r="B801" s="175" t="s">
        <v>8</v>
      </c>
      <c r="C801" s="185">
        <v>9306</v>
      </c>
      <c r="D801" s="185">
        <v>517</v>
      </c>
      <c r="E801" s="186">
        <v>9823</v>
      </c>
      <c r="F801" s="185">
        <v>19397</v>
      </c>
      <c r="G801" s="185">
        <v>612</v>
      </c>
      <c r="H801" s="187">
        <v>20009</v>
      </c>
      <c r="I801" s="188">
        <v>0.16248377119999999</v>
      </c>
      <c r="J801" s="189">
        <v>2.0369540873459999</v>
      </c>
      <c r="K801" s="35"/>
      <c r="M801" s="2"/>
    </row>
    <row r="802" spans="2:13" ht="24.95" customHeight="1" x14ac:dyDescent="0.2">
      <c r="B802" s="175" t="s">
        <v>9</v>
      </c>
      <c r="C802" s="185">
        <v>14343</v>
      </c>
      <c r="D802" s="185">
        <v>328</v>
      </c>
      <c r="E802" s="186">
        <v>14671</v>
      </c>
      <c r="F802" s="185">
        <v>27104</v>
      </c>
      <c r="G802" s="185">
        <v>456</v>
      </c>
      <c r="H802" s="187">
        <v>27560</v>
      </c>
      <c r="I802" s="188">
        <v>0.2357721988</v>
      </c>
      <c r="J802" s="189">
        <v>1.8785358871243001</v>
      </c>
      <c r="K802" s="35"/>
      <c r="M802" s="2"/>
    </row>
    <row r="803" spans="2:13" ht="24.95" customHeight="1" x14ac:dyDescent="0.2">
      <c r="B803" s="175" t="s">
        <v>10</v>
      </c>
      <c r="C803" s="185">
        <v>7079</v>
      </c>
      <c r="D803" s="185">
        <v>383</v>
      </c>
      <c r="E803" s="186">
        <v>7462</v>
      </c>
      <c r="F803" s="185">
        <v>16632</v>
      </c>
      <c r="G803" s="185">
        <v>820</v>
      </c>
      <c r="H803" s="187">
        <v>17452</v>
      </c>
      <c r="I803" s="188">
        <v>0.15865270819999999</v>
      </c>
      <c r="J803" s="189">
        <v>2.3387831680515001</v>
      </c>
      <c r="K803" s="35"/>
      <c r="M803" s="2"/>
    </row>
    <row r="804" spans="2:13" ht="24.95" customHeight="1" x14ac:dyDescent="0.2">
      <c r="B804" s="175" t="s">
        <v>11</v>
      </c>
      <c r="C804" s="185">
        <v>7013</v>
      </c>
      <c r="D804" s="185">
        <v>860</v>
      </c>
      <c r="E804" s="186">
        <v>7873</v>
      </c>
      <c r="F804" s="185">
        <v>11219</v>
      </c>
      <c r="G804" s="185">
        <v>1319</v>
      </c>
      <c r="H804" s="187">
        <v>12538</v>
      </c>
      <c r="I804" s="188">
        <v>0.20550413949999999</v>
      </c>
      <c r="J804" s="189">
        <v>1.5925314365553001</v>
      </c>
      <c r="K804" s="35"/>
      <c r="M804" s="36"/>
    </row>
    <row r="805" spans="2:13" ht="24.95" customHeight="1" x14ac:dyDescent="0.2">
      <c r="B805" s="175" t="s">
        <v>12</v>
      </c>
      <c r="C805" s="185">
        <v>8062</v>
      </c>
      <c r="D805" s="185">
        <v>880</v>
      </c>
      <c r="E805" s="186">
        <v>8942</v>
      </c>
      <c r="F805" s="185">
        <v>15655</v>
      </c>
      <c r="G805" s="185">
        <v>923</v>
      </c>
      <c r="H805" s="187">
        <v>16578</v>
      </c>
      <c r="I805" s="188">
        <v>0.22602795780000001</v>
      </c>
      <c r="J805" s="189">
        <v>1.8539476627153</v>
      </c>
      <c r="K805" s="35"/>
      <c r="M805" s="36"/>
    </row>
    <row r="806" spans="2:13" ht="24.95" customHeight="1" x14ac:dyDescent="0.2">
      <c r="B806" s="176" t="s">
        <v>14</v>
      </c>
      <c r="C806" s="190">
        <v>83055</v>
      </c>
      <c r="D806" s="190">
        <v>5961</v>
      </c>
      <c r="E806" s="191">
        <v>89016</v>
      </c>
      <c r="F806" s="190">
        <v>170254</v>
      </c>
      <c r="G806" s="190">
        <v>8353</v>
      </c>
      <c r="H806" s="192">
        <v>178607</v>
      </c>
      <c r="I806" s="193">
        <v>0.1758301226</v>
      </c>
      <c r="J806" s="194">
        <v>2.0064595128965999</v>
      </c>
      <c r="M806" s="36"/>
    </row>
    <row r="807" spans="2:13" ht="24.95" customHeight="1" x14ac:dyDescent="0.2">
      <c r="B807" s="157"/>
      <c r="C807" s="41"/>
      <c r="D807" s="41"/>
      <c r="E807" s="42"/>
      <c r="F807" s="41"/>
      <c r="G807" s="41"/>
      <c r="H807" s="42"/>
      <c r="I807" s="39"/>
      <c r="J807" s="40"/>
      <c r="M807" s="10"/>
    </row>
    <row r="808" spans="2:13" ht="24.95" customHeight="1" x14ac:dyDescent="0.2">
      <c r="B808" s="37"/>
      <c r="C808" s="46"/>
      <c r="D808" s="46"/>
      <c r="E808" s="47"/>
      <c r="F808" s="46"/>
      <c r="G808" s="46"/>
      <c r="H808" s="47"/>
      <c r="I808" s="48"/>
      <c r="J808" s="49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7"/>
      <c r="C815" s="7"/>
      <c r="D815" s="7"/>
      <c r="E815" s="7"/>
      <c r="G815" s="7"/>
      <c r="H815" s="7"/>
      <c r="I815" s="7"/>
      <c r="J815" s="7"/>
    </row>
    <row r="816" spans="2:13" ht="24.95" customHeight="1" x14ac:dyDescent="0.2">
      <c r="B816" s="7"/>
      <c r="C816" s="7"/>
      <c r="D816" s="7"/>
      <c r="E816" s="7"/>
      <c r="G816" s="7"/>
      <c r="H816" s="7"/>
      <c r="I816" s="7"/>
      <c r="J816" s="7"/>
    </row>
    <row r="817" spans="2:13" ht="24.95" customHeight="1" x14ac:dyDescent="0.2"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2:13" ht="24.95" customHeight="1" x14ac:dyDescent="0.2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3" ht="24.95" customHeight="1" x14ac:dyDescent="0.2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3" ht="25.5" customHeight="1" x14ac:dyDescent="0.2">
      <c r="B820" s="232" t="s">
        <v>165</v>
      </c>
      <c r="C820" s="232"/>
      <c r="D820" s="232"/>
      <c r="E820" s="232"/>
      <c r="F820" s="232"/>
      <c r="G820" s="232"/>
      <c r="H820" s="232"/>
      <c r="I820" s="232"/>
      <c r="J820" s="232"/>
      <c r="K820" s="232"/>
      <c r="L820" s="232"/>
      <c r="M820" s="232"/>
    </row>
    <row r="821" spans="2:13" ht="15" customHeight="1" x14ac:dyDescent="0.2">
      <c r="B821" s="44"/>
      <c r="C821" s="44"/>
      <c r="D821" s="44"/>
      <c r="E821" s="44"/>
      <c r="F821" s="44"/>
      <c r="G821" s="44"/>
    </row>
    <row r="822" spans="2:13" ht="24.95" customHeight="1" x14ac:dyDescent="0.2">
      <c r="B822" s="227" t="s">
        <v>13</v>
      </c>
      <c r="C822" s="227"/>
      <c r="D822" s="227"/>
      <c r="E822" s="227"/>
      <c r="F822" s="227"/>
      <c r="G822" s="227"/>
      <c r="H822" s="227"/>
      <c r="I822" s="28"/>
      <c r="J822" s="28"/>
      <c r="K822" s="28"/>
      <c r="L822" s="28"/>
    </row>
    <row r="823" spans="2:13" ht="24.95" customHeight="1" x14ac:dyDescent="0.2">
      <c r="B823" s="89" t="s">
        <v>35</v>
      </c>
      <c r="C823" s="222" t="s">
        <v>62</v>
      </c>
      <c r="D823" s="222"/>
      <c r="E823" s="222" t="s">
        <v>109</v>
      </c>
      <c r="F823" s="222"/>
      <c r="G823" s="222" t="s">
        <v>0</v>
      </c>
      <c r="H823" s="222"/>
      <c r="I823" s="28"/>
      <c r="J823" s="28"/>
      <c r="K823" s="28"/>
      <c r="L823" s="28"/>
    </row>
    <row r="824" spans="2:13" ht="24.95" customHeight="1" x14ac:dyDescent="0.2">
      <c r="B824" s="211" t="s">
        <v>176</v>
      </c>
      <c r="C824" s="221">
        <v>60885</v>
      </c>
      <c r="D824" s="221"/>
      <c r="E824" s="221">
        <v>3358</v>
      </c>
      <c r="F824" s="221"/>
      <c r="G824" s="220">
        <v>64243</v>
      </c>
      <c r="H824" s="231"/>
      <c r="I824" s="28"/>
      <c r="J824" s="28"/>
      <c r="K824" s="28"/>
      <c r="L824" s="28"/>
    </row>
    <row r="825" spans="2:13" ht="24.95" customHeight="1" x14ac:dyDescent="0.2">
      <c r="B825" s="211" t="s">
        <v>156</v>
      </c>
      <c r="C825" s="218">
        <v>83055</v>
      </c>
      <c r="D825" s="218"/>
      <c r="E825" s="218">
        <v>5961</v>
      </c>
      <c r="F825" s="218"/>
      <c r="G825" s="220">
        <v>89016</v>
      </c>
      <c r="H825" s="231"/>
      <c r="I825" s="28"/>
      <c r="J825" s="28"/>
      <c r="K825" s="28"/>
      <c r="L825" s="28"/>
    </row>
    <row r="826" spans="2:13" ht="24.95" customHeight="1" x14ac:dyDescent="0.2">
      <c r="B826" s="78" t="s">
        <v>43</v>
      </c>
      <c r="C826" s="223">
        <f>(C825-C824)/C824</f>
        <v>0.3641290958364129</v>
      </c>
      <c r="D826" s="223"/>
      <c r="E826" s="223">
        <f>(E825-E824)/E824</f>
        <v>0.77516378796902918</v>
      </c>
      <c r="F826" s="223"/>
      <c r="G826" s="223">
        <f>(G825-G824)/G824</f>
        <v>0.38561399685568853</v>
      </c>
      <c r="H826" s="223"/>
      <c r="I826" s="28"/>
      <c r="J826" s="28"/>
      <c r="K826" s="28"/>
      <c r="L826" s="28"/>
    </row>
    <row r="827" spans="2:13" ht="24.95" customHeight="1" x14ac:dyDescent="0.2">
      <c r="B827" s="27"/>
      <c r="C827" s="28"/>
      <c r="D827" s="28"/>
      <c r="E827" s="28"/>
      <c r="F827" s="2"/>
      <c r="G827" s="27"/>
      <c r="H827" s="27"/>
      <c r="I827" s="28"/>
      <c r="J827" s="28"/>
      <c r="K827" s="28"/>
      <c r="L827" s="28"/>
    </row>
    <row r="828" spans="2:13" ht="24.95" customHeight="1" x14ac:dyDescent="0.2">
      <c r="B828" s="27"/>
      <c r="C828" s="28"/>
      <c r="D828" s="28"/>
      <c r="E828" s="28"/>
      <c r="F828" s="2"/>
      <c r="G828" s="27"/>
      <c r="H828" s="27"/>
      <c r="I828" s="28"/>
      <c r="J828" s="28"/>
      <c r="K828" s="28"/>
      <c r="L828" s="28"/>
    </row>
    <row r="829" spans="2:13" ht="24.95" customHeight="1" x14ac:dyDescent="0.2">
      <c r="B829" s="27"/>
      <c r="C829" s="28"/>
      <c r="D829" s="28"/>
      <c r="E829" s="28"/>
      <c r="F829" s="2"/>
      <c r="G829" s="27"/>
      <c r="H829" s="27"/>
      <c r="I829" s="28"/>
      <c r="J829" s="28"/>
      <c r="K829" s="28"/>
      <c r="L829" s="28"/>
    </row>
    <row r="830" spans="2:13" ht="24.95" customHeight="1" x14ac:dyDescent="0.2">
      <c r="B830" s="27"/>
      <c r="C830" s="28"/>
      <c r="D830" s="28"/>
      <c r="E830" s="28"/>
      <c r="F830" s="2"/>
      <c r="G830" s="27"/>
      <c r="H830" s="27"/>
      <c r="I830" s="28"/>
      <c r="J830" s="28"/>
      <c r="K830" s="28"/>
      <c r="L830" s="28"/>
    </row>
    <row r="831" spans="2:13" ht="24.95" customHeight="1" x14ac:dyDescent="0.2">
      <c r="B831" s="27"/>
      <c r="C831" s="28"/>
      <c r="D831" s="28"/>
      <c r="E831" s="28"/>
      <c r="F831" s="2"/>
      <c r="G831" s="27"/>
      <c r="H831" s="27"/>
      <c r="I831" s="28"/>
      <c r="J831" s="28"/>
      <c r="K831" s="28"/>
      <c r="L831" s="28"/>
    </row>
    <row r="832" spans="2:13" ht="24.95" customHeight="1" x14ac:dyDescent="0.2">
      <c r="B832" s="27"/>
      <c r="C832" s="28"/>
      <c r="D832" s="28"/>
      <c r="E832" s="28"/>
      <c r="F832" s="2"/>
      <c r="G832" s="27"/>
      <c r="H832" s="27"/>
      <c r="I832" s="28"/>
      <c r="J832" s="28"/>
      <c r="K832" s="28"/>
      <c r="L832" s="28"/>
    </row>
    <row r="833" spans="2:16" ht="24.95" customHeight="1" x14ac:dyDescent="0.2">
      <c r="B833" s="27"/>
      <c r="C833" s="28"/>
      <c r="D833" s="28"/>
      <c r="E833" s="28"/>
      <c r="F833" s="2"/>
      <c r="G833" s="27"/>
      <c r="H833" s="27"/>
      <c r="I833" s="28"/>
      <c r="J833" s="28"/>
      <c r="K833" s="28"/>
      <c r="L833" s="28"/>
    </row>
    <row r="834" spans="2:16" ht="24.95" customHeight="1" x14ac:dyDescent="0.2"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45"/>
      <c r="N834" s="45"/>
      <c r="O834" s="45"/>
      <c r="P834" s="45"/>
    </row>
    <row r="835" spans="2:16" ht="24.95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</row>
    <row r="836" spans="2:16" ht="24.95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</row>
    <row r="837" spans="2:16" ht="24.95" customHeight="1" x14ac:dyDescent="0.2">
      <c r="B837" s="229" t="s">
        <v>15</v>
      </c>
      <c r="C837" s="229"/>
      <c r="D837" s="229"/>
      <c r="E837" s="229"/>
      <c r="F837" s="229"/>
      <c r="G837" s="229"/>
      <c r="H837" s="229"/>
      <c r="I837" s="229"/>
      <c r="J837" s="229"/>
    </row>
    <row r="838" spans="2:16" ht="24.95" customHeight="1" x14ac:dyDescent="0.2">
      <c r="B838" s="97" t="s">
        <v>35</v>
      </c>
      <c r="C838" s="224" t="s">
        <v>111</v>
      </c>
      <c r="D838" s="224"/>
      <c r="E838" s="224" t="s">
        <v>110</v>
      </c>
      <c r="F838" s="224"/>
      <c r="G838" s="224" t="s">
        <v>42</v>
      </c>
      <c r="H838" s="224"/>
      <c r="I838" s="224" t="s">
        <v>18</v>
      </c>
      <c r="J838" s="224"/>
      <c r="L838" s="29"/>
    </row>
    <row r="839" spans="2:16" ht="24.95" customHeight="1" x14ac:dyDescent="0.2">
      <c r="B839" s="211" t="s">
        <v>176</v>
      </c>
      <c r="C839" s="221">
        <v>109625</v>
      </c>
      <c r="D839" s="221"/>
      <c r="E839" s="221">
        <v>5254</v>
      </c>
      <c r="F839" s="221"/>
      <c r="G839" s="220">
        <v>114879</v>
      </c>
      <c r="H839" s="220"/>
      <c r="I839" s="230">
        <v>0.11380151669999999</v>
      </c>
      <c r="J839" s="230"/>
    </row>
    <row r="840" spans="2:16" ht="24.95" customHeight="1" x14ac:dyDescent="0.2">
      <c r="B840" s="211" t="s">
        <v>156</v>
      </c>
      <c r="C840" s="218">
        <v>170254</v>
      </c>
      <c r="D840" s="218"/>
      <c r="E840" s="218">
        <v>8353</v>
      </c>
      <c r="F840" s="218"/>
      <c r="G840" s="220">
        <v>178607</v>
      </c>
      <c r="H840" s="220"/>
      <c r="I840" s="219">
        <v>0.1758301226</v>
      </c>
      <c r="J840" s="219"/>
    </row>
    <row r="841" spans="2:16" ht="24.95" customHeight="1" x14ac:dyDescent="0.2">
      <c r="B841" s="75" t="s">
        <v>43</v>
      </c>
      <c r="C841" s="225">
        <f>(C840-C839)/C839</f>
        <v>0.55305815279361459</v>
      </c>
      <c r="D841" s="225"/>
      <c r="E841" s="225">
        <f>(E840-E839)/E839</f>
        <v>0.58983631518842783</v>
      </c>
      <c r="F841" s="225"/>
      <c r="G841" s="225">
        <f>(G840-G839)/G839</f>
        <v>0.55474020491125442</v>
      </c>
      <c r="H841" s="225"/>
      <c r="I841" s="225">
        <f>(I840-I839)/I839</f>
        <v>0.54505957124910631</v>
      </c>
      <c r="J841" s="225"/>
    </row>
    <row r="842" spans="2:16" ht="24.95" customHeight="1" x14ac:dyDescent="0.2">
      <c r="M842" s="45"/>
      <c r="N842" s="45"/>
      <c r="O842" s="45"/>
      <c r="P842" s="45"/>
    </row>
    <row r="843" spans="2:16" ht="24.95" customHeight="1" x14ac:dyDescent="0.2">
      <c r="M843" s="45"/>
      <c r="N843" s="45"/>
      <c r="O843" s="45"/>
      <c r="P843" s="45"/>
    </row>
    <row r="844" spans="2:16" ht="24.95" customHeight="1" x14ac:dyDescent="0.2">
      <c r="M844" s="45"/>
      <c r="N844" s="45"/>
      <c r="O844" s="45"/>
      <c r="P844" s="45"/>
    </row>
    <row r="845" spans="2:16" ht="24.95" customHeight="1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</row>
    <row r="846" spans="2:16" ht="24.95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</row>
    <row r="847" spans="2:16" ht="24.95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</row>
    <row r="848" spans="2:16" ht="24.95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</row>
    <row r="849" spans="2:16" ht="24.95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</row>
    <row r="850" spans="2:16" ht="24.95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</row>
    <row r="851" spans="2:16" ht="24.95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</row>
    <row r="852" spans="2:16" ht="24.95" customHeight="1" x14ac:dyDescent="0.2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M852" s="22">
        <v>10</v>
      </c>
      <c r="N852" s="45"/>
      <c r="P852" s="45"/>
    </row>
    <row r="853" spans="2:16" ht="25.5" customHeight="1" x14ac:dyDescent="0.2">
      <c r="B853" s="248" t="s">
        <v>166</v>
      </c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</row>
    <row r="854" spans="2:16" ht="15" customHeight="1" x14ac:dyDescent="0.2">
      <c r="P854" s="45"/>
    </row>
    <row r="855" spans="2:16" ht="24.95" customHeight="1" x14ac:dyDescent="0.2">
      <c r="B855" s="227" t="s">
        <v>13</v>
      </c>
      <c r="C855" s="227"/>
      <c r="D855" s="227"/>
      <c r="E855" s="227"/>
      <c r="F855" s="227"/>
      <c r="G855" s="227"/>
      <c r="H855" s="227"/>
      <c r="I855" s="28"/>
      <c r="J855" s="28"/>
      <c r="K855" s="28"/>
      <c r="L855" s="28"/>
    </row>
    <row r="856" spans="2:16" ht="24.95" customHeight="1" x14ac:dyDescent="0.2">
      <c r="B856" s="89" t="s">
        <v>35</v>
      </c>
      <c r="C856" s="222" t="s">
        <v>62</v>
      </c>
      <c r="D856" s="222"/>
      <c r="E856" s="222" t="s">
        <v>109</v>
      </c>
      <c r="F856" s="222"/>
      <c r="G856" s="222" t="s">
        <v>0</v>
      </c>
      <c r="H856" s="222"/>
      <c r="I856" s="28"/>
      <c r="J856" s="28"/>
      <c r="K856" s="28"/>
      <c r="L856" s="28"/>
    </row>
    <row r="857" spans="2:16" ht="24.95" customHeight="1" x14ac:dyDescent="0.2">
      <c r="B857" s="211" t="s">
        <v>159</v>
      </c>
      <c r="C857" s="221">
        <v>141051</v>
      </c>
      <c r="D857" s="221"/>
      <c r="E857" s="221">
        <v>9145</v>
      </c>
      <c r="F857" s="221"/>
      <c r="G857" s="220">
        <v>150196</v>
      </c>
      <c r="H857" s="231"/>
      <c r="I857" s="28"/>
      <c r="J857" s="28"/>
      <c r="K857" s="28"/>
      <c r="L857" s="28"/>
    </row>
    <row r="858" spans="2:16" ht="24.95" customHeight="1" x14ac:dyDescent="0.2">
      <c r="B858" s="211" t="s">
        <v>160</v>
      </c>
      <c r="C858" s="218">
        <v>160273</v>
      </c>
      <c r="D858" s="218"/>
      <c r="E858" s="218">
        <v>11498</v>
      </c>
      <c r="F858" s="218"/>
      <c r="G858" s="220">
        <v>171771</v>
      </c>
      <c r="H858" s="231"/>
      <c r="I858" s="28"/>
      <c r="J858" s="28"/>
      <c r="K858" s="28"/>
      <c r="L858" s="28"/>
    </row>
    <row r="859" spans="2:16" ht="24.95" customHeight="1" x14ac:dyDescent="0.2">
      <c r="B859" s="78" t="s">
        <v>43</v>
      </c>
      <c r="C859" s="223">
        <f>(C858-C857)/C857</f>
        <v>0.13627694947217672</v>
      </c>
      <c r="D859" s="223"/>
      <c r="E859" s="223">
        <f>(E858-E857)/E857</f>
        <v>0.25729907053034445</v>
      </c>
      <c r="F859" s="223"/>
      <c r="G859" s="223">
        <f>(G858-G857)/G857</f>
        <v>0.14364563636847852</v>
      </c>
      <c r="H859" s="223"/>
      <c r="I859" s="28"/>
      <c r="J859" s="28"/>
      <c r="K859" s="28"/>
      <c r="L859" s="28"/>
    </row>
    <row r="860" spans="2:16" ht="24.95" customHeight="1" x14ac:dyDescent="0.2">
      <c r="B860" s="27"/>
      <c r="C860" s="28"/>
      <c r="D860" s="28"/>
      <c r="E860" s="28"/>
      <c r="F860" s="2"/>
      <c r="G860" s="27"/>
      <c r="H860" s="27"/>
      <c r="I860" s="28"/>
      <c r="J860" s="28"/>
      <c r="K860" s="28"/>
      <c r="L860" s="28"/>
      <c r="P860" s="45"/>
    </row>
    <row r="861" spans="2:16" ht="24.95" customHeight="1" x14ac:dyDescent="0.2">
      <c r="B861" s="27"/>
      <c r="C861" s="28"/>
      <c r="D861" s="28"/>
      <c r="E861" s="28"/>
      <c r="F861" s="2"/>
      <c r="G861" s="27"/>
      <c r="H861" s="27"/>
      <c r="I861" s="28"/>
      <c r="J861" s="28"/>
      <c r="K861" s="28"/>
      <c r="L861" s="28"/>
      <c r="P861" s="45"/>
    </row>
    <row r="862" spans="2:16" ht="24.95" customHeight="1" x14ac:dyDescent="0.2">
      <c r="B862" s="27"/>
      <c r="C862" s="28"/>
      <c r="D862" s="28"/>
      <c r="E862" s="28"/>
      <c r="F862" s="2"/>
      <c r="G862" s="27"/>
      <c r="H862" s="27"/>
      <c r="I862" s="28"/>
      <c r="J862" s="28"/>
      <c r="K862" s="28"/>
      <c r="L862" s="28"/>
      <c r="P862" s="45"/>
    </row>
    <row r="863" spans="2:16" ht="24.95" customHeight="1" x14ac:dyDescent="0.2">
      <c r="B863" s="27"/>
      <c r="C863" s="28"/>
      <c r="D863" s="28"/>
      <c r="E863" s="28"/>
      <c r="F863" s="2"/>
      <c r="G863" s="27"/>
      <c r="H863" s="27"/>
      <c r="I863" s="28"/>
      <c r="J863" s="28"/>
      <c r="K863" s="28"/>
      <c r="L863" s="28"/>
      <c r="P863" s="45"/>
    </row>
    <row r="864" spans="2:16" ht="24.95" customHeight="1" x14ac:dyDescent="0.2">
      <c r="B864" s="27"/>
      <c r="C864" s="28"/>
      <c r="D864" s="28"/>
      <c r="E864" s="28"/>
      <c r="F864" s="2"/>
      <c r="G864" s="27"/>
      <c r="H864" s="27"/>
      <c r="I864" s="28"/>
      <c r="J864" s="28"/>
      <c r="K864" s="28"/>
      <c r="L864" s="28"/>
      <c r="P864" s="45"/>
    </row>
    <row r="865" spans="2:16" ht="24.95" customHeight="1" x14ac:dyDescent="0.2">
      <c r="B865" s="27"/>
      <c r="C865" s="28"/>
      <c r="D865" s="28"/>
      <c r="E865" s="28"/>
      <c r="F865" s="2"/>
      <c r="G865" s="27"/>
      <c r="H865" s="27"/>
      <c r="I865" s="28"/>
      <c r="J865" s="28"/>
      <c r="K865" s="28"/>
      <c r="L865" s="28"/>
      <c r="P865" s="45"/>
    </row>
    <row r="866" spans="2:16" ht="24.95" customHeight="1" x14ac:dyDescent="0.2">
      <c r="B866" s="27"/>
      <c r="C866" s="28"/>
      <c r="D866" s="28"/>
      <c r="E866" s="28"/>
      <c r="F866" s="2"/>
      <c r="G866" s="27"/>
      <c r="H866" s="27"/>
      <c r="I866" s="28"/>
      <c r="J866" s="28"/>
      <c r="K866" s="28"/>
      <c r="L866" s="28"/>
      <c r="P866" s="45"/>
    </row>
    <row r="867" spans="2:16" ht="24.95" customHeight="1" x14ac:dyDescent="0.2"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45"/>
      <c r="N867" s="45"/>
      <c r="O867" s="45"/>
      <c r="P867" s="45"/>
    </row>
    <row r="868" spans="2:16" ht="24.95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</row>
    <row r="869" spans="2:16" ht="24.95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</row>
    <row r="870" spans="2:16" ht="24.95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</row>
    <row r="871" spans="2:16" ht="24.95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</row>
    <row r="872" spans="2:16" ht="24.95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</row>
    <row r="873" spans="2:16" ht="24.95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</row>
    <row r="874" spans="2:16" ht="24.95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</row>
    <row r="875" spans="2:16" ht="24.95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</row>
    <row r="876" spans="2:16" ht="24.95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</row>
    <row r="877" spans="2:16" ht="24.95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</row>
    <row r="878" spans="2:16" ht="24.95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</row>
    <row r="879" spans="2:16" ht="24.95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</row>
    <row r="880" spans="2:16" ht="24.95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</row>
    <row r="881" spans="2:16" ht="24.95" customHeight="1" x14ac:dyDescent="0.2">
      <c r="B881" s="229" t="s">
        <v>15</v>
      </c>
      <c r="C881" s="229"/>
      <c r="D881" s="229"/>
      <c r="E881" s="229"/>
      <c r="F881" s="229"/>
      <c r="G881" s="229"/>
      <c r="H881" s="229"/>
      <c r="I881" s="229"/>
      <c r="J881" s="229"/>
    </row>
    <row r="882" spans="2:16" ht="24.95" customHeight="1" x14ac:dyDescent="0.2">
      <c r="B882" s="97" t="s">
        <v>35</v>
      </c>
      <c r="C882" s="224" t="s">
        <v>40</v>
      </c>
      <c r="D882" s="224"/>
      <c r="E882" s="224" t="s">
        <v>41</v>
      </c>
      <c r="F882" s="224"/>
      <c r="G882" s="224" t="s">
        <v>42</v>
      </c>
      <c r="H882" s="224"/>
      <c r="I882" s="224" t="s">
        <v>89</v>
      </c>
      <c r="J882" s="224"/>
      <c r="L882" s="29"/>
    </row>
    <row r="883" spans="2:16" ht="24.95" customHeight="1" x14ac:dyDescent="0.2">
      <c r="B883" s="211" t="s">
        <v>159</v>
      </c>
      <c r="C883" s="221">
        <v>248362</v>
      </c>
      <c r="D883" s="221"/>
      <c r="E883" s="221">
        <v>14699</v>
      </c>
      <c r="F883" s="221"/>
      <c r="G883" s="220">
        <v>263061</v>
      </c>
      <c r="H883" s="220"/>
      <c r="I883" s="230">
        <v>9.5486150031052999E-2</v>
      </c>
      <c r="J883" s="230"/>
    </row>
    <row r="884" spans="2:16" ht="24.95" customHeight="1" x14ac:dyDescent="0.2">
      <c r="B884" s="211" t="s">
        <v>160</v>
      </c>
      <c r="C884" s="218">
        <v>301324</v>
      </c>
      <c r="D884" s="218"/>
      <c r="E884" s="218">
        <v>17133</v>
      </c>
      <c r="F884" s="218"/>
      <c r="G884" s="220">
        <v>318457</v>
      </c>
      <c r="H884" s="220"/>
      <c r="I884" s="219">
        <v>0.11082689955237</v>
      </c>
      <c r="J884" s="219"/>
    </row>
    <row r="885" spans="2:16" ht="24.95" customHeight="1" x14ac:dyDescent="0.2">
      <c r="B885" s="75" t="s">
        <v>43</v>
      </c>
      <c r="C885" s="225">
        <f>(C884-C883)/C883</f>
        <v>0.21324518243531621</v>
      </c>
      <c r="D885" s="225"/>
      <c r="E885" s="225">
        <f>(E884-E883)/E883</f>
        <v>0.16558949588407373</v>
      </c>
      <c r="F885" s="225"/>
      <c r="G885" s="225">
        <f>(G884-G883)/G883</f>
        <v>0.21058233641626847</v>
      </c>
      <c r="H885" s="225"/>
      <c r="I885" s="225">
        <f>(I884-I883)/I883</f>
        <v>0.16065942041152614</v>
      </c>
      <c r="J885" s="225"/>
    </row>
    <row r="886" spans="2:16" ht="24.95" customHeight="1" x14ac:dyDescent="0.2">
      <c r="B886" s="27"/>
      <c r="C886" s="28"/>
      <c r="D886" s="28"/>
      <c r="E886" s="28"/>
      <c r="F886" s="2"/>
      <c r="G886" s="27"/>
      <c r="H886" s="27"/>
      <c r="I886" s="28"/>
      <c r="J886" s="28"/>
      <c r="K886" s="28"/>
      <c r="L886" s="28"/>
      <c r="P886" s="45"/>
    </row>
    <row r="887" spans="2:16" ht="24.95" customHeight="1" x14ac:dyDescent="0.2">
      <c r="B887" s="27"/>
      <c r="C887" s="28"/>
      <c r="D887" s="28"/>
      <c r="E887" s="28"/>
      <c r="F887" s="2"/>
      <c r="G887" s="27"/>
      <c r="H887" s="27"/>
      <c r="I887" s="28"/>
      <c r="J887" s="28"/>
      <c r="K887" s="28"/>
      <c r="L887" s="28"/>
      <c r="P887" s="45"/>
    </row>
    <row r="888" spans="2:16" ht="24.95" customHeight="1" x14ac:dyDescent="0.2">
      <c r="B888" s="27"/>
      <c r="C888" s="28"/>
      <c r="D888" s="28"/>
      <c r="E888" s="28"/>
      <c r="F888" s="2"/>
      <c r="G888" s="27"/>
      <c r="H888" s="27"/>
      <c r="I888" s="28"/>
      <c r="J888" s="28"/>
      <c r="K888" s="28"/>
      <c r="L888" s="28"/>
      <c r="P888" s="45"/>
    </row>
    <row r="889" spans="2:16" ht="24.95" customHeight="1" x14ac:dyDescent="0.2">
      <c r="B889" s="27"/>
      <c r="C889" s="28"/>
      <c r="D889" s="28"/>
      <c r="E889" s="28"/>
      <c r="F889" s="2"/>
      <c r="G889" s="27"/>
      <c r="H889" s="27"/>
      <c r="I889" s="28"/>
      <c r="J889" s="28"/>
      <c r="K889" s="28"/>
      <c r="L889" s="28"/>
      <c r="P889" s="45"/>
    </row>
    <row r="890" spans="2:16" ht="24.95" customHeight="1" x14ac:dyDescent="0.2">
      <c r="B890" s="27"/>
      <c r="C890" s="28"/>
      <c r="D890" s="28"/>
      <c r="E890" s="28"/>
      <c r="F890" s="2"/>
      <c r="G890" s="27"/>
      <c r="H890" s="27"/>
      <c r="I890" s="28"/>
      <c r="J890" s="28"/>
      <c r="K890" s="28"/>
      <c r="L890" s="28"/>
      <c r="P890" s="45"/>
    </row>
    <row r="891" spans="2:16" ht="24.95" customHeight="1" x14ac:dyDescent="0.2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P891" s="45"/>
    </row>
    <row r="892" spans="2:16" ht="24.95" customHeight="1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P892" s="45"/>
    </row>
    <row r="893" spans="2:16" ht="24.95" customHeight="1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45"/>
      <c r="N893" s="45"/>
      <c r="O893" s="45"/>
      <c r="P893" s="45"/>
    </row>
    <row r="894" spans="2:16" ht="24.95" customHeight="1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45"/>
      <c r="N894" s="45"/>
      <c r="O894" s="45"/>
      <c r="P894" s="45"/>
    </row>
    <row r="895" spans="2:16" ht="24.95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</row>
    <row r="896" spans="2:16" ht="24.95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</row>
    <row r="897" spans="2:16" ht="24.95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</row>
    <row r="898" spans="2:16" ht="24.95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</row>
    <row r="899" spans="2:16" ht="24.95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</row>
    <row r="900" spans="2:16" ht="24.95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</row>
    <row r="901" spans="2:16" ht="24.95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</row>
    <row r="902" spans="2:16" ht="24.95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</row>
    <row r="903" spans="2:16" ht="24.95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</row>
    <row r="904" spans="2:16" ht="24.95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P904" s="45"/>
    </row>
    <row r="905" spans="2:16" ht="24.95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15"/>
      <c r="P905" s="45"/>
    </row>
    <row r="906" spans="2:16" s="45" customFormat="1" ht="24.95" customHeight="1" x14ac:dyDescent="0.2"/>
    <row r="907" spans="2:16" s="45" customFormat="1" ht="24.95" customHeight="1" x14ac:dyDescent="0.2"/>
    <row r="908" spans="2:16" s="45" customFormat="1" ht="24.95" customHeight="1" x14ac:dyDescent="0.2"/>
    <row r="909" spans="2:16" s="45" customFormat="1" ht="24.95" customHeight="1" x14ac:dyDescent="0.2"/>
    <row r="910" spans="2:16" s="45" customFormat="1" ht="24.95" customHeight="1" x14ac:dyDescent="0.2"/>
    <row r="911" spans="2:16" s="45" customFormat="1" ht="24.95" customHeight="1" x14ac:dyDescent="0.2"/>
    <row r="912" spans="2:16" s="45" customFormat="1" ht="24.95" customHeight="1" x14ac:dyDescent="0.2"/>
    <row r="913" spans="2:13" s="45" customFormat="1" ht="24.95" customHeight="1" x14ac:dyDescent="0.2"/>
    <row r="914" spans="2:13" s="45" customFormat="1" ht="24.95" customHeight="1" x14ac:dyDescent="0.2">
      <c r="M914" s="15">
        <v>11</v>
      </c>
    </row>
    <row r="915" spans="2:13" ht="25.5" customHeight="1" x14ac:dyDescent="0.2">
      <c r="B915" s="217" t="s">
        <v>119</v>
      </c>
      <c r="C915" s="217"/>
      <c r="D915" s="217"/>
      <c r="E915" s="217"/>
      <c r="F915" s="217"/>
      <c r="G915" s="217"/>
      <c r="H915" s="217"/>
      <c r="I915" s="217"/>
      <c r="J915" s="217"/>
      <c r="K915" s="217"/>
      <c r="L915" s="217"/>
      <c r="M915" s="217"/>
    </row>
    <row r="916" spans="2:13" ht="15" customHeight="1" x14ac:dyDescent="0.2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</row>
    <row r="917" spans="2:13" ht="25.5" customHeight="1" x14ac:dyDescent="0.2">
      <c r="B917" s="217" t="s">
        <v>91</v>
      </c>
      <c r="C917" s="217"/>
      <c r="D917" s="217"/>
      <c r="E917" s="217"/>
      <c r="F917" s="217"/>
      <c r="G917" s="217"/>
      <c r="H917" s="217"/>
      <c r="I917" s="217"/>
      <c r="J917" s="217"/>
      <c r="K917" s="217"/>
      <c r="L917" s="217"/>
      <c r="M917" s="217"/>
    </row>
    <row r="918" spans="2:13" ht="15" customHeight="1" x14ac:dyDescent="0.2">
      <c r="B918" s="44"/>
      <c r="C918" s="44"/>
      <c r="D918" s="44"/>
      <c r="E918" s="44"/>
      <c r="F918" s="44"/>
      <c r="G918" s="44"/>
    </row>
    <row r="919" spans="2:13" ht="24.95" customHeight="1" x14ac:dyDescent="0.2">
      <c r="B919" s="228" t="s">
        <v>114</v>
      </c>
      <c r="C919" s="228"/>
      <c r="D919" s="228"/>
      <c r="E919" s="228"/>
      <c r="F919" s="228"/>
      <c r="G919" s="228"/>
      <c r="H919" s="228"/>
      <c r="I919" s="228"/>
      <c r="J919" s="228"/>
    </row>
    <row r="920" spans="2:13" ht="24.95" customHeight="1" x14ac:dyDescent="0.2">
      <c r="B920" s="261" t="s">
        <v>36</v>
      </c>
      <c r="C920" s="226" t="s">
        <v>47</v>
      </c>
      <c r="D920" s="226"/>
      <c r="E920" s="226"/>
      <c r="F920" s="226" t="s">
        <v>48</v>
      </c>
      <c r="G920" s="226"/>
      <c r="H920" s="226"/>
      <c r="I920" s="93" t="s">
        <v>52</v>
      </c>
      <c r="J920" s="95" t="s">
        <v>53</v>
      </c>
      <c r="M920" s="2"/>
    </row>
    <row r="921" spans="2:13" ht="24.95" customHeight="1" x14ac:dyDescent="0.2">
      <c r="B921" s="262"/>
      <c r="C921" s="91" t="s">
        <v>66</v>
      </c>
      <c r="D921" s="91" t="s">
        <v>67</v>
      </c>
      <c r="E921" s="130" t="s">
        <v>68</v>
      </c>
      <c r="F921" s="91" t="s">
        <v>69</v>
      </c>
      <c r="G921" s="91" t="s">
        <v>70</v>
      </c>
      <c r="H921" s="92" t="s">
        <v>71</v>
      </c>
      <c r="I921" s="94" t="s">
        <v>85</v>
      </c>
      <c r="J921" s="96" t="s">
        <v>86</v>
      </c>
      <c r="M921" s="2"/>
    </row>
    <row r="922" spans="2:13" ht="24.95" customHeight="1" x14ac:dyDescent="0.2">
      <c r="B922" s="175" t="s">
        <v>113</v>
      </c>
      <c r="C922" s="185">
        <v>4082</v>
      </c>
      <c r="D922" s="185">
        <v>16</v>
      </c>
      <c r="E922" s="186">
        <v>4098</v>
      </c>
      <c r="F922" s="185">
        <v>7244</v>
      </c>
      <c r="G922" s="185">
        <v>21</v>
      </c>
      <c r="H922" s="187">
        <v>7265</v>
      </c>
      <c r="I922" s="188">
        <v>4.19014552E-2</v>
      </c>
      <c r="J922" s="189">
        <v>1.7728160078087001</v>
      </c>
      <c r="K922" s="35"/>
      <c r="M922" s="2"/>
    </row>
    <row r="923" spans="2:13" ht="24.95" customHeight="1" x14ac:dyDescent="0.2">
      <c r="B923" s="175" t="s">
        <v>5</v>
      </c>
      <c r="C923" s="185">
        <v>1122</v>
      </c>
      <c r="D923" s="185">
        <v>3099</v>
      </c>
      <c r="E923" s="186">
        <v>4221</v>
      </c>
      <c r="F923" s="185">
        <v>3429</v>
      </c>
      <c r="G923" s="185">
        <v>4608</v>
      </c>
      <c r="H923" s="187">
        <v>8037</v>
      </c>
      <c r="I923" s="188">
        <v>4.8910984300000002E-2</v>
      </c>
      <c r="J923" s="189">
        <v>1.9040511727078999</v>
      </c>
      <c r="K923" s="35"/>
      <c r="M923" s="2"/>
    </row>
    <row r="924" spans="2:13" ht="24.95" customHeight="1" x14ac:dyDescent="0.2">
      <c r="B924" s="175" t="s">
        <v>22</v>
      </c>
      <c r="C924" s="185">
        <v>2301</v>
      </c>
      <c r="D924" s="185">
        <v>302</v>
      </c>
      <c r="E924" s="186">
        <v>2603</v>
      </c>
      <c r="F924" s="185">
        <v>5904</v>
      </c>
      <c r="G924" s="185">
        <v>471</v>
      </c>
      <c r="H924" s="187">
        <v>6375</v>
      </c>
      <c r="I924" s="188">
        <v>3.4189362500000001E-2</v>
      </c>
      <c r="J924" s="189">
        <v>2.4490971955436001</v>
      </c>
      <c r="K924" s="35"/>
      <c r="M924" s="2"/>
    </row>
    <row r="925" spans="2:13" ht="24.95" customHeight="1" x14ac:dyDescent="0.2">
      <c r="B925" s="175" t="s">
        <v>7</v>
      </c>
      <c r="C925" s="185">
        <v>135</v>
      </c>
      <c r="D925" s="185">
        <v>10</v>
      </c>
      <c r="E925" s="186">
        <v>145</v>
      </c>
      <c r="F925" s="185">
        <v>538</v>
      </c>
      <c r="G925" s="185">
        <v>43</v>
      </c>
      <c r="H925" s="187">
        <v>581</v>
      </c>
      <c r="I925" s="188">
        <v>2.0055232799999999E-2</v>
      </c>
      <c r="J925" s="189">
        <v>4.0068965517241004</v>
      </c>
      <c r="K925" s="35"/>
      <c r="M925" s="2"/>
    </row>
    <row r="926" spans="2:13" ht="24.95" customHeight="1" x14ac:dyDescent="0.2">
      <c r="B926" s="175" t="s">
        <v>8</v>
      </c>
      <c r="C926" s="185">
        <v>3092</v>
      </c>
      <c r="D926" s="185">
        <v>3550</v>
      </c>
      <c r="E926" s="186">
        <v>6642</v>
      </c>
      <c r="F926" s="185">
        <v>6841</v>
      </c>
      <c r="G926" s="185">
        <v>6647</v>
      </c>
      <c r="H926" s="187">
        <v>13488</v>
      </c>
      <c r="I926" s="188">
        <v>0.13060284990000001</v>
      </c>
      <c r="J926" s="189">
        <v>2.0307136404696999</v>
      </c>
      <c r="K926" s="35"/>
      <c r="M926" s="2"/>
    </row>
    <row r="927" spans="2:13" ht="24.95" customHeight="1" x14ac:dyDescent="0.2">
      <c r="B927" s="175" t="s">
        <v>9</v>
      </c>
      <c r="C927" s="185">
        <v>566</v>
      </c>
      <c r="D927" s="185">
        <v>247</v>
      </c>
      <c r="E927" s="186">
        <v>813</v>
      </c>
      <c r="F927" s="185">
        <v>1134</v>
      </c>
      <c r="G927" s="185">
        <v>253</v>
      </c>
      <c r="H927" s="187">
        <v>1387</v>
      </c>
      <c r="I927" s="188">
        <v>3.1899890299999997E-2</v>
      </c>
      <c r="J927" s="189">
        <v>1.7060270602706</v>
      </c>
      <c r="K927" s="35"/>
      <c r="M927" s="2"/>
    </row>
    <row r="928" spans="2:13" ht="24.95" customHeight="1" x14ac:dyDescent="0.2">
      <c r="B928" s="175" t="s">
        <v>10</v>
      </c>
      <c r="C928" s="185">
        <v>2344</v>
      </c>
      <c r="D928" s="185">
        <v>181</v>
      </c>
      <c r="E928" s="186">
        <v>2525</v>
      </c>
      <c r="F928" s="185">
        <v>6858</v>
      </c>
      <c r="G928" s="185">
        <v>283</v>
      </c>
      <c r="H928" s="187">
        <v>7141</v>
      </c>
      <c r="I928" s="188">
        <v>4.3948259000000003E-2</v>
      </c>
      <c r="J928" s="189">
        <v>2.8281188118812</v>
      </c>
      <c r="K928" s="35"/>
      <c r="M928" s="2"/>
    </row>
    <row r="929" spans="2:15" ht="24.95" customHeight="1" x14ac:dyDescent="0.2">
      <c r="B929" s="175" t="s">
        <v>11</v>
      </c>
      <c r="C929" s="185">
        <v>714</v>
      </c>
      <c r="D929" s="185">
        <v>1516</v>
      </c>
      <c r="E929" s="186">
        <v>2230</v>
      </c>
      <c r="F929" s="185">
        <v>1484</v>
      </c>
      <c r="G929" s="185">
        <v>2070</v>
      </c>
      <c r="H929" s="187">
        <v>3554</v>
      </c>
      <c r="I929" s="188">
        <v>8.9148647999999997E-2</v>
      </c>
      <c r="J929" s="189">
        <v>1.5937219730942001</v>
      </c>
      <c r="K929" s="35"/>
      <c r="M929" s="36"/>
    </row>
    <row r="930" spans="2:15" ht="24.95" customHeight="1" x14ac:dyDescent="0.2">
      <c r="B930" s="175" t="s">
        <v>12</v>
      </c>
      <c r="C930" s="185">
        <v>222</v>
      </c>
      <c r="D930" s="185">
        <v>61</v>
      </c>
      <c r="E930" s="186">
        <v>283</v>
      </c>
      <c r="F930" s="185">
        <v>819</v>
      </c>
      <c r="G930" s="185">
        <v>91</v>
      </c>
      <c r="H930" s="187">
        <v>910</v>
      </c>
      <c r="I930" s="188">
        <v>2.82370802E-2</v>
      </c>
      <c r="J930" s="189">
        <v>3.2155477031801998</v>
      </c>
      <c r="K930" s="35"/>
      <c r="M930" s="36"/>
    </row>
    <row r="931" spans="2:15" ht="24.95" customHeight="1" x14ac:dyDescent="0.2">
      <c r="B931" s="176" t="s">
        <v>14</v>
      </c>
      <c r="C931" s="190">
        <v>14578</v>
      </c>
      <c r="D931" s="190">
        <v>8982</v>
      </c>
      <c r="E931" s="191">
        <v>23560</v>
      </c>
      <c r="F931" s="190">
        <v>34251</v>
      </c>
      <c r="G931" s="190">
        <v>14487</v>
      </c>
      <c r="H931" s="192">
        <v>48738</v>
      </c>
      <c r="I931" s="193">
        <v>5.2155891599999997E-2</v>
      </c>
      <c r="J931" s="194">
        <v>2.0686757215620002</v>
      </c>
      <c r="M931" s="36"/>
    </row>
    <row r="932" spans="2:15" ht="24.95" customHeight="1" x14ac:dyDescent="0.2">
      <c r="B932" s="157"/>
    </row>
    <row r="933" spans="2:15" ht="24.95" customHeight="1" x14ac:dyDescent="0.2"/>
    <row r="934" spans="2:15" s="17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7"/>
      <c r="C936" s="7"/>
      <c r="D936" s="7"/>
      <c r="E936" s="7"/>
      <c r="G936" s="7"/>
      <c r="H936" s="7"/>
      <c r="I936" s="7"/>
      <c r="J936" s="7"/>
    </row>
    <row r="937" spans="2:15" ht="24.95" customHeight="1" x14ac:dyDescent="0.2">
      <c r="B937" s="7"/>
      <c r="C937" s="7"/>
      <c r="D937" s="7"/>
      <c r="E937" s="7"/>
      <c r="G937" s="7"/>
      <c r="H937" s="7"/>
      <c r="I937" s="7"/>
      <c r="J937" s="7"/>
    </row>
    <row r="938" spans="2:15" ht="24.95" customHeight="1" x14ac:dyDescent="0.2">
      <c r="B938" s="7"/>
      <c r="C938" s="7"/>
      <c r="D938" s="7"/>
      <c r="E938" s="7"/>
      <c r="G938" s="7"/>
      <c r="H938" s="7"/>
      <c r="I938" s="7"/>
      <c r="J938" s="7"/>
    </row>
    <row r="939" spans="2:15" ht="24.95" customHeight="1" x14ac:dyDescent="0.2">
      <c r="B939" s="7"/>
      <c r="C939" s="7"/>
      <c r="D939" s="7"/>
      <c r="E939" s="7"/>
      <c r="G939" s="7"/>
      <c r="H939" s="7"/>
      <c r="I939" s="7"/>
      <c r="J939" s="7"/>
    </row>
    <row r="940" spans="2:15" ht="24.95" customHeight="1" x14ac:dyDescent="0.2">
      <c r="B940" s="7"/>
      <c r="C940" s="7"/>
      <c r="D940" s="7"/>
      <c r="E940" s="7"/>
      <c r="G940" s="7"/>
      <c r="H940" s="7"/>
      <c r="I940" s="7"/>
      <c r="J940" s="7"/>
    </row>
    <row r="941" spans="2:15" ht="24.95" customHeight="1" x14ac:dyDescent="0.2">
      <c r="B941" s="7"/>
      <c r="C941" s="7"/>
      <c r="D941" s="7"/>
      <c r="E941" s="7"/>
      <c r="G941" s="7"/>
      <c r="H941" s="7"/>
      <c r="I941" s="7"/>
      <c r="J941" s="7"/>
    </row>
    <row r="942" spans="2:15" ht="24.95" customHeight="1" x14ac:dyDescent="0.2">
      <c r="B942" s="7"/>
      <c r="C942" s="7"/>
      <c r="D942" s="7"/>
      <c r="E942" s="7"/>
      <c r="G942" s="7"/>
      <c r="H942" s="7"/>
      <c r="I942" s="7"/>
      <c r="J942" s="7"/>
    </row>
    <row r="943" spans="2:15" ht="24.95" customHeight="1" x14ac:dyDescent="0.2">
      <c r="B943" s="7"/>
      <c r="C943" s="7"/>
      <c r="D943" s="7"/>
      <c r="E943" s="7"/>
      <c r="G943" s="7"/>
      <c r="H943" s="7"/>
      <c r="I943" s="7"/>
      <c r="J943" s="7"/>
    </row>
    <row r="944" spans="2:15" ht="24.95" customHeight="1" x14ac:dyDescent="0.2">
      <c r="B944" s="7"/>
      <c r="C944" s="7"/>
      <c r="D944" s="7"/>
      <c r="E944" s="7"/>
      <c r="G944" s="7"/>
      <c r="H944" s="7"/>
      <c r="I944" s="7"/>
      <c r="J944" s="7"/>
    </row>
    <row r="945" spans="2:15" ht="25.5" customHeight="1" x14ac:dyDescent="0.2">
      <c r="B945" s="232" t="s">
        <v>167</v>
      </c>
      <c r="C945" s="232"/>
      <c r="D945" s="232"/>
      <c r="E945" s="232"/>
      <c r="F945" s="232"/>
      <c r="G945" s="232"/>
      <c r="H945" s="232"/>
      <c r="I945" s="232"/>
      <c r="J945" s="232"/>
      <c r="K945" s="232"/>
      <c r="L945" s="232"/>
      <c r="M945" s="232"/>
    </row>
    <row r="946" spans="2:15" ht="15" customHeight="1" x14ac:dyDescent="0.2">
      <c r="B946" s="44"/>
      <c r="C946" s="44"/>
      <c r="D946" s="44"/>
      <c r="E946" s="44"/>
      <c r="F946" s="44"/>
      <c r="G946" s="44"/>
    </row>
    <row r="947" spans="2:15" ht="24.95" customHeight="1" x14ac:dyDescent="0.2">
      <c r="B947" s="227" t="s">
        <v>13</v>
      </c>
      <c r="C947" s="227"/>
      <c r="D947" s="227"/>
      <c r="E947" s="227"/>
      <c r="F947" s="227"/>
      <c r="G947" s="227"/>
      <c r="H947" s="227"/>
      <c r="I947" s="28"/>
      <c r="J947" s="28"/>
      <c r="K947" s="28"/>
      <c r="L947" s="28"/>
    </row>
    <row r="948" spans="2:15" ht="24.95" customHeight="1" x14ac:dyDescent="0.2">
      <c r="B948" s="89" t="s">
        <v>35</v>
      </c>
      <c r="C948" s="222" t="s">
        <v>62</v>
      </c>
      <c r="D948" s="222"/>
      <c r="E948" s="222" t="s">
        <v>109</v>
      </c>
      <c r="F948" s="222"/>
      <c r="G948" s="222" t="s">
        <v>0</v>
      </c>
      <c r="H948" s="222"/>
      <c r="I948" s="28"/>
      <c r="J948" s="28"/>
      <c r="K948" s="28"/>
      <c r="L948" s="28"/>
    </row>
    <row r="949" spans="2:15" ht="24.95" customHeight="1" x14ac:dyDescent="0.2">
      <c r="B949" s="211" t="s">
        <v>176</v>
      </c>
      <c r="C949" s="221">
        <v>6274</v>
      </c>
      <c r="D949" s="221"/>
      <c r="E949" s="221">
        <v>6825</v>
      </c>
      <c r="F949" s="221"/>
      <c r="G949" s="220">
        <v>13099</v>
      </c>
      <c r="H949" s="231"/>
      <c r="I949" s="28"/>
      <c r="J949" s="28"/>
      <c r="K949" s="28"/>
      <c r="L949" s="28"/>
    </row>
    <row r="950" spans="2:15" ht="24.95" customHeight="1" x14ac:dyDescent="0.2">
      <c r="B950" s="211" t="s">
        <v>156</v>
      </c>
      <c r="C950" s="218">
        <v>14578</v>
      </c>
      <c r="D950" s="218"/>
      <c r="E950" s="218">
        <v>8982</v>
      </c>
      <c r="F950" s="218"/>
      <c r="G950" s="220">
        <v>23560</v>
      </c>
      <c r="H950" s="231"/>
      <c r="I950" s="28"/>
      <c r="J950" s="28"/>
      <c r="K950" s="28"/>
      <c r="L950" s="28"/>
    </row>
    <row r="951" spans="2:15" ht="24.95" customHeight="1" x14ac:dyDescent="0.2">
      <c r="B951" s="78" t="s">
        <v>43</v>
      </c>
      <c r="C951" s="223">
        <f>(C950-C949)/C949</f>
        <v>1.3235575390500478</v>
      </c>
      <c r="D951" s="223"/>
      <c r="E951" s="223">
        <f>(E950-E949)/E949</f>
        <v>0.31604395604395602</v>
      </c>
      <c r="F951" s="223"/>
      <c r="G951" s="223">
        <f>(G950-G949)/G949</f>
        <v>0.79861058096037862</v>
      </c>
      <c r="H951" s="223"/>
      <c r="I951" s="28"/>
      <c r="J951" s="28"/>
      <c r="K951" s="28"/>
      <c r="L951" s="28"/>
    </row>
    <row r="952" spans="2:15" ht="24.95" customHeight="1" x14ac:dyDescent="0.2">
      <c r="B952" s="27"/>
      <c r="C952" s="28"/>
      <c r="D952" s="28"/>
      <c r="E952" s="28"/>
      <c r="F952" s="2"/>
      <c r="G952" s="27"/>
      <c r="H952" s="27"/>
      <c r="I952" s="28"/>
      <c r="J952" s="28"/>
      <c r="K952" s="28"/>
      <c r="L952" s="28"/>
    </row>
    <row r="953" spans="2:15" ht="24.95" customHeight="1" x14ac:dyDescent="0.2">
      <c r="B953" s="27"/>
      <c r="C953" s="28"/>
      <c r="D953" s="28"/>
      <c r="E953" s="28"/>
      <c r="F953" s="2"/>
      <c r="G953" s="27"/>
      <c r="H953" s="27"/>
      <c r="I953" s="28"/>
      <c r="J953" s="28"/>
      <c r="K953" s="28"/>
      <c r="L953" s="28"/>
    </row>
    <row r="954" spans="2:15" ht="24.95" customHeight="1" x14ac:dyDescent="0.2">
      <c r="B954" s="27"/>
      <c r="C954" s="28"/>
      <c r="D954" s="28"/>
      <c r="E954" s="28"/>
      <c r="F954" s="2"/>
      <c r="G954" s="27"/>
      <c r="H954" s="27"/>
      <c r="I954" s="28"/>
      <c r="J954" s="28"/>
      <c r="K954" s="28"/>
      <c r="L954" s="28"/>
    </row>
    <row r="955" spans="2:15" ht="24.95" customHeight="1" x14ac:dyDescent="0.2">
      <c r="B955" s="27"/>
      <c r="C955" s="28"/>
      <c r="D955" s="28"/>
      <c r="E955" s="28"/>
      <c r="F955" s="2"/>
      <c r="G955" s="27"/>
      <c r="H955" s="27"/>
      <c r="I955" s="28"/>
      <c r="J955" s="28"/>
      <c r="K955" s="28"/>
      <c r="L955" s="28"/>
    </row>
    <row r="956" spans="2:15" ht="24.95" customHeight="1" x14ac:dyDescent="0.2">
      <c r="B956" s="27"/>
      <c r="C956" s="28"/>
      <c r="D956" s="28"/>
      <c r="E956" s="28"/>
      <c r="F956" s="2"/>
      <c r="G956" s="27"/>
      <c r="H956" s="27"/>
      <c r="I956" s="28"/>
      <c r="J956" s="28"/>
      <c r="K956" s="28"/>
      <c r="L956" s="28"/>
    </row>
    <row r="957" spans="2:15" ht="24.95" customHeight="1" x14ac:dyDescent="0.2">
      <c r="B957" s="27"/>
      <c r="C957" s="28"/>
      <c r="D957" s="28"/>
      <c r="E957" s="28"/>
      <c r="F957" s="2"/>
      <c r="G957" s="27"/>
      <c r="H957" s="27"/>
      <c r="I957" s="28"/>
      <c r="J957" s="28"/>
      <c r="K957" s="28"/>
      <c r="L957" s="28"/>
    </row>
    <row r="958" spans="2:15" ht="24.95" customHeight="1" x14ac:dyDescent="0.2">
      <c r="B958" s="27"/>
      <c r="C958" s="28"/>
      <c r="D958" s="28"/>
      <c r="E958" s="28"/>
      <c r="F958" s="2"/>
      <c r="G958" s="27"/>
      <c r="H958" s="27"/>
      <c r="I958" s="28"/>
      <c r="J958" s="28"/>
      <c r="K958" s="28"/>
      <c r="L958" s="28"/>
    </row>
    <row r="959" spans="2:15" ht="24.95" customHeight="1" x14ac:dyDescent="0.2">
      <c r="B959" s="234"/>
      <c r="C959" s="234"/>
      <c r="D959" s="234"/>
      <c r="E959" s="234"/>
      <c r="F959" s="234"/>
      <c r="G959" s="234"/>
      <c r="H959" s="234"/>
      <c r="I959" s="234"/>
      <c r="J959" s="234"/>
      <c r="K959" s="234"/>
      <c r="L959" s="234"/>
      <c r="M959" s="45"/>
      <c r="N959" s="45"/>
      <c r="O959" s="45"/>
    </row>
    <row r="960" spans="2:15" ht="24.95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</row>
    <row r="961" spans="2:15" ht="24.95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</row>
    <row r="962" spans="2:15" ht="24.95" customHeight="1" x14ac:dyDescent="0.2">
      <c r="B962" s="229" t="s">
        <v>15</v>
      </c>
      <c r="C962" s="229"/>
      <c r="D962" s="229"/>
      <c r="E962" s="229"/>
      <c r="F962" s="229"/>
      <c r="G962" s="229"/>
      <c r="H962" s="229"/>
      <c r="I962" s="229"/>
      <c r="J962" s="229"/>
    </row>
    <row r="963" spans="2:15" ht="24.95" customHeight="1" x14ac:dyDescent="0.2">
      <c r="B963" s="97" t="s">
        <v>35</v>
      </c>
      <c r="C963" s="224" t="s">
        <v>111</v>
      </c>
      <c r="D963" s="224"/>
      <c r="E963" s="224" t="s">
        <v>110</v>
      </c>
      <c r="F963" s="224"/>
      <c r="G963" s="224" t="s">
        <v>42</v>
      </c>
      <c r="H963" s="224"/>
      <c r="I963" s="224" t="s">
        <v>18</v>
      </c>
      <c r="J963" s="224"/>
      <c r="L963" s="29"/>
    </row>
    <row r="964" spans="2:15" ht="24.95" customHeight="1" x14ac:dyDescent="0.2">
      <c r="B964" s="211" t="s">
        <v>176</v>
      </c>
      <c r="C964" s="221">
        <v>13076</v>
      </c>
      <c r="D964" s="221"/>
      <c r="E964" s="221">
        <v>11105</v>
      </c>
      <c r="F964" s="221"/>
      <c r="G964" s="220">
        <v>24181</v>
      </c>
      <c r="H964" s="220"/>
      <c r="I964" s="230">
        <v>3.5508142100000001E-2</v>
      </c>
      <c r="J964" s="230"/>
    </row>
    <row r="965" spans="2:15" ht="24.95" customHeight="1" x14ac:dyDescent="0.2">
      <c r="B965" s="211" t="s">
        <v>156</v>
      </c>
      <c r="C965" s="218">
        <v>34251</v>
      </c>
      <c r="D965" s="218"/>
      <c r="E965" s="218">
        <v>14487</v>
      </c>
      <c r="F965" s="218"/>
      <c r="G965" s="220">
        <v>48738</v>
      </c>
      <c r="H965" s="220"/>
      <c r="I965" s="219">
        <v>5.2155891599999997E-2</v>
      </c>
      <c r="J965" s="219"/>
    </row>
    <row r="966" spans="2:15" ht="24.95" customHeight="1" x14ac:dyDescent="0.2">
      <c r="B966" s="75" t="s">
        <v>43</v>
      </c>
      <c r="C966" s="225">
        <f>(C965-C964)/C964</f>
        <v>1.6193790149892933</v>
      </c>
      <c r="D966" s="225"/>
      <c r="E966" s="225">
        <f>(E965-E964)/E964</f>
        <v>0.30454750112561907</v>
      </c>
      <c r="F966" s="225"/>
      <c r="G966" s="225">
        <f>(G965-G964)/G964</f>
        <v>1.015549398287912</v>
      </c>
      <c r="H966" s="225"/>
      <c r="I966" s="225">
        <f>(I965-I964)/I964</f>
        <v>0.46884315865120962</v>
      </c>
      <c r="J966" s="225"/>
    </row>
    <row r="967" spans="2:15" ht="24.95" customHeight="1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</row>
    <row r="968" spans="2:15" ht="24.95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</row>
    <row r="969" spans="2:15" ht="24.95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</row>
    <row r="970" spans="2:15" ht="24.95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</row>
    <row r="971" spans="2:15" ht="24.95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</row>
    <row r="972" spans="2:15" ht="24.95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</row>
    <row r="973" spans="2:15" ht="24.95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</row>
    <row r="974" spans="2:15" ht="24.95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</row>
    <row r="975" spans="2:15" ht="24.95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</row>
    <row r="976" spans="2:15" ht="24.95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</row>
    <row r="977" spans="2:15" ht="24.95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M977" s="15">
        <v>12</v>
      </c>
      <c r="N977" s="45"/>
    </row>
    <row r="978" spans="2:15" ht="25.5" customHeight="1" x14ac:dyDescent="0.2">
      <c r="B978" s="248" t="s">
        <v>168</v>
      </c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</row>
    <row r="979" spans="2:15" ht="15" customHeight="1" x14ac:dyDescent="0.2">
      <c r="B979" s="44"/>
      <c r="C979" s="44"/>
      <c r="D979" s="44"/>
      <c r="E979" s="44"/>
      <c r="F979" s="44"/>
      <c r="G979" s="44"/>
    </row>
    <row r="980" spans="2:15" ht="24.95" customHeight="1" x14ac:dyDescent="0.2">
      <c r="B980" s="227" t="s">
        <v>13</v>
      </c>
      <c r="C980" s="227"/>
      <c r="D980" s="227"/>
      <c r="E980" s="227"/>
      <c r="F980" s="227"/>
      <c r="G980" s="227"/>
      <c r="H980" s="227"/>
      <c r="I980" s="28"/>
      <c r="J980" s="28"/>
      <c r="K980" s="28"/>
      <c r="L980" s="28"/>
    </row>
    <row r="981" spans="2:15" ht="24.95" customHeight="1" x14ac:dyDescent="0.2">
      <c r="B981" s="89" t="s">
        <v>35</v>
      </c>
      <c r="C981" s="222" t="s">
        <v>62</v>
      </c>
      <c r="D981" s="222"/>
      <c r="E981" s="222" t="s">
        <v>109</v>
      </c>
      <c r="F981" s="222"/>
      <c r="G981" s="222" t="s">
        <v>0</v>
      </c>
      <c r="H981" s="222"/>
      <c r="I981" s="28"/>
      <c r="J981" s="28"/>
      <c r="K981" s="28"/>
      <c r="L981" s="28"/>
    </row>
    <row r="982" spans="2:15" ht="24.95" customHeight="1" x14ac:dyDescent="0.2">
      <c r="B982" s="211" t="s">
        <v>159</v>
      </c>
      <c r="C982" s="221">
        <v>11053</v>
      </c>
      <c r="D982" s="221"/>
      <c r="E982" s="221">
        <v>11805</v>
      </c>
      <c r="F982" s="221"/>
      <c r="G982" s="220">
        <v>22858</v>
      </c>
      <c r="H982" s="231"/>
      <c r="I982" s="28"/>
      <c r="J982" s="28"/>
      <c r="K982" s="28"/>
      <c r="L982" s="28"/>
    </row>
    <row r="983" spans="2:15" ht="24.95" customHeight="1" x14ac:dyDescent="0.2">
      <c r="B983" s="211" t="s">
        <v>160</v>
      </c>
      <c r="C983" s="218">
        <v>20158</v>
      </c>
      <c r="D983" s="218"/>
      <c r="E983" s="218">
        <v>13721</v>
      </c>
      <c r="F983" s="218"/>
      <c r="G983" s="220">
        <v>33879</v>
      </c>
      <c r="H983" s="231"/>
      <c r="I983" s="28"/>
      <c r="J983" s="28"/>
      <c r="K983" s="28"/>
      <c r="L983" s="28"/>
    </row>
    <row r="984" spans="2:15" ht="24.95" customHeight="1" x14ac:dyDescent="0.2">
      <c r="B984" s="78" t="s">
        <v>43</v>
      </c>
      <c r="C984" s="223">
        <f>(C983-C982)/C982</f>
        <v>0.82375825567719174</v>
      </c>
      <c r="D984" s="223"/>
      <c r="E984" s="223">
        <f>(E983-E982)/E982</f>
        <v>0.16230410842863194</v>
      </c>
      <c r="F984" s="223"/>
      <c r="G984" s="223">
        <f>(G983-G982)/G982</f>
        <v>0.48215066934989936</v>
      </c>
      <c r="H984" s="223"/>
      <c r="I984" s="28"/>
      <c r="J984" s="28"/>
      <c r="K984" s="28"/>
      <c r="L984" s="28"/>
    </row>
    <row r="985" spans="2:15" ht="24.95" customHeight="1" x14ac:dyDescent="0.2">
      <c r="B985" s="27"/>
      <c r="C985" s="28"/>
      <c r="D985" s="28"/>
      <c r="E985" s="28"/>
      <c r="F985" s="2"/>
      <c r="G985" s="27"/>
      <c r="H985" s="27"/>
      <c r="I985" s="28"/>
      <c r="J985" s="28"/>
      <c r="K985" s="28"/>
      <c r="L985" s="28"/>
    </row>
    <row r="986" spans="2:15" ht="24.95" customHeight="1" x14ac:dyDescent="0.2">
      <c r="B986" s="27"/>
      <c r="C986" s="28"/>
      <c r="D986" s="28"/>
      <c r="E986" s="28"/>
      <c r="F986" s="2"/>
      <c r="G986" s="27"/>
      <c r="H986" s="27"/>
      <c r="I986" s="28"/>
      <c r="J986" s="28"/>
      <c r="K986" s="28"/>
      <c r="L986" s="28"/>
    </row>
    <row r="987" spans="2:15" ht="24.95" customHeight="1" x14ac:dyDescent="0.2">
      <c r="B987" s="27"/>
      <c r="C987" s="28"/>
      <c r="D987" s="28"/>
      <c r="E987" s="28"/>
      <c r="F987" s="2"/>
      <c r="G987" s="27"/>
      <c r="H987" s="27"/>
      <c r="I987" s="28"/>
      <c r="J987" s="28"/>
      <c r="K987" s="28"/>
      <c r="L987" s="28"/>
    </row>
    <row r="988" spans="2:15" ht="24.95" customHeight="1" x14ac:dyDescent="0.2">
      <c r="B988" s="27"/>
      <c r="C988" s="28"/>
      <c r="D988" s="28"/>
      <c r="E988" s="28"/>
      <c r="F988" s="2"/>
      <c r="G988" s="27"/>
      <c r="H988" s="27"/>
      <c r="I988" s="28"/>
      <c r="J988" s="28"/>
      <c r="K988" s="28"/>
      <c r="L988" s="28"/>
    </row>
    <row r="989" spans="2:15" ht="24.95" customHeight="1" x14ac:dyDescent="0.2">
      <c r="B989" s="27"/>
      <c r="C989" s="28"/>
      <c r="D989" s="28"/>
      <c r="E989" s="28"/>
      <c r="F989" s="2"/>
      <c r="G989" s="27"/>
      <c r="H989" s="27"/>
      <c r="I989" s="28"/>
      <c r="J989" s="28"/>
      <c r="K989" s="28"/>
      <c r="L989" s="28"/>
    </row>
    <row r="990" spans="2:15" ht="24.95" customHeight="1" x14ac:dyDescent="0.2">
      <c r="B990" s="27"/>
      <c r="C990" s="28"/>
      <c r="D990" s="28"/>
      <c r="E990" s="28"/>
      <c r="F990" s="2"/>
      <c r="G990" s="27"/>
      <c r="H990" s="27"/>
      <c r="I990" s="28"/>
      <c r="J990" s="28"/>
      <c r="K990" s="28"/>
      <c r="L990" s="28"/>
    </row>
    <row r="991" spans="2:15" ht="24.95" customHeight="1" x14ac:dyDescent="0.2">
      <c r="B991" s="27"/>
      <c r="C991" s="28"/>
      <c r="D991" s="28"/>
      <c r="E991" s="28"/>
      <c r="F991" s="2"/>
      <c r="G991" s="27"/>
      <c r="H991" s="27"/>
      <c r="I991" s="28"/>
      <c r="J991" s="28"/>
      <c r="K991" s="28"/>
      <c r="L991" s="28"/>
    </row>
    <row r="992" spans="2:15" ht="24.95" customHeight="1" x14ac:dyDescent="0.2">
      <c r="B992" s="104"/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45"/>
      <c r="N992" s="45"/>
      <c r="O992" s="45"/>
    </row>
    <row r="993" spans="2:15" ht="24.95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</row>
    <row r="994" spans="2:15" ht="24.95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</row>
    <row r="995" spans="2:15" ht="24.95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</row>
    <row r="996" spans="2:15" ht="24.95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</row>
    <row r="997" spans="2:15" ht="24.95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</row>
    <row r="998" spans="2:15" ht="24.95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</row>
    <row r="999" spans="2:15" ht="24.95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</row>
    <row r="1000" spans="2:15" ht="24.95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</row>
    <row r="1001" spans="2:15" ht="24.95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</row>
    <row r="1002" spans="2:15" ht="24.95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</row>
    <row r="1003" spans="2:15" ht="24.95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</row>
    <row r="1004" spans="2:15" ht="24.95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</row>
    <row r="1005" spans="2:15" ht="24.95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</row>
    <row r="1006" spans="2:15" ht="24.95" customHeight="1" x14ac:dyDescent="0.2">
      <c r="B1006" s="229" t="s">
        <v>15</v>
      </c>
      <c r="C1006" s="229"/>
      <c r="D1006" s="229"/>
      <c r="E1006" s="229"/>
      <c r="F1006" s="229"/>
      <c r="G1006" s="229"/>
      <c r="H1006" s="229"/>
      <c r="I1006" s="229"/>
      <c r="J1006" s="229"/>
    </row>
    <row r="1007" spans="2:15" ht="24.95" customHeight="1" x14ac:dyDescent="0.2">
      <c r="B1007" s="97" t="s">
        <v>35</v>
      </c>
      <c r="C1007" s="224" t="s">
        <v>111</v>
      </c>
      <c r="D1007" s="224"/>
      <c r="E1007" s="224" t="s">
        <v>110</v>
      </c>
      <c r="F1007" s="224"/>
      <c r="G1007" s="224" t="s">
        <v>42</v>
      </c>
      <c r="H1007" s="224"/>
      <c r="I1007" s="224" t="s">
        <v>18</v>
      </c>
      <c r="J1007" s="224"/>
      <c r="L1007" s="29"/>
    </row>
    <row r="1008" spans="2:15" ht="24.95" customHeight="1" x14ac:dyDescent="0.2">
      <c r="B1008" s="211" t="s">
        <v>159</v>
      </c>
      <c r="C1008" s="221">
        <v>21584</v>
      </c>
      <c r="D1008" s="221"/>
      <c r="E1008" s="221">
        <v>18111</v>
      </c>
      <c r="F1008" s="221"/>
      <c r="G1008" s="220">
        <v>39695</v>
      </c>
      <c r="H1008" s="220"/>
      <c r="I1008" s="230">
        <v>2.7781771514349001E-2</v>
      </c>
      <c r="J1008" s="230"/>
    </row>
    <row r="1009" spans="2:15" ht="24.95" customHeight="1" x14ac:dyDescent="0.2">
      <c r="B1009" s="211" t="s">
        <v>160</v>
      </c>
      <c r="C1009" s="218">
        <v>44523</v>
      </c>
      <c r="D1009" s="218"/>
      <c r="E1009" s="218">
        <v>21122</v>
      </c>
      <c r="F1009" s="218"/>
      <c r="G1009" s="220">
        <v>65645</v>
      </c>
      <c r="H1009" s="220"/>
      <c r="I1009" s="219">
        <v>3.6465318619735003E-2</v>
      </c>
      <c r="J1009" s="219"/>
    </row>
    <row r="1010" spans="2:15" ht="24.95" customHeight="1" x14ac:dyDescent="0.2">
      <c r="B1010" s="75" t="s">
        <v>43</v>
      </c>
      <c r="C1010" s="225">
        <f>(C1009-C1008)/C1008</f>
        <v>1.0627779836916234</v>
      </c>
      <c r="D1010" s="225"/>
      <c r="E1010" s="225">
        <f>(E1009-E1008)/E1008</f>
        <v>0.16625255369664846</v>
      </c>
      <c r="F1010" s="225"/>
      <c r="G1010" s="225">
        <f>(G1009-G1008)/G1008</f>
        <v>0.6537347272956292</v>
      </c>
      <c r="H1010" s="225"/>
      <c r="I1010" s="225">
        <f>(I1009-I1008)/I1008</f>
        <v>0.31256275723457871</v>
      </c>
      <c r="J1010" s="225"/>
    </row>
    <row r="1011" spans="2:15" ht="24.95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32"/>
      <c r="L1011" s="32"/>
      <c r="M1011" s="45"/>
      <c r="N1011" s="45"/>
      <c r="O1011" s="45"/>
    </row>
    <row r="1012" spans="2:15" ht="24.95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32"/>
      <c r="L1012" s="32"/>
      <c r="M1012" s="45"/>
      <c r="N1012" s="45"/>
      <c r="O1012" s="45"/>
    </row>
    <row r="1013" spans="2:15" ht="24.95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32"/>
      <c r="L1013" s="32"/>
      <c r="M1013" s="45"/>
      <c r="N1013" s="45"/>
      <c r="O1013" s="45"/>
    </row>
    <row r="1014" spans="2:15" ht="24.95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32"/>
      <c r="L1014" s="32"/>
      <c r="M1014" s="45"/>
      <c r="N1014" s="45"/>
      <c r="O1014" s="45"/>
    </row>
    <row r="1015" spans="2:15" ht="24.95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32"/>
      <c r="L1015" s="32"/>
      <c r="M1015" s="45"/>
      <c r="N1015" s="45"/>
      <c r="O1015" s="45"/>
    </row>
    <row r="1016" spans="2:15" ht="24.95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32"/>
      <c r="L1016" s="32"/>
      <c r="M1016" s="45"/>
      <c r="N1016" s="45"/>
      <c r="O1016" s="45"/>
    </row>
    <row r="1017" spans="2:15" ht="24.95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32"/>
      <c r="L1017" s="32"/>
      <c r="M1017" s="45"/>
      <c r="N1017" s="45"/>
      <c r="O1017" s="45"/>
    </row>
    <row r="1018" spans="2:15" ht="24.95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32"/>
      <c r="L1018" s="32"/>
      <c r="M1018" s="45"/>
      <c r="N1018" s="45"/>
      <c r="O1018" s="45"/>
    </row>
    <row r="1019" spans="2:15" ht="24.95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32"/>
      <c r="L1019" s="32"/>
      <c r="M1019" s="45"/>
      <c r="N1019" s="45"/>
      <c r="O1019" s="45"/>
    </row>
    <row r="1020" spans="2:15" ht="24.95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32"/>
      <c r="L1020" s="32"/>
      <c r="M1020" s="45"/>
      <c r="N1020" s="45"/>
      <c r="O1020" s="45"/>
    </row>
    <row r="1021" spans="2:15" ht="24.95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32"/>
      <c r="L1021" s="32"/>
      <c r="M1021" s="45"/>
      <c r="N1021" s="45"/>
      <c r="O1021" s="45"/>
    </row>
    <row r="1022" spans="2:15" ht="24.95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32"/>
      <c r="L1022" s="32"/>
      <c r="M1022" s="45"/>
      <c r="N1022" s="45"/>
      <c r="O1022" s="45"/>
    </row>
    <row r="1023" spans="2:15" ht="24.95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32"/>
      <c r="L1023" s="32"/>
      <c r="M1023" s="45"/>
      <c r="N1023" s="45"/>
      <c r="O1023" s="45"/>
    </row>
    <row r="1024" spans="2:15" ht="24.95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32"/>
      <c r="L1024" s="32"/>
      <c r="M1024" s="45"/>
      <c r="N1024" s="45"/>
      <c r="O1024" s="45"/>
    </row>
    <row r="1025" spans="2:15" ht="24.95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32"/>
      <c r="L1025" s="32"/>
      <c r="M1025" s="45"/>
      <c r="N1025" s="45"/>
      <c r="O1025" s="45"/>
    </row>
    <row r="1026" spans="2:15" ht="24.95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32"/>
      <c r="L1026" s="32"/>
      <c r="M1026" s="45"/>
      <c r="N1026" s="45"/>
      <c r="O1026" s="45"/>
    </row>
    <row r="1027" spans="2:15" ht="24.95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32"/>
      <c r="L1027" s="32"/>
      <c r="M1027" s="45"/>
      <c r="N1027" s="45"/>
      <c r="O1027" s="45"/>
    </row>
    <row r="1028" spans="2:15" ht="24.95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32"/>
      <c r="L1028" s="32"/>
      <c r="M1028" s="45"/>
      <c r="N1028" s="45"/>
      <c r="O1028" s="45"/>
    </row>
    <row r="1029" spans="2:15" ht="24.95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32"/>
      <c r="L1029" s="32"/>
      <c r="M1029" s="45"/>
      <c r="N1029" s="45"/>
      <c r="O1029" s="45"/>
    </row>
    <row r="1030" spans="2:15" ht="24.95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32"/>
      <c r="L1030" s="32"/>
      <c r="M1030" s="45"/>
      <c r="N1030" s="45"/>
      <c r="O1030" s="45"/>
    </row>
    <row r="1031" spans="2:15" ht="24.95" customHeight="1" x14ac:dyDescent="0.2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45"/>
      <c r="N1031" s="45"/>
      <c r="O1031" s="45"/>
    </row>
    <row r="1032" spans="2:15" ht="24.95" customHeight="1" x14ac:dyDescent="0.2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45"/>
      <c r="N1032" s="45"/>
      <c r="O1032" s="45"/>
    </row>
    <row r="1033" spans="2:15" ht="24.95" customHeight="1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45"/>
      <c r="N1033" s="45"/>
      <c r="O1033" s="45"/>
    </row>
    <row r="1034" spans="2:15" ht="24.95" customHeight="1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45"/>
      <c r="N1034" s="45"/>
      <c r="O1034" s="45"/>
    </row>
    <row r="1035" spans="2:15" ht="24.95" customHeight="1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45"/>
      <c r="N1035" s="45"/>
      <c r="O1035" s="45"/>
    </row>
    <row r="1036" spans="2:15" ht="24.95" customHeight="1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45"/>
      <c r="N1036" s="45"/>
      <c r="O1036" s="45"/>
    </row>
    <row r="1037" spans="2:15" ht="24.95" customHeight="1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45"/>
      <c r="N1037" s="45"/>
      <c r="O1037" s="45"/>
    </row>
    <row r="1038" spans="2:15" ht="24.95" customHeight="1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45"/>
      <c r="N1038" s="45"/>
      <c r="O1038" s="45"/>
    </row>
    <row r="1039" spans="2:15" ht="24.95" customHeight="1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M1039" s="15">
        <v>13</v>
      </c>
      <c r="N1039" s="45"/>
    </row>
    <row r="1040" spans="2:15" ht="25.5" customHeight="1" x14ac:dyDescent="0.2">
      <c r="B1040" s="217" t="s">
        <v>120</v>
      </c>
      <c r="C1040" s="217"/>
      <c r="D1040" s="217"/>
      <c r="E1040" s="217"/>
      <c r="F1040" s="217"/>
      <c r="G1040" s="217"/>
      <c r="H1040" s="217"/>
      <c r="I1040" s="217"/>
      <c r="J1040" s="217"/>
      <c r="K1040" s="217"/>
      <c r="L1040" s="217"/>
      <c r="M1040" s="217"/>
    </row>
    <row r="1041" spans="2:13" ht="15" customHeight="1" x14ac:dyDescent="0.2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</row>
    <row r="1042" spans="2:13" ht="25.5" customHeight="1" x14ac:dyDescent="0.2">
      <c r="B1042" s="217" t="s">
        <v>116</v>
      </c>
      <c r="C1042" s="217"/>
      <c r="D1042" s="217"/>
      <c r="E1042" s="217"/>
      <c r="F1042" s="217"/>
      <c r="G1042" s="217"/>
      <c r="H1042" s="217"/>
      <c r="I1042" s="217"/>
      <c r="J1042" s="217"/>
      <c r="K1042" s="217"/>
      <c r="L1042" s="217"/>
      <c r="M1042" s="217"/>
    </row>
    <row r="1043" spans="2:13" ht="15" customHeight="1" x14ac:dyDescent="0.2">
      <c r="B1043" s="44"/>
      <c r="C1043" s="44"/>
      <c r="D1043" s="44"/>
      <c r="E1043" s="44"/>
      <c r="F1043" s="44"/>
      <c r="G1043" s="44"/>
    </row>
    <row r="1044" spans="2:13" ht="24.95" customHeight="1" x14ac:dyDescent="0.2">
      <c r="B1044" s="228" t="s">
        <v>58</v>
      </c>
      <c r="C1044" s="228"/>
      <c r="D1044" s="228"/>
      <c r="E1044" s="228"/>
      <c r="F1044" s="228"/>
      <c r="G1044" s="228"/>
      <c r="H1044" s="228"/>
      <c r="I1044" s="228"/>
      <c r="J1044" s="228"/>
    </row>
    <row r="1045" spans="2:13" ht="24.95" customHeight="1" x14ac:dyDescent="0.2">
      <c r="B1045" s="261" t="s">
        <v>36</v>
      </c>
      <c r="C1045" s="226" t="s">
        <v>47</v>
      </c>
      <c r="D1045" s="226"/>
      <c r="E1045" s="226"/>
      <c r="F1045" s="226" t="s">
        <v>48</v>
      </c>
      <c r="G1045" s="226"/>
      <c r="H1045" s="226"/>
      <c r="I1045" s="93" t="s">
        <v>52</v>
      </c>
      <c r="J1045" s="95" t="s">
        <v>53</v>
      </c>
      <c r="M1045" s="2"/>
    </row>
    <row r="1046" spans="2:13" ht="24.95" customHeight="1" x14ac:dyDescent="0.2">
      <c r="B1046" s="262"/>
      <c r="C1046" s="91" t="s">
        <v>66</v>
      </c>
      <c r="D1046" s="91" t="s">
        <v>67</v>
      </c>
      <c r="E1046" s="130" t="s">
        <v>68</v>
      </c>
      <c r="F1046" s="91" t="s">
        <v>69</v>
      </c>
      <c r="G1046" s="91" t="s">
        <v>70</v>
      </c>
      <c r="H1046" s="92" t="s">
        <v>71</v>
      </c>
      <c r="I1046" s="94" t="s">
        <v>85</v>
      </c>
      <c r="J1046" s="96" t="s">
        <v>86</v>
      </c>
      <c r="M1046" s="2"/>
    </row>
    <row r="1047" spans="2:13" ht="24.95" customHeight="1" x14ac:dyDescent="0.2">
      <c r="B1047" s="175" t="s">
        <v>113</v>
      </c>
      <c r="C1047" s="185">
        <v>1509</v>
      </c>
      <c r="D1047" s="185">
        <v>69</v>
      </c>
      <c r="E1047" s="186">
        <v>1578</v>
      </c>
      <c r="F1047" s="185">
        <v>4178</v>
      </c>
      <c r="G1047" s="185">
        <v>181</v>
      </c>
      <c r="H1047" s="187">
        <v>4359</v>
      </c>
      <c r="I1047" s="188">
        <v>0.1708540744</v>
      </c>
      <c r="J1047" s="189">
        <v>2.7623574144487</v>
      </c>
      <c r="K1047" s="35"/>
      <c r="M1047" s="2"/>
    </row>
    <row r="1048" spans="2:13" ht="24.95" customHeight="1" x14ac:dyDescent="0.2">
      <c r="B1048" s="175" t="s">
        <v>5</v>
      </c>
      <c r="C1048" s="185">
        <v>4310</v>
      </c>
      <c r="D1048" s="185">
        <v>1984</v>
      </c>
      <c r="E1048" s="186">
        <v>6294</v>
      </c>
      <c r="F1048" s="185">
        <v>8988</v>
      </c>
      <c r="G1048" s="185">
        <v>2119</v>
      </c>
      <c r="H1048" s="187">
        <v>11107</v>
      </c>
      <c r="I1048" s="188">
        <v>0.15360194520000001</v>
      </c>
      <c r="J1048" s="189">
        <v>1.7646965363839</v>
      </c>
      <c r="K1048" s="35"/>
      <c r="M1048" s="2"/>
    </row>
    <row r="1049" spans="2:13" ht="24.95" customHeight="1" x14ac:dyDescent="0.2">
      <c r="B1049" s="175" t="s">
        <v>22</v>
      </c>
      <c r="C1049" s="185">
        <v>3586</v>
      </c>
      <c r="D1049" s="185">
        <v>1693</v>
      </c>
      <c r="E1049" s="186">
        <v>5279</v>
      </c>
      <c r="F1049" s="185">
        <v>7557</v>
      </c>
      <c r="G1049" s="185">
        <v>2591</v>
      </c>
      <c r="H1049" s="187">
        <v>10148</v>
      </c>
      <c r="I1049" s="188">
        <v>0.11145241190000001</v>
      </c>
      <c r="J1049" s="189">
        <v>1.9223337753362</v>
      </c>
      <c r="K1049" s="35"/>
      <c r="M1049" s="2"/>
    </row>
    <row r="1050" spans="2:13" ht="24.95" customHeight="1" x14ac:dyDescent="0.2">
      <c r="B1050" s="175" t="s">
        <v>7</v>
      </c>
      <c r="C1050" s="185">
        <v>720</v>
      </c>
      <c r="D1050" s="185">
        <v>1043</v>
      </c>
      <c r="E1050" s="186">
        <v>1763</v>
      </c>
      <c r="F1050" s="185">
        <v>867</v>
      </c>
      <c r="G1050" s="185">
        <v>1043</v>
      </c>
      <c r="H1050" s="187">
        <v>1910</v>
      </c>
      <c r="I1050" s="188">
        <v>8.1964590599999998E-2</v>
      </c>
      <c r="J1050" s="189">
        <v>1.0833806012478999</v>
      </c>
      <c r="K1050" s="35"/>
      <c r="M1050" s="2"/>
    </row>
    <row r="1051" spans="2:13" ht="24.95" customHeight="1" x14ac:dyDescent="0.2">
      <c r="B1051" s="175" t="s">
        <v>8</v>
      </c>
      <c r="C1051" s="185">
        <v>877</v>
      </c>
      <c r="D1051" s="185">
        <v>142</v>
      </c>
      <c r="E1051" s="186">
        <v>1019</v>
      </c>
      <c r="F1051" s="185">
        <v>1426</v>
      </c>
      <c r="G1051" s="185">
        <v>214</v>
      </c>
      <c r="H1051" s="187">
        <v>1640</v>
      </c>
      <c r="I1051" s="188">
        <v>0.12172469869999999</v>
      </c>
      <c r="J1051" s="189">
        <v>1.6094210009814001</v>
      </c>
      <c r="K1051" s="35"/>
      <c r="M1051" s="2"/>
    </row>
    <row r="1052" spans="2:13" ht="24.95" customHeight="1" x14ac:dyDescent="0.2">
      <c r="B1052" s="175" t="s">
        <v>9</v>
      </c>
      <c r="C1052" s="185">
        <v>2410</v>
      </c>
      <c r="D1052" s="185">
        <v>12</v>
      </c>
      <c r="E1052" s="186">
        <v>2422</v>
      </c>
      <c r="F1052" s="185">
        <v>5711</v>
      </c>
      <c r="G1052" s="185">
        <v>36</v>
      </c>
      <c r="H1052" s="187">
        <v>5747</v>
      </c>
      <c r="I1052" s="188">
        <v>0.16519944180000001</v>
      </c>
      <c r="J1052" s="189">
        <v>2.3728323699421998</v>
      </c>
      <c r="K1052" s="35"/>
      <c r="M1052" s="2"/>
    </row>
    <row r="1053" spans="2:13" ht="24.95" customHeight="1" x14ac:dyDescent="0.2">
      <c r="B1053" s="175" t="s">
        <v>10</v>
      </c>
      <c r="C1053" s="185">
        <v>414</v>
      </c>
      <c r="D1053" s="185">
        <v>0</v>
      </c>
      <c r="E1053" s="186">
        <v>414</v>
      </c>
      <c r="F1053" s="185">
        <v>959</v>
      </c>
      <c r="G1053" s="185">
        <v>0</v>
      </c>
      <c r="H1053" s="187">
        <v>959</v>
      </c>
      <c r="I1053" s="188">
        <v>5.6737370500000002E-2</v>
      </c>
      <c r="J1053" s="189">
        <v>2.3164251207728999</v>
      </c>
      <c r="K1053" s="35"/>
      <c r="M1053" s="2"/>
    </row>
    <row r="1054" spans="2:13" ht="24.95" customHeight="1" x14ac:dyDescent="0.2">
      <c r="B1054" s="175" t="s">
        <v>11</v>
      </c>
      <c r="C1054" s="185">
        <v>1812</v>
      </c>
      <c r="D1054" s="185">
        <v>115</v>
      </c>
      <c r="E1054" s="186">
        <v>1927</v>
      </c>
      <c r="F1054" s="185">
        <v>4861</v>
      </c>
      <c r="G1054" s="185">
        <v>580</v>
      </c>
      <c r="H1054" s="187">
        <v>5441</v>
      </c>
      <c r="I1054" s="188">
        <v>0.21080820389999999</v>
      </c>
      <c r="J1054" s="189">
        <v>2.823559937727</v>
      </c>
      <c r="K1054" s="35"/>
      <c r="M1054" s="36"/>
    </row>
    <row r="1055" spans="2:13" ht="24.95" customHeight="1" x14ac:dyDescent="0.2">
      <c r="B1055" s="175" t="s">
        <v>12</v>
      </c>
      <c r="C1055" s="185">
        <v>109</v>
      </c>
      <c r="D1055" s="185">
        <v>222</v>
      </c>
      <c r="E1055" s="186">
        <v>331</v>
      </c>
      <c r="F1055" s="185">
        <v>109</v>
      </c>
      <c r="G1055" s="185">
        <v>222</v>
      </c>
      <c r="H1055" s="187">
        <v>331</v>
      </c>
      <c r="I1055" s="188">
        <v>9.9048417E-2</v>
      </c>
      <c r="J1055" s="189">
        <v>1</v>
      </c>
      <c r="K1055" s="35"/>
      <c r="M1055" s="36"/>
    </row>
    <row r="1056" spans="2:13" ht="24.95" customHeight="1" x14ac:dyDescent="0.2">
      <c r="B1056" s="176" t="s">
        <v>14</v>
      </c>
      <c r="C1056" s="190">
        <v>15747</v>
      </c>
      <c r="D1056" s="190">
        <v>5280</v>
      </c>
      <c r="E1056" s="191">
        <v>21027</v>
      </c>
      <c r="F1056" s="190">
        <v>34656</v>
      </c>
      <c r="G1056" s="190">
        <v>6986</v>
      </c>
      <c r="H1056" s="192">
        <v>41642</v>
      </c>
      <c r="I1056" s="193">
        <v>0.13586560589999999</v>
      </c>
      <c r="J1056" s="194">
        <v>1.9804061444809</v>
      </c>
      <c r="M1056" s="36"/>
    </row>
    <row r="1057" spans="2:14" ht="24.95" customHeight="1" x14ac:dyDescent="0.2">
      <c r="B1057" s="157"/>
      <c r="C1057" s="41"/>
      <c r="D1057" s="41"/>
      <c r="E1057" s="42"/>
      <c r="F1057" s="41"/>
      <c r="G1057" s="41"/>
      <c r="H1057" s="42"/>
      <c r="I1057" s="48"/>
      <c r="J1057" s="49"/>
      <c r="M1057" s="10"/>
    </row>
    <row r="1058" spans="2:14" ht="24.95" customHeight="1" x14ac:dyDescent="0.2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</row>
    <row r="1059" spans="2:14" ht="24.95" customHeight="1" x14ac:dyDescent="0.2">
      <c r="B1059" s="51"/>
      <c r="C1059" s="51"/>
      <c r="D1059" s="51"/>
      <c r="E1059" s="51"/>
      <c r="F1059" s="51"/>
      <c r="G1059" s="51"/>
      <c r="H1059" s="51"/>
      <c r="I1059" s="51"/>
      <c r="J1059" s="51"/>
      <c r="K1059" s="52"/>
      <c r="L1059" s="52"/>
      <c r="M1059" s="52"/>
      <c r="N1059" s="52"/>
    </row>
    <row r="1060" spans="2:14" ht="24.95" customHeight="1" x14ac:dyDescent="0.2">
      <c r="B1060" s="7"/>
      <c r="C1060" s="7"/>
      <c r="D1060" s="7"/>
      <c r="E1060" s="7"/>
      <c r="G1060" s="7"/>
      <c r="H1060" s="7"/>
      <c r="I1060" s="7"/>
      <c r="J1060" s="7"/>
    </row>
    <row r="1061" spans="2:14" ht="24.95" customHeight="1" x14ac:dyDescent="0.2">
      <c r="B1061" s="7"/>
      <c r="C1061" s="7"/>
      <c r="D1061" s="7"/>
      <c r="E1061" s="7"/>
      <c r="G1061" s="7"/>
      <c r="H1061" s="7"/>
      <c r="I1061" s="7"/>
      <c r="J1061" s="7"/>
    </row>
    <row r="1062" spans="2:14" ht="24.95" customHeight="1" x14ac:dyDescent="0.2">
      <c r="B1062" s="7"/>
      <c r="C1062" s="7"/>
      <c r="D1062" s="7"/>
      <c r="E1062" s="7"/>
      <c r="G1062" s="7"/>
      <c r="H1062" s="7"/>
      <c r="I1062" s="7"/>
      <c r="J1062" s="7"/>
    </row>
    <row r="1063" spans="2:14" ht="24.95" customHeight="1" x14ac:dyDescent="0.2">
      <c r="B1063" s="7"/>
      <c r="C1063" s="7"/>
      <c r="D1063" s="7"/>
      <c r="E1063" s="7"/>
      <c r="G1063" s="7"/>
      <c r="H1063" s="7"/>
      <c r="I1063" s="7"/>
      <c r="J1063" s="7"/>
    </row>
    <row r="1064" spans="2:14" ht="24.95" customHeight="1" x14ac:dyDescent="0.2">
      <c r="B1064" s="7"/>
      <c r="C1064" s="7"/>
      <c r="D1064" s="7"/>
      <c r="E1064" s="7"/>
      <c r="G1064" s="7"/>
      <c r="H1064" s="7"/>
      <c r="I1064" s="7"/>
      <c r="J1064" s="7"/>
    </row>
    <row r="1065" spans="2:14" ht="24.95" customHeight="1" x14ac:dyDescent="0.2">
      <c r="B1065" s="7"/>
      <c r="C1065" s="7"/>
      <c r="D1065" s="7"/>
      <c r="E1065" s="7"/>
      <c r="G1065" s="7"/>
      <c r="H1065" s="7"/>
      <c r="I1065" s="7"/>
      <c r="J1065" s="7"/>
    </row>
    <row r="1066" spans="2:14" ht="24.95" customHeight="1" x14ac:dyDescent="0.2">
      <c r="B1066" s="7"/>
      <c r="C1066" s="7"/>
      <c r="D1066" s="7"/>
      <c r="E1066" s="7"/>
      <c r="G1066" s="7"/>
      <c r="H1066" s="7"/>
      <c r="I1066" s="7"/>
      <c r="J1066" s="7"/>
    </row>
    <row r="1067" spans="2:14" ht="24.95" customHeight="1" x14ac:dyDescent="0.2">
      <c r="B1067" s="7"/>
      <c r="C1067" s="7"/>
      <c r="D1067" s="7"/>
      <c r="E1067" s="7"/>
      <c r="G1067" s="7"/>
      <c r="H1067" s="7"/>
      <c r="I1067" s="7"/>
      <c r="J1067" s="7"/>
    </row>
    <row r="1068" spans="2:14" ht="24.95" customHeight="1" x14ac:dyDescent="0.2">
      <c r="B1068" s="7"/>
      <c r="C1068" s="7"/>
      <c r="D1068" s="7"/>
      <c r="E1068" s="7"/>
      <c r="G1068" s="7"/>
      <c r="H1068" s="7"/>
      <c r="I1068" s="7"/>
      <c r="J1068" s="7"/>
    </row>
    <row r="1069" spans="2:14" ht="24.95" customHeight="1" x14ac:dyDescent="0.2">
      <c r="B1069" s="7"/>
      <c r="C1069" s="7"/>
      <c r="D1069" s="7"/>
      <c r="E1069" s="7"/>
      <c r="G1069" s="7"/>
      <c r="H1069" s="7"/>
      <c r="I1069" s="7"/>
      <c r="J1069" s="7"/>
    </row>
    <row r="1070" spans="2:14" ht="25.5" customHeight="1" x14ac:dyDescent="0.2">
      <c r="B1070" s="232" t="s">
        <v>169</v>
      </c>
      <c r="C1070" s="232"/>
      <c r="D1070" s="232"/>
      <c r="E1070" s="232"/>
      <c r="F1070" s="232"/>
      <c r="G1070" s="232"/>
      <c r="H1070" s="232"/>
      <c r="I1070" s="232"/>
      <c r="J1070" s="232"/>
      <c r="K1070" s="232"/>
      <c r="L1070" s="232"/>
      <c r="M1070" s="232"/>
    </row>
    <row r="1071" spans="2:14" ht="15" customHeight="1" x14ac:dyDescent="0.2">
      <c r="B1071" s="44"/>
      <c r="C1071" s="44"/>
      <c r="D1071" s="44"/>
      <c r="E1071" s="44"/>
      <c r="F1071" s="44"/>
      <c r="G1071" s="44"/>
    </row>
    <row r="1072" spans="2:14" ht="24.95" customHeight="1" x14ac:dyDescent="0.2">
      <c r="B1072" s="227" t="s">
        <v>13</v>
      </c>
      <c r="C1072" s="227"/>
      <c r="D1072" s="227"/>
      <c r="E1072" s="227"/>
      <c r="F1072" s="227"/>
      <c r="G1072" s="227"/>
      <c r="H1072" s="227"/>
      <c r="I1072" s="28"/>
      <c r="J1072" s="28"/>
      <c r="K1072" s="28"/>
      <c r="L1072" s="28"/>
    </row>
    <row r="1073" spans="2:12" ht="24.95" customHeight="1" x14ac:dyDescent="0.2">
      <c r="B1073" s="89" t="s">
        <v>35</v>
      </c>
      <c r="C1073" s="222" t="s">
        <v>62</v>
      </c>
      <c r="D1073" s="222"/>
      <c r="E1073" s="222" t="s">
        <v>63</v>
      </c>
      <c r="F1073" s="222"/>
      <c r="G1073" s="222" t="s">
        <v>0</v>
      </c>
      <c r="H1073" s="222"/>
      <c r="I1073" s="28"/>
      <c r="J1073" s="28"/>
      <c r="K1073" s="28"/>
      <c r="L1073" s="28"/>
    </row>
    <row r="1074" spans="2:12" ht="24.95" customHeight="1" x14ac:dyDescent="0.2">
      <c r="B1074" s="211" t="s">
        <v>176</v>
      </c>
      <c r="C1074" s="221">
        <v>9776</v>
      </c>
      <c r="D1074" s="221"/>
      <c r="E1074" s="221">
        <v>2453</v>
      </c>
      <c r="F1074" s="221"/>
      <c r="G1074" s="220">
        <v>12229</v>
      </c>
      <c r="H1074" s="231"/>
      <c r="I1074" s="28"/>
      <c r="J1074" s="28"/>
      <c r="K1074" s="28"/>
      <c r="L1074" s="28"/>
    </row>
    <row r="1075" spans="2:12" ht="24.95" customHeight="1" x14ac:dyDescent="0.2">
      <c r="B1075" s="211" t="s">
        <v>156</v>
      </c>
      <c r="C1075" s="218">
        <v>15747</v>
      </c>
      <c r="D1075" s="218"/>
      <c r="E1075" s="218">
        <v>5280</v>
      </c>
      <c r="F1075" s="218"/>
      <c r="G1075" s="220">
        <v>21027</v>
      </c>
      <c r="H1075" s="231"/>
      <c r="I1075" s="28"/>
      <c r="J1075" s="28"/>
      <c r="K1075" s="28"/>
      <c r="L1075" s="28"/>
    </row>
    <row r="1076" spans="2:12" ht="24.95" customHeight="1" x14ac:dyDescent="0.2">
      <c r="B1076" s="78" t="s">
        <v>43</v>
      </c>
      <c r="C1076" s="223">
        <f>(C1075-C1074)/C1074</f>
        <v>0.61078150572831424</v>
      </c>
      <c r="D1076" s="223"/>
      <c r="E1076" s="223">
        <f>(E1075-E1074)/E1074</f>
        <v>1.1524663677130045</v>
      </c>
      <c r="F1076" s="223"/>
      <c r="G1076" s="223">
        <f>(G1075-G1074)/G1074</f>
        <v>0.71943740289475833</v>
      </c>
      <c r="H1076" s="223"/>
      <c r="I1076" s="28"/>
      <c r="J1076" s="28"/>
      <c r="K1076" s="28"/>
      <c r="L1076" s="28"/>
    </row>
    <row r="1077" spans="2:12" ht="24.95" customHeight="1" x14ac:dyDescent="0.2"/>
    <row r="1078" spans="2:12" ht="24.95" customHeight="1" x14ac:dyDescent="0.2"/>
    <row r="1079" spans="2:12" ht="24.95" customHeight="1" x14ac:dyDescent="0.2"/>
    <row r="1080" spans="2:12" ht="24.95" customHeight="1" x14ac:dyDescent="0.2"/>
    <row r="1081" spans="2:12" ht="24.95" customHeight="1" x14ac:dyDescent="0.2"/>
    <row r="1082" spans="2:12" ht="24.95" customHeight="1" x14ac:dyDescent="0.2"/>
    <row r="1083" spans="2:12" ht="24.95" customHeight="1" x14ac:dyDescent="0.2"/>
    <row r="1084" spans="2:12" ht="24.95" customHeight="1" x14ac:dyDescent="0.2"/>
    <row r="1085" spans="2:12" ht="24.95" customHeight="1" x14ac:dyDescent="0.2"/>
    <row r="1086" spans="2:12" ht="24.95" customHeight="1" x14ac:dyDescent="0.2"/>
    <row r="1087" spans="2:12" ht="24.95" customHeight="1" x14ac:dyDescent="0.2">
      <c r="B1087" s="229" t="s">
        <v>15</v>
      </c>
      <c r="C1087" s="229"/>
      <c r="D1087" s="229"/>
      <c r="E1087" s="229"/>
      <c r="F1087" s="229"/>
      <c r="G1087" s="229"/>
      <c r="H1087" s="229"/>
      <c r="I1087" s="229"/>
      <c r="J1087" s="229"/>
    </row>
    <row r="1088" spans="2:12" ht="24.95" customHeight="1" x14ac:dyDescent="0.2">
      <c r="B1088" s="97" t="s">
        <v>35</v>
      </c>
      <c r="C1088" s="224" t="s">
        <v>64</v>
      </c>
      <c r="D1088" s="224"/>
      <c r="E1088" s="224" t="s">
        <v>65</v>
      </c>
      <c r="F1088" s="224"/>
      <c r="G1088" s="224" t="s">
        <v>1</v>
      </c>
      <c r="H1088" s="224"/>
      <c r="I1088" s="224" t="s">
        <v>18</v>
      </c>
      <c r="J1088" s="224"/>
      <c r="L1088" s="29"/>
    </row>
    <row r="1089" spans="2:13" ht="24.95" customHeight="1" x14ac:dyDescent="0.2">
      <c r="B1089" s="211" t="s">
        <v>176</v>
      </c>
      <c r="C1089" s="270">
        <v>17622</v>
      </c>
      <c r="D1089" s="270"/>
      <c r="E1089" s="270">
        <v>2770</v>
      </c>
      <c r="F1089" s="270"/>
      <c r="G1089" s="220">
        <v>20392</v>
      </c>
      <c r="H1089" s="220"/>
      <c r="I1089" s="280">
        <v>9.3264124800000001E-2</v>
      </c>
      <c r="J1089" s="231"/>
    </row>
    <row r="1090" spans="2:13" ht="24.95" customHeight="1" x14ac:dyDescent="0.2">
      <c r="B1090" s="211" t="s">
        <v>156</v>
      </c>
      <c r="C1090" s="270">
        <v>34656</v>
      </c>
      <c r="D1090" s="270"/>
      <c r="E1090" s="270">
        <v>6986</v>
      </c>
      <c r="F1090" s="270"/>
      <c r="G1090" s="220">
        <v>41642</v>
      </c>
      <c r="H1090" s="220"/>
      <c r="I1090" s="280">
        <v>0.13586560589999999</v>
      </c>
      <c r="J1090" s="231"/>
    </row>
    <row r="1091" spans="2:13" ht="24.95" customHeight="1" x14ac:dyDescent="0.2">
      <c r="B1091" s="75" t="s">
        <v>43</v>
      </c>
      <c r="C1091" s="225">
        <f>(C1090-C1089)/C1089</f>
        <v>0.96663261831801162</v>
      </c>
      <c r="D1091" s="225"/>
      <c r="E1091" s="225">
        <f>(E1090-E1089)/E1089</f>
        <v>1.5220216606498196</v>
      </c>
      <c r="F1091" s="225"/>
      <c r="G1091" s="225">
        <f>(G1090-G1089)/G1089</f>
        <v>1.0420753236563358</v>
      </c>
      <c r="H1091" s="225"/>
      <c r="I1091" s="225">
        <f>(I1090-I1089)/I1089</f>
        <v>0.45678315420164634</v>
      </c>
      <c r="J1091" s="225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15">
        <v>14</v>
      </c>
    </row>
    <row r="1103" spans="2:13" ht="25.5" customHeight="1" x14ac:dyDescent="0.2">
      <c r="B1103" s="248" t="s">
        <v>170</v>
      </c>
      <c r="C1103" s="248"/>
      <c r="D1103" s="248"/>
      <c r="E1103" s="248"/>
      <c r="F1103" s="248"/>
      <c r="G1103" s="248"/>
      <c r="H1103" s="248"/>
      <c r="I1103" s="248"/>
      <c r="J1103" s="248"/>
      <c r="K1103" s="248"/>
      <c r="L1103" s="248"/>
      <c r="M1103" s="248"/>
    </row>
    <row r="1104" spans="2:13" ht="15" customHeight="1" x14ac:dyDescent="0.2">
      <c r="B1104" s="44"/>
      <c r="C1104" s="44"/>
      <c r="D1104" s="44"/>
      <c r="E1104" s="44"/>
      <c r="F1104" s="44"/>
      <c r="G1104" s="44"/>
    </row>
    <row r="1105" spans="2:15" ht="24.95" customHeight="1" x14ac:dyDescent="0.2">
      <c r="B1105" s="227" t="s">
        <v>13</v>
      </c>
      <c r="C1105" s="227"/>
      <c r="D1105" s="227"/>
      <c r="E1105" s="227"/>
      <c r="F1105" s="227"/>
      <c r="G1105" s="227"/>
      <c r="H1105" s="227"/>
      <c r="I1105" s="28"/>
      <c r="J1105" s="28"/>
      <c r="K1105" s="28"/>
      <c r="L1105" s="28"/>
    </row>
    <row r="1106" spans="2:15" ht="24.95" customHeight="1" x14ac:dyDescent="0.2">
      <c r="B1106" s="89" t="s">
        <v>35</v>
      </c>
      <c r="C1106" s="222" t="s">
        <v>62</v>
      </c>
      <c r="D1106" s="222"/>
      <c r="E1106" s="222" t="s">
        <v>109</v>
      </c>
      <c r="F1106" s="222"/>
      <c r="G1106" s="222" t="s">
        <v>0</v>
      </c>
      <c r="H1106" s="222"/>
      <c r="I1106" s="28"/>
      <c r="J1106" s="28"/>
      <c r="K1106" s="28"/>
      <c r="L1106" s="28"/>
    </row>
    <row r="1107" spans="2:15" ht="24.95" customHeight="1" x14ac:dyDescent="0.2">
      <c r="B1107" s="211" t="s">
        <v>159</v>
      </c>
      <c r="C1107" s="270">
        <v>18060</v>
      </c>
      <c r="D1107" s="270"/>
      <c r="E1107" s="270">
        <v>5181</v>
      </c>
      <c r="F1107" s="270"/>
      <c r="G1107" s="220">
        <v>23241</v>
      </c>
      <c r="H1107" s="231"/>
      <c r="I1107" s="28"/>
      <c r="J1107" s="28"/>
      <c r="K1107" s="28"/>
      <c r="L1107" s="28"/>
    </row>
    <row r="1108" spans="2:15" ht="24.95" customHeight="1" x14ac:dyDescent="0.2">
      <c r="B1108" s="211" t="s">
        <v>160</v>
      </c>
      <c r="C1108" s="218">
        <v>27150</v>
      </c>
      <c r="D1108" s="218"/>
      <c r="E1108" s="218">
        <v>7902</v>
      </c>
      <c r="F1108" s="218"/>
      <c r="G1108" s="220">
        <v>35052</v>
      </c>
      <c r="H1108" s="231"/>
      <c r="I1108" s="28"/>
      <c r="J1108" s="28"/>
      <c r="K1108" s="28"/>
      <c r="L1108" s="28"/>
    </row>
    <row r="1109" spans="2:15" ht="24.95" customHeight="1" x14ac:dyDescent="0.2">
      <c r="B1109" s="78" t="s">
        <v>43</v>
      </c>
      <c r="C1109" s="223">
        <f>(C1108-C1107)/C1107</f>
        <v>0.50332225913621265</v>
      </c>
      <c r="D1109" s="223"/>
      <c r="E1109" s="223">
        <f>(E1108-E1107)/E1107</f>
        <v>0.52518818760856978</v>
      </c>
      <c r="F1109" s="223"/>
      <c r="G1109" s="223">
        <f>(G1108-G1107)/G1107</f>
        <v>0.50819672131147542</v>
      </c>
      <c r="H1109" s="223"/>
      <c r="I1109" s="28"/>
      <c r="J1109" s="28"/>
      <c r="K1109" s="28"/>
      <c r="L1109" s="28"/>
    </row>
    <row r="1110" spans="2:15" ht="24.95" customHeight="1" x14ac:dyDescent="0.2">
      <c r="B1110" s="27"/>
      <c r="C1110" s="28"/>
      <c r="D1110" s="28"/>
      <c r="E1110" s="28"/>
      <c r="F1110" s="2"/>
      <c r="G1110" s="27"/>
      <c r="H1110" s="27"/>
      <c r="I1110" s="28"/>
      <c r="J1110" s="28"/>
      <c r="K1110" s="28"/>
      <c r="L1110" s="28"/>
    </row>
    <row r="1111" spans="2:15" ht="24.95" customHeight="1" x14ac:dyDescent="0.2">
      <c r="B1111" s="27"/>
      <c r="C1111" s="28"/>
      <c r="D1111" s="28"/>
      <c r="E1111" s="28"/>
      <c r="F1111" s="2"/>
      <c r="G1111" s="27"/>
      <c r="H1111" s="27"/>
      <c r="I1111" s="28"/>
      <c r="J1111" s="28"/>
      <c r="K1111" s="28"/>
      <c r="L1111" s="28"/>
    </row>
    <row r="1112" spans="2:15" ht="24.95" customHeight="1" x14ac:dyDescent="0.2">
      <c r="B1112" s="27"/>
      <c r="C1112" s="28"/>
      <c r="D1112" s="28"/>
      <c r="E1112" s="28"/>
      <c r="F1112" s="2"/>
      <c r="G1112" s="27"/>
      <c r="H1112" s="27"/>
      <c r="I1112" s="28"/>
      <c r="J1112" s="28"/>
      <c r="K1112" s="28"/>
      <c r="L1112" s="28"/>
    </row>
    <row r="1113" spans="2:15" ht="24.95" customHeight="1" x14ac:dyDescent="0.2">
      <c r="B1113" s="27"/>
      <c r="C1113" s="28"/>
      <c r="D1113" s="28"/>
      <c r="E1113" s="28"/>
      <c r="F1113" s="2"/>
      <c r="G1113" s="27"/>
      <c r="H1113" s="27"/>
      <c r="I1113" s="28"/>
      <c r="J1113" s="28"/>
      <c r="K1113" s="28"/>
      <c r="L1113" s="28"/>
    </row>
    <row r="1114" spans="2:15" ht="24.95" customHeight="1" x14ac:dyDescent="0.2">
      <c r="B1114" s="27"/>
      <c r="C1114" s="28"/>
      <c r="D1114" s="28"/>
      <c r="E1114" s="28"/>
      <c r="F1114" s="2"/>
      <c r="G1114" s="27"/>
      <c r="H1114" s="27"/>
      <c r="I1114" s="28"/>
      <c r="J1114" s="28"/>
      <c r="K1114" s="28"/>
      <c r="L1114" s="28"/>
    </row>
    <row r="1115" spans="2:15" ht="24.95" customHeight="1" x14ac:dyDescent="0.2">
      <c r="B1115" s="27"/>
      <c r="C1115" s="28"/>
      <c r="D1115" s="28"/>
      <c r="E1115" s="28"/>
      <c r="F1115" s="2"/>
      <c r="G1115" s="27"/>
      <c r="H1115" s="27"/>
      <c r="I1115" s="28"/>
      <c r="J1115" s="28"/>
      <c r="K1115" s="28"/>
      <c r="L1115" s="28"/>
    </row>
    <row r="1116" spans="2:15" ht="24.95" customHeight="1" x14ac:dyDescent="0.2">
      <c r="B1116" s="27"/>
      <c r="C1116" s="28"/>
      <c r="D1116" s="28"/>
      <c r="E1116" s="28"/>
      <c r="F1116" s="2"/>
      <c r="G1116" s="27"/>
      <c r="H1116" s="27"/>
      <c r="I1116" s="28"/>
      <c r="J1116" s="28"/>
      <c r="K1116" s="28"/>
      <c r="L1116" s="28"/>
    </row>
    <row r="1117" spans="2:15" ht="24.95" customHeight="1" x14ac:dyDescent="0.2">
      <c r="B1117" s="104"/>
      <c r="C1117" s="104"/>
      <c r="D1117" s="104"/>
      <c r="E1117" s="104"/>
      <c r="F1117" s="104"/>
      <c r="G1117" s="104"/>
      <c r="H1117" s="104"/>
      <c r="I1117" s="104"/>
      <c r="J1117" s="104"/>
      <c r="K1117" s="104"/>
      <c r="L1117" s="104"/>
      <c r="M1117" s="45"/>
      <c r="N1117" s="45"/>
      <c r="O1117" s="45"/>
    </row>
    <row r="1118" spans="2:15" ht="24.95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</row>
    <row r="1119" spans="2:15" ht="24.95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</row>
    <row r="1120" spans="2:15" ht="24.95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</row>
    <row r="1121" spans="2:15" ht="24.95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</row>
    <row r="1122" spans="2:15" ht="24.95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</row>
    <row r="1123" spans="2:15" ht="24.95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</row>
    <row r="1124" spans="2:15" ht="24.95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</row>
    <row r="1125" spans="2:15" ht="24.95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</row>
    <row r="1126" spans="2:15" ht="24.95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</row>
    <row r="1127" spans="2:15" ht="24.95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</row>
    <row r="1128" spans="2:15" ht="24.95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</row>
    <row r="1129" spans="2:15" ht="24.95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</row>
    <row r="1130" spans="2:15" ht="24.95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</row>
    <row r="1131" spans="2:15" ht="24.95" customHeight="1" x14ac:dyDescent="0.2">
      <c r="B1131" s="229" t="s">
        <v>15</v>
      </c>
      <c r="C1131" s="229"/>
      <c r="D1131" s="229"/>
      <c r="E1131" s="229"/>
      <c r="F1131" s="229"/>
      <c r="G1131" s="229"/>
      <c r="H1131" s="229"/>
      <c r="I1131" s="229"/>
      <c r="J1131" s="229"/>
    </row>
    <row r="1132" spans="2:15" ht="24.95" customHeight="1" x14ac:dyDescent="0.2">
      <c r="B1132" s="97" t="s">
        <v>35</v>
      </c>
      <c r="C1132" s="224" t="s">
        <v>111</v>
      </c>
      <c r="D1132" s="224"/>
      <c r="E1132" s="224" t="s">
        <v>110</v>
      </c>
      <c r="F1132" s="224"/>
      <c r="G1132" s="224" t="s">
        <v>42</v>
      </c>
      <c r="H1132" s="224"/>
      <c r="I1132" s="224" t="s">
        <v>18</v>
      </c>
      <c r="J1132" s="224"/>
      <c r="L1132" s="29"/>
    </row>
    <row r="1133" spans="2:15" ht="24.95" customHeight="1" x14ac:dyDescent="0.2">
      <c r="B1133" s="211" t="s">
        <v>159</v>
      </c>
      <c r="C1133" s="270">
        <v>33118</v>
      </c>
      <c r="D1133" s="270"/>
      <c r="E1133" s="270">
        <v>6015</v>
      </c>
      <c r="F1133" s="270"/>
      <c r="G1133" s="220">
        <v>39133</v>
      </c>
      <c r="H1133" s="220"/>
      <c r="I1133" s="280">
        <v>7.0006456298241995E-2</v>
      </c>
      <c r="J1133" s="231"/>
    </row>
    <row r="1134" spans="2:15" ht="24.95" customHeight="1" x14ac:dyDescent="0.2">
      <c r="B1134" s="211" t="s">
        <v>160</v>
      </c>
      <c r="C1134" s="218">
        <v>56959</v>
      </c>
      <c r="D1134" s="218"/>
      <c r="E1134" s="218">
        <v>10071</v>
      </c>
      <c r="F1134" s="218"/>
      <c r="G1134" s="220">
        <v>67030</v>
      </c>
      <c r="H1134" s="220"/>
      <c r="I1134" s="219">
        <v>9.279692439777E-2</v>
      </c>
      <c r="J1134" s="219"/>
    </row>
    <row r="1135" spans="2:15" ht="24.95" customHeight="1" x14ac:dyDescent="0.2">
      <c r="B1135" s="75" t="s">
        <v>43</v>
      </c>
      <c r="C1135" s="225">
        <f>(C1134-C1133)/C1133</f>
        <v>0.71988042756205084</v>
      </c>
      <c r="D1135" s="225"/>
      <c r="E1135" s="225">
        <f>(E1134-E1133)/E1133</f>
        <v>0.67431421446384043</v>
      </c>
      <c r="F1135" s="225"/>
      <c r="G1135" s="225">
        <f>(G1134-G1133)/G1133</f>
        <v>0.71287660031175737</v>
      </c>
      <c r="H1135" s="225"/>
      <c r="I1135" s="225">
        <f>(I1134-I1133)/I1133</f>
        <v>0.32554808948528824</v>
      </c>
      <c r="J1135" s="225"/>
    </row>
    <row r="1136" spans="2:15" ht="24.95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32"/>
      <c r="L1136" s="32"/>
      <c r="M1136" s="45"/>
      <c r="N1136" s="45"/>
      <c r="O1136" s="45"/>
    </row>
    <row r="1137" spans="2:15" ht="24.95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32"/>
      <c r="L1137" s="32"/>
      <c r="M1137" s="45"/>
      <c r="N1137" s="45"/>
      <c r="O1137" s="45"/>
    </row>
    <row r="1138" spans="2:15" ht="24.95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32"/>
      <c r="L1138" s="32"/>
      <c r="M1138" s="45"/>
      <c r="N1138" s="45"/>
      <c r="O1138" s="45"/>
    </row>
    <row r="1139" spans="2:15" ht="24.95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32"/>
      <c r="L1139" s="32"/>
      <c r="M1139" s="45"/>
      <c r="N1139" s="45"/>
      <c r="O1139" s="45"/>
    </row>
    <row r="1140" spans="2:15" ht="24.95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32"/>
      <c r="L1140" s="32"/>
      <c r="M1140" s="45"/>
      <c r="N1140" s="45"/>
      <c r="O1140" s="45"/>
    </row>
    <row r="1141" spans="2:15" ht="24.95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32"/>
      <c r="L1141" s="32"/>
      <c r="M1141" s="45"/>
      <c r="N1141" s="45"/>
      <c r="O1141" s="45"/>
    </row>
    <row r="1142" spans="2:15" ht="24.95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32"/>
      <c r="L1142" s="32"/>
      <c r="M1142" s="45"/>
      <c r="N1142" s="45"/>
      <c r="O1142" s="45"/>
    </row>
    <row r="1143" spans="2:15" ht="24.95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32"/>
      <c r="L1143" s="32"/>
      <c r="M1143" s="45"/>
      <c r="N1143" s="45"/>
      <c r="O1143" s="45"/>
    </row>
    <row r="1144" spans="2:15" ht="24.95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32"/>
      <c r="L1144" s="32"/>
      <c r="M1144" s="45"/>
      <c r="N1144" s="45"/>
      <c r="O1144" s="45"/>
    </row>
    <row r="1145" spans="2:15" ht="24.95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32"/>
      <c r="L1145" s="32"/>
      <c r="M1145" s="45"/>
      <c r="N1145" s="45"/>
      <c r="O1145" s="45"/>
    </row>
    <row r="1146" spans="2:15" ht="24.95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32"/>
      <c r="L1146" s="32"/>
      <c r="M1146" s="45"/>
      <c r="N1146" s="45"/>
      <c r="O1146" s="45"/>
    </row>
    <row r="1147" spans="2:15" ht="24.95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32"/>
      <c r="L1147" s="32"/>
      <c r="M1147" s="45"/>
      <c r="N1147" s="45"/>
      <c r="O1147" s="45"/>
    </row>
    <row r="1148" spans="2:15" ht="24.95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32"/>
      <c r="L1148" s="32"/>
      <c r="M1148" s="45"/>
      <c r="N1148" s="45"/>
      <c r="O1148" s="45"/>
    </row>
    <row r="1149" spans="2:15" ht="24.95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32"/>
      <c r="L1149" s="32"/>
      <c r="M1149" s="45"/>
      <c r="N1149" s="45"/>
      <c r="O1149" s="45"/>
    </row>
    <row r="1150" spans="2:15" ht="24.95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32"/>
      <c r="L1150" s="32"/>
      <c r="M1150" s="45"/>
      <c r="N1150" s="45"/>
      <c r="O1150" s="45"/>
    </row>
    <row r="1151" spans="2:15" ht="24.95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32"/>
      <c r="L1151" s="32"/>
      <c r="M1151" s="45"/>
      <c r="N1151" s="45"/>
      <c r="O1151" s="45"/>
    </row>
    <row r="1152" spans="2:15" ht="24.95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32"/>
      <c r="L1152" s="32"/>
      <c r="M1152" s="45"/>
      <c r="N1152" s="45"/>
      <c r="O1152" s="45"/>
    </row>
    <row r="1153" spans="2:15" ht="24.95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32"/>
      <c r="L1153" s="32"/>
      <c r="M1153" s="45"/>
      <c r="N1153" s="45"/>
      <c r="O1153" s="45"/>
    </row>
    <row r="1154" spans="2:15" ht="24.95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32"/>
      <c r="L1154" s="32"/>
      <c r="M1154" s="45"/>
      <c r="N1154" s="45"/>
      <c r="O1154" s="45"/>
    </row>
    <row r="1155" spans="2:15" ht="24.95" customHeight="1" x14ac:dyDescent="0.2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45"/>
      <c r="N1155" s="45"/>
      <c r="O1155" s="45"/>
    </row>
    <row r="1156" spans="2:15" ht="24.95" customHeight="1" x14ac:dyDescent="0.2"/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15">
        <v>15</v>
      </c>
    </row>
    <row r="1165" spans="2:15" ht="25.5" customHeight="1" x14ac:dyDescent="0.2">
      <c r="B1165" s="217" t="s">
        <v>121</v>
      </c>
      <c r="C1165" s="217"/>
      <c r="D1165" s="217"/>
      <c r="E1165" s="217"/>
      <c r="F1165" s="217"/>
      <c r="G1165" s="217"/>
      <c r="H1165" s="217"/>
      <c r="I1165" s="217"/>
      <c r="J1165" s="217"/>
      <c r="K1165" s="217"/>
      <c r="L1165" s="217"/>
      <c r="M1165" s="217"/>
    </row>
    <row r="1166" spans="2:15" ht="15" customHeight="1" x14ac:dyDescent="0.2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</row>
    <row r="1167" spans="2:15" ht="25.5" customHeight="1" x14ac:dyDescent="0.2">
      <c r="B1167" s="217" t="s">
        <v>95</v>
      </c>
      <c r="C1167" s="217"/>
      <c r="D1167" s="217"/>
      <c r="E1167" s="217"/>
      <c r="F1167" s="217"/>
      <c r="G1167" s="217"/>
      <c r="H1167" s="217"/>
      <c r="I1167" s="217"/>
      <c r="J1167" s="217"/>
      <c r="K1167" s="217"/>
      <c r="L1167" s="217"/>
      <c r="M1167" s="217"/>
    </row>
    <row r="1168" spans="2:15" ht="15" customHeight="1" x14ac:dyDescent="0.2">
      <c r="B1168" s="44"/>
      <c r="C1168" s="44"/>
      <c r="D1168" s="44"/>
      <c r="E1168" s="44"/>
      <c r="F1168" s="44"/>
      <c r="G1168" s="44"/>
    </row>
    <row r="1169" spans="2:14" ht="24.95" customHeight="1" x14ac:dyDescent="0.2">
      <c r="B1169" s="228" t="s">
        <v>93</v>
      </c>
      <c r="C1169" s="228"/>
      <c r="D1169" s="228"/>
      <c r="E1169" s="228"/>
      <c r="F1169" s="228"/>
      <c r="G1169" s="228"/>
      <c r="H1169" s="228"/>
      <c r="I1169" s="228"/>
      <c r="J1169" s="228"/>
    </row>
    <row r="1170" spans="2:14" ht="24.95" customHeight="1" x14ac:dyDescent="0.2">
      <c r="B1170" s="261" t="s">
        <v>36</v>
      </c>
      <c r="C1170" s="226" t="s">
        <v>47</v>
      </c>
      <c r="D1170" s="226"/>
      <c r="E1170" s="226"/>
      <c r="F1170" s="226" t="s">
        <v>48</v>
      </c>
      <c r="G1170" s="226"/>
      <c r="H1170" s="226"/>
      <c r="I1170" s="93" t="s">
        <v>52</v>
      </c>
      <c r="J1170" s="95" t="s">
        <v>53</v>
      </c>
      <c r="M1170" s="2"/>
    </row>
    <row r="1171" spans="2:14" ht="24.95" customHeight="1" x14ac:dyDescent="0.2">
      <c r="B1171" s="262"/>
      <c r="C1171" s="91" t="s">
        <v>66</v>
      </c>
      <c r="D1171" s="91" t="s">
        <v>67</v>
      </c>
      <c r="E1171" s="130" t="s">
        <v>68</v>
      </c>
      <c r="F1171" s="91" t="s">
        <v>69</v>
      </c>
      <c r="G1171" s="91" t="s">
        <v>70</v>
      </c>
      <c r="H1171" s="92" t="s">
        <v>71</v>
      </c>
      <c r="I1171" s="94" t="s">
        <v>85</v>
      </c>
      <c r="J1171" s="96" t="s">
        <v>86</v>
      </c>
      <c r="M1171" s="2"/>
    </row>
    <row r="1172" spans="2:14" ht="24.95" customHeight="1" x14ac:dyDescent="0.2">
      <c r="B1172" s="175" t="s">
        <v>113</v>
      </c>
      <c r="C1172" s="185">
        <v>6756</v>
      </c>
      <c r="D1172" s="185">
        <v>53</v>
      </c>
      <c r="E1172" s="186">
        <v>6809</v>
      </c>
      <c r="F1172" s="185">
        <v>11956</v>
      </c>
      <c r="G1172" s="185">
        <v>53</v>
      </c>
      <c r="H1172" s="187">
        <v>12009</v>
      </c>
      <c r="I1172" s="188">
        <v>8.2030757400000001E-2</v>
      </c>
      <c r="J1172" s="189">
        <v>1.7636951094140001</v>
      </c>
      <c r="K1172" s="35"/>
      <c r="M1172" s="2"/>
    </row>
    <row r="1173" spans="2:14" ht="24.95" customHeight="1" x14ac:dyDescent="0.2">
      <c r="B1173" s="175" t="s">
        <v>5</v>
      </c>
      <c r="C1173" s="185">
        <v>5617</v>
      </c>
      <c r="D1173" s="185">
        <v>1654</v>
      </c>
      <c r="E1173" s="186">
        <v>7271</v>
      </c>
      <c r="F1173" s="185">
        <v>9762</v>
      </c>
      <c r="G1173" s="185">
        <v>2650</v>
      </c>
      <c r="H1173" s="187">
        <v>12412</v>
      </c>
      <c r="I1173" s="188">
        <v>0.18786154829999999</v>
      </c>
      <c r="J1173" s="189">
        <v>1.7070554256635999</v>
      </c>
      <c r="K1173" s="35"/>
      <c r="M1173" s="2"/>
    </row>
    <row r="1174" spans="2:14" ht="24.95" customHeight="1" x14ac:dyDescent="0.2">
      <c r="B1174" s="175" t="s">
        <v>22</v>
      </c>
      <c r="C1174" s="185">
        <v>5052</v>
      </c>
      <c r="D1174" s="185">
        <v>261</v>
      </c>
      <c r="E1174" s="186">
        <v>5313</v>
      </c>
      <c r="F1174" s="185">
        <v>11623</v>
      </c>
      <c r="G1174" s="185">
        <v>569</v>
      </c>
      <c r="H1174" s="187">
        <v>12192</v>
      </c>
      <c r="I1174" s="188">
        <v>0.14434204040000001</v>
      </c>
      <c r="J1174" s="189">
        <v>2.2947487295313</v>
      </c>
      <c r="K1174" s="35"/>
      <c r="M1174" s="2"/>
    </row>
    <row r="1175" spans="2:14" ht="24.95" customHeight="1" x14ac:dyDescent="0.2">
      <c r="B1175" s="175" t="s">
        <v>7</v>
      </c>
      <c r="C1175" s="185">
        <v>1101</v>
      </c>
      <c r="D1175" s="185">
        <v>0</v>
      </c>
      <c r="E1175" s="186">
        <v>1101</v>
      </c>
      <c r="F1175" s="185">
        <v>2588</v>
      </c>
      <c r="G1175" s="185">
        <v>0</v>
      </c>
      <c r="H1175" s="187">
        <v>2588</v>
      </c>
      <c r="I1175" s="188">
        <v>0.16263514179999999</v>
      </c>
      <c r="J1175" s="189">
        <v>2.3505903723886998</v>
      </c>
      <c r="K1175" s="35"/>
      <c r="M1175" s="2"/>
    </row>
    <row r="1176" spans="2:14" ht="24.95" customHeight="1" x14ac:dyDescent="0.2">
      <c r="B1176" s="175" t="s">
        <v>8</v>
      </c>
      <c r="C1176" s="185">
        <v>6783</v>
      </c>
      <c r="D1176" s="185">
        <v>2522</v>
      </c>
      <c r="E1176" s="186">
        <v>9305</v>
      </c>
      <c r="F1176" s="185">
        <v>15491</v>
      </c>
      <c r="G1176" s="185">
        <v>6970</v>
      </c>
      <c r="H1176" s="187">
        <v>22461</v>
      </c>
      <c r="I1176" s="188">
        <v>0.36489038880000002</v>
      </c>
      <c r="J1176" s="189">
        <v>2.4138635142396998</v>
      </c>
      <c r="K1176" s="35"/>
      <c r="M1176" s="2"/>
    </row>
    <row r="1177" spans="2:14" ht="24.95" customHeight="1" x14ac:dyDescent="0.2">
      <c r="B1177" s="175" t="s">
        <v>9</v>
      </c>
      <c r="C1177" s="185">
        <v>8260</v>
      </c>
      <c r="D1177" s="185">
        <v>255</v>
      </c>
      <c r="E1177" s="186">
        <v>8515</v>
      </c>
      <c r="F1177" s="185">
        <v>17952</v>
      </c>
      <c r="G1177" s="185">
        <v>623</v>
      </c>
      <c r="H1177" s="187">
        <v>18575</v>
      </c>
      <c r="I1177" s="188">
        <v>0.1663691749</v>
      </c>
      <c r="J1177" s="189">
        <v>2.1814445096888</v>
      </c>
      <c r="K1177" s="35"/>
      <c r="M1177" s="2"/>
    </row>
    <row r="1178" spans="2:14" ht="24.95" customHeight="1" x14ac:dyDescent="0.2">
      <c r="B1178" s="175" t="s">
        <v>10</v>
      </c>
      <c r="C1178" s="185">
        <v>1020</v>
      </c>
      <c r="D1178" s="185">
        <v>68</v>
      </c>
      <c r="E1178" s="186">
        <v>1088</v>
      </c>
      <c r="F1178" s="185">
        <v>2797</v>
      </c>
      <c r="G1178" s="185">
        <v>69</v>
      </c>
      <c r="H1178" s="187">
        <v>2866</v>
      </c>
      <c r="I1178" s="188">
        <v>0.102219228</v>
      </c>
      <c r="J1178" s="189">
        <v>2.6341911764705999</v>
      </c>
      <c r="K1178" s="35"/>
      <c r="M1178" s="2"/>
    </row>
    <row r="1179" spans="2:14" ht="24.95" customHeight="1" x14ac:dyDescent="0.2">
      <c r="B1179" s="175" t="s">
        <v>11</v>
      </c>
      <c r="C1179" s="185">
        <v>2914</v>
      </c>
      <c r="D1179" s="185">
        <v>295</v>
      </c>
      <c r="E1179" s="186">
        <v>3209</v>
      </c>
      <c r="F1179" s="185">
        <v>6375</v>
      </c>
      <c r="G1179" s="185">
        <v>1053</v>
      </c>
      <c r="H1179" s="187">
        <v>7428</v>
      </c>
      <c r="I1179" s="188">
        <v>0.22153792259999999</v>
      </c>
      <c r="J1179" s="189">
        <v>2.3147397943285002</v>
      </c>
      <c r="K1179" s="35"/>
      <c r="M1179" s="36"/>
    </row>
    <row r="1180" spans="2:14" ht="24.95" customHeight="1" x14ac:dyDescent="0.2">
      <c r="B1180" s="175" t="s">
        <v>12</v>
      </c>
      <c r="C1180" s="185">
        <v>2234</v>
      </c>
      <c r="D1180" s="185">
        <v>57</v>
      </c>
      <c r="E1180" s="186">
        <v>2291</v>
      </c>
      <c r="F1180" s="185">
        <v>4780</v>
      </c>
      <c r="G1180" s="185">
        <v>128</v>
      </c>
      <c r="H1180" s="187">
        <v>4908</v>
      </c>
      <c r="I1180" s="188">
        <v>0.1001957795</v>
      </c>
      <c r="J1180" s="189">
        <v>2.1422959406372999</v>
      </c>
      <c r="K1180" s="35"/>
      <c r="M1180" s="36"/>
    </row>
    <row r="1181" spans="2:14" ht="24.95" customHeight="1" x14ac:dyDescent="0.2">
      <c r="B1181" s="176" t="s">
        <v>14</v>
      </c>
      <c r="C1181" s="190">
        <v>39737</v>
      </c>
      <c r="D1181" s="190">
        <v>5165</v>
      </c>
      <c r="E1181" s="191">
        <v>44902</v>
      </c>
      <c r="F1181" s="190">
        <v>83324</v>
      </c>
      <c r="G1181" s="190">
        <v>12115</v>
      </c>
      <c r="H1181" s="192">
        <v>95439</v>
      </c>
      <c r="I1181" s="193">
        <v>0.15997121489999999</v>
      </c>
      <c r="J1181" s="194">
        <v>2.1254955235847</v>
      </c>
      <c r="M1181" s="36"/>
    </row>
    <row r="1182" spans="2:14" ht="24.95" customHeight="1" x14ac:dyDescent="0.2">
      <c r="B1182" s="157"/>
      <c r="C1182" s="41"/>
      <c r="D1182" s="41"/>
      <c r="E1182" s="42"/>
      <c r="F1182" s="41"/>
      <c r="G1182" s="41"/>
      <c r="H1182" s="42"/>
      <c r="I1182" s="48"/>
      <c r="J1182" s="49"/>
      <c r="M1182" s="10"/>
    </row>
    <row r="1183" spans="2:14" ht="24.95" customHeight="1" x14ac:dyDescent="0.2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</row>
    <row r="1184" spans="2:14" ht="24.95" customHeight="1" x14ac:dyDescent="0.2">
      <c r="B1184" s="51"/>
      <c r="C1184" s="51"/>
      <c r="D1184" s="51"/>
      <c r="E1184" s="51"/>
      <c r="F1184" s="51"/>
      <c r="G1184" s="51"/>
      <c r="H1184" s="51"/>
      <c r="I1184" s="51"/>
      <c r="J1184" s="51"/>
      <c r="K1184" s="52"/>
      <c r="L1184" s="52"/>
      <c r="M1184" s="52"/>
      <c r="N1184" s="52"/>
    </row>
    <row r="1185" spans="2:13" ht="24.95" customHeight="1" x14ac:dyDescent="0.2">
      <c r="B1185" s="7"/>
      <c r="C1185" s="7"/>
      <c r="D1185" s="7"/>
      <c r="E1185" s="7"/>
      <c r="G1185" s="7"/>
      <c r="H1185" s="7"/>
      <c r="I1185" s="7"/>
      <c r="J1185" s="7"/>
    </row>
    <row r="1186" spans="2:13" ht="24.95" customHeight="1" x14ac:dyDescent="0.2">
      <c r="B1186" s="7"/>
      <c r="C1186" s="7"/>
      <c r="D1186" s="7"/>
      <c r="E1186" s="7"/>
      <c r="G1186" s="7"/>
      <c r="H1186" s="7"/>
      <c r="I1186" s="7"/>
      <c r="J1186" s="7"/>
    </row>
    <row r="1187" spans="2:13" ht="24.95" customHeight="1" x14ac:dyDescent="0.2">
      <c r="B1187" s="7"/>
      <c r="C1187" s="7"/>
      <c r="D1187" s="7"/>
      <c r="E1187" s="7"/>
      <c r="G1187" s="7"/>
      <c r="H1187" s="7"/>
      <c r="I1187" s="7"/>
      <c r="J1187" s="7"/>
    </row>
    <row r="1188" spans="2:13" ht="24.95" customHeight="1" x14ac:dyDescent="0.2">
      <c r="B1188" s="7"/>
      <c r="C1188" s="7"/>
      <c r="D1188" s="7"/>
      <c r="E1188" s="7"/>
      <c r="G1188" s="7"/>
      <c r="H1188" s="7"/>
      <c r="I1188" s="7"/>
      <c r="J1188" s="7"/>
    </row>
    <row r="1189" spans="2:13" ht="24.95" customHeight="1" x14ac:dyDescent="0.2">
      <c r="B1189" s="7"/>
      <c r="C1189" s="7"/>
      <c r="D1189" s="7"/>
      <c r="E1189" s="7"/>
      <c r="G1189" s="7"/>
      <c r="H1189" s="7"/>
      <c r="I1189" s="7"/>
      <c r="J1189" s="7"/>
    </row>
    <row r="1190" spans="2:13" ht="24.95" customHeight="1" x14ac:dyDescent="0.2">
      <c r="B1190" s="7"/>
      <c r="C1190" s="7"/>
      <c r="D1190" s="7"/>
      <c r="E1190" s="7"/>
      <c r="G1190" s="7"/>
      <c r="H1190" s="7"/>
      <c r="I1190" s="7"/>
      <c r="J1190" s="7"/>
    </row>
    <row r="1191" spans="2:13" ht="24.95" customHeight="1" x14ac:dyDescent="0.2">
      <c r="B1191" s="7"/>
      <c r="C1191" s="7"/>
      <c r="D1191" s="7"/>
      <c r="E1191" s="7"/>
      <c r="G1191" s="7"/>
      <c r="H1191" s="7"/>
      <c r="I1191" s="7"/>
      <c r="J1191" s="7"/>
    </row>
    <row r="1192" spans="2:13" ht="24.95" customHeight="1" x14ac:dyDescent="0.2">
      <c r="B1192" s="7"/>
      <c r="C1192" s="7"/>
      <c r="D1192" s="7"/>
      <c r="E1192" s="7"/>
      <c r="G1192" s="7"/>
      <c r="H1192" s="7"/>
      <c r="I1192" s="7"/>
      <c r="J1192" s="7"/>
    </row>
    <row r="1193" spans="2:13" ht="24.95" customHeight="1" x14ac:dyDescent="0.2"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2:13" ht="24.95" customHeight="1" x14ac:dyDescent="0.2"/>
    <row r="1195" spans="2:13" ht="25.5" customHeight="1" x14ac:dyDescent="0.2">
      <c r="B1195" s="232" t="s">
        <v>171</v>
      </c>
      <c r="C1195" s="232"/>
      <c r="D1195" s="232"/>
      <c r="E1195" s="232"/>
      <c r="F1195" s="232"/>
      <c r="G1195" s="232"/>
      <c r="H1195" s="232"/>
      <c r="I1195" s="232"/>
      <c r="J1195" s="232"/>
      <c r="K1195" s="232"/>
      <c r="L1195" s="232"/>
      <c r="M1195" s="232"/>
    </row>
    <row r="1196" spans="2:13" ht="24.95" customHeight="1" x14ac:dyDescent="0.2">
      <c r="B1196" s="44"/>
      <c r="C1196" s="44"/>
      <c r="D1196" s="44"/>
      <c r="E1196" s="44"/>
      <c r="F1196" s="44"/>
      <c r="G1196" s="44"/>
    </row>
    <row r="1197" spans="2:13" ht="24.95" customHeight="1" x14ac:dyDescent="0.2">
      <c r="B1197" s="227" t="s">
        <v>13</v>
      </c>
      <c r="C1197" s="227"/>
      <c r="D1197" s="227"/>
      <c r="E1197" s="227"/>
      <c r="F1197" s="227"/>
      <c r="G1197" s="227"/>
      <c r="H1197" s="227"/>
      <c r="I1197" s="28"/>
      <c r="J1197" s="28"/>
      <c r="K1197" s="28"/>
      <c r="L1197" s="28"/>
    </row>
    <row r="1198" spans="2:13" ht="24.95" customHeight="1" x14ac:dyDescent="0.2">
      <c r="B1198" s="89" t="s">
        <v>35</v>
      </c>
      <c r="C1198" s="222" t="s">
        <v>62</v>
      </c>
      <c r="D1198" s="222"/>
      <c r="E1198" s="222" t="s">
        <v>63</v>
      </c>
      <c r="F1198" s="222"/>
      <c r="G1198" s="222" t="s">
        <v>0</v>
      </c>
      <c r="H1198" s="222"/>
      <c r="I1198" s="28"/>
      <c r="J1198" s="28"/>
      <c r="K1198" s="28"/>
      <c r="L1198" s="28"/>
    </row>
    <row r="1199" spans="2:13" ht="24.95" customHeight="1" x14ac:dyDescent="0.2">
      <c r="B1199" s="211" t="s">
        <v>176</v>
      </c>
      <c r="C1199" s="221">
        <v>23605</v>
      </c>
      <c r="D1199" s="221"/>
      <c r="E1199" s="221">
        <v>3059</v>
      </c>
      <c r="F1199" s="221"/>
      <c r="G1199" s="220">
        <v>26664</v>
      </c>
      <c r="H1199" s="231"/>
      <c r="I1199" s="28"/>
      <c r="J1199" s="28"/>
      <c r="K1199" s="28"/>
      <c r="L1199" s="28"/>
    </row>
    <row r="1200" spans="2:13" ht="24.95" customHeight="1" x14ac:dyDescent="0.2">
      <c r="B1200" s="211" t="s">
        <v>156</v>
      </c>
      <c r="C1200" s="218">
        <v>39737</v>
      </c>
      <c r="D1200" s="218"/>
      <c r="E1200" s="218">
        <v>5165</v>
      </c>
      <c r="F1200" s="218"/>
      <c r="G1200" s="220">
        <v>44902</v>
      </c>
      <c r="H1200" s="231"/>
      <c r="I1200" s="28"/>
      <c r="J1200" s="28"/>
      <c r="K1200" s="28"/>
      <c r="L1200" s="28"/>
    </row>
    <row r="1201" spans="2:12" ht="24.95" customHeight="1" x14ac:dyDescent="0.2">
      <c r="B1201" s="78" t="s">
        <v>43</v>
      </c>
      <c r="C1201" s="223">
        <f>(C1200-C1199)/C1199</f>
        <v>0.68341453081974157</v>
      </c>
      <c r="D1201" s="223"/>
      <c r="E1201" s="223">
        <f>(E1200-E1199)/E1199</f>
        <v>0.6884602811376267</v>
      </c>
      <c r="F1201" s="223"/>
      <c r="G1201" s="223">
        <f>(G1200-G1199)/G1199</f>
        <v>0.68399339933993397</v>
      </c>
      <c r="H1201" s="223"/>
      <c r="I1201" s="28"/>
      <c r="J1201" s="28"/>
      <c r="K1201" s="28"/>
      <c r="L1201" s="28"/>
    </row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95" customHeight="1" x14ac:dyDescent="0.2"/>
    <row r="1212" spans="2:12" ht="24.95" customHeight="1" x14ac:dyDescent="0.2">
      <c r="B1212" s="229" t="s">
        <v>15</v>
      </c>
      <c r="C1212" s="229"/>
      <c r="D1212" s="229"/>
      <c r="E1212" s="229"/>
      <c r="F1212" s="229"/>
      <c r="G1212" s="229"/>
      <c r="H1212" s="229"/>
      <c r="I1212" s="229"/>
      <c r="J1212" s="229"/>
    </row>
    <row r="1213" spans="2:12" ht="24.95" customHeight="1" x14ac:dyDescent="0.2">
      <c r="B1213" s="97" t="s">
        <v>35</v>
      </c>
      <c r="C1213" s="224" t="s">
        <v>64</v>
      </c>
      <c r="D1213" s="224"/>
      <c r="E1213" s="224" t="s">
        <v>65</v>
      </c>
      <c r="F1213" s="224"/>
      <c r="G1213" s="224" t="s">
        <v>1</v>
      </c>
      <c r="H1213" s="224"/>
      <c r="I1213" s="224" t="s">
        <v>18</v>
      </c>
      <c r="J1213" s="224"/>
      <c r="L1213" s="29"/>
    </row>
    <row r="1214" spans="2:12" ht="24.95" customHeight="1" x14ac:dyDescent="0.2">
      <c r="B1214" s="211" t="s">
        <v>176</v>
      </c>
      <c r="C1214" s="270">
        <v>43833</v>
      </c>
      <c r="D1214" s="270"/>
      <c r="E1214" s="270">
        <v>8070</v>
      </c>
      <c r="F1214" s="270"/>
      <c r="G1214" s="220">
        <v>51903</v>
      </c>
      <c r="H1214" s="220"/>
      <c r="I1214" s="280">
        <v>0.1123162607</v>
      </c>
      <c r="J1214" s="231"/>
    </row>
    <row r="1215" spans="2:12" ht="24.95" customHeight="1" x14ac:dyDescent="0.2">
      <c r="B1215" s="211" t="s">
        <v>156</v>
      </c>
      <c r="C1215" s="270">
        <v>83324</v>
      </c>
      <c r="D1215" s="270"/>
      <c r="E1215" s="270">
        <v>12115</v>
      </c>
      <c r="F1215" s="270"/>
      <c r="G1215" s="220">
        <v>95439</v>
      </c>
      <c r="H1215" s="220"/>
      <c r="I1215" s="280">
        <v>0.15997121489999999</v>
      </c>
      <c r="J1215" s="231"/>
    </row>
    <row r="1216" spans="2:12" ht="24.95" customHeight="1" x14ac:dyDescent="0.2">
      <c r="B1216" s="75" t="s">
        <v>43</v>
      </c>
      <c r="C1216" s="225">
        <f>(C1215-C1214)/C1214</f>
        <v>0.90094221248830786</v>
      </c>
      <c r="D1216" s="225"/>
      <c r="E1216" s="225">
        <f>(E1215-E1214)/E1214</f>
        <v>0.50123915737298641</v>
      </c>
      <c r="F1216" s="225"/>
      <c r="G1216" s="225">
        <f>(G1215-G1214)/G1214</f>
        <v>0.83879544534997974</v>
      </c>
      <c r="H1216" s="225"/>
      <c r="I1216" s="225">
        <f>(I1215-I1214)/I1214</f>
        <v>0.42429256372136315</v>
      </c>
      <c r="J1216" s="225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15">
        <v>16</v>
      </c>
    </row>
    <row r="1227" spans="2:14" s="84" customFormat="1" ht="25.5" customHeight="1" x14ac:dyDescent="0.2">
      <c r="B1227" s="248" t="s">
        <v>172</v>
      </c>
      <c r="C1227" s="248"/>
      <c r="D1227" s="248"/>
      <c r="E1227" s="248"/>
      <c r="F1227" s="248"/>
      <c r="G1227" s="248"/>
      <c r="H1227" s="248"/>
      <c r="I1227" s="248"/>
      <c r="J1227" s="248"/>
      <c r="K1227" s="248"/>
      <c r="L1227" s="248"/>
      <c r="M1227" s="248"/>
    </row>
    <row r="1228" spans="2:14" ht="15" customHeight="1" x14ac:dyDescent="0.2">
      <c r="B1228" s="19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</row>
    <row r="1229" spans="2:14" ht="24.95" customHeight="1" x14ac:dyDescent="0.2">
      <c r="B1229" s="272" t="s">
        <v>13</v>
      </c>
      <c r="C1229" s="272"/>
      <c r="D1229" s="272"/>
      <c r="E1229" s="272"/>
      <c r="F1229" s="272"/>
      <c r="G1229" s="272"/>
      <c r="H1229" s="272"/>
      <c r="I1229" s="80"/>
      <c r="J1229" s="80"/>
      <c r="K1229" s="80"/>
      <c r="L1229" s="80"/>
      <c r="M1229" s="80"/>
      <c r="N1229" s="80"/>
    </row>
    <row r="1230" spans="2:14" ht="24.95" customHeight="1" x14ac:dyDescent="0.2">
      <c r="B1230" s="69" t="s">
        <v>35</v>
      </c>
      <c r="C1230" s="233" t="s">
        <v>51</v>
      </c>
      <c r="D1230" s="233"/>
      <c r="E1230" s="233" t="s">
        <v>50</v>
      </c>
      <c r="F1230" s="233"/>
      <c r="G1230" s="233" t="s">
        <v>0</v>
      </c>
      <c r="H1230" s="233"/>
    </row>
    <row r="1231" spans="2:14" ht="24.95" customHeight="1" x14ac:dyDescent="0.2">
      <c r="B1231" s="211" t="s">
        <v>159</v>
      </c>
      <c r="C1231" s="270">
        <v>57353</v>
      </c>
      <c r="D1231" s="270"/>
      <c r="E1231" s="270">
        <v>7744</v>
      </c>
      <c r="F1231" s="270"/>
      <c r="G1231" s="220">
        <v>65097</v>
      </c>
      <c r="H1231" s="231"/>
    </row>
    <row r="1232" spans="2:14" ht="24.95" customHeight="1" x14ac:dyDescent="0.2">
      <c r="B1232" s="211" t="s">
        <v>160</v>
      </c>
      <c r="C1232" s="218">
        <v>81052</v>
      </c>
      <c r="D1232" s="218"/>
      <c r="E1232" s="218">
        <v>10784</v>
      </c>
      <c r="F1232" s="218"/>
      <c r="G1232" s="220">
        <v>91836</v>
      </c>
      <c r="H1232" s="231"/>
    </row>
    <row r="1233" spans="2:8" ht="24.95" customHeight="1" x14ac:dyDescent="0.2">
      <c r="B1233" s="78" t="s">
        <v>43</v>
      </c>
      <c r="C1233" s="223">
        <f>(C1232-C1231)/C1231</f>
        <v>0.41321290952522099</v>
      </c>
      <c r="D1233" s="223"/>
      <c r="E1233" s="223">
        <f>(E1232-E1231)/E1231</f>
        <v>0.3925619834710744</v>
      </c>
      <c r="F1233" s="223"/>
      <c r="G1233" s="223">
        <f>(G1232-G1231)/G1231</f>
        <v>0.41075625604866584</v>
      </c>
      <c r="H1233" s="223"/>
    </row>
    <row r="1234" spans="2:8" ht="24.95" customHeight="1" x14ac:dyDescent="0.2">
      <c r="B1234" s="24"/>
      <c r="C1234" s="5"/>
      <c r="D1234" s="5"/>
      <c r="E1234" s="5"/>
      <c r="F1234" s="5"/>
      <c r="G1234" s="5"/>
      <c r="H1234" s="5"/>
    </row>
    <row r="1235" spans="2:8" ht="24.95" customHeight="1" x14ac:dyDescent="0.2">
      <c r="B1235" s="24"/>
      <c r="C1235" s="5"/>
      <c r="D1235" s="5"/>
      <c r="E1235" s="5"/>
      <c r="F1235" s="5"/>
      <c r="G1235" s="5"/>
      <c r="H1235" s="5"/>
    </row>
    <row r="1236" spans="2:8" ht="24.95" customHeight="1" x14ac:dyDescent="0.2">
      <c r="B1236" s="24"/>
      <c r="C1236" s="5"/>
      <c r="D1236" s="5"/>
      <c r="E1236" s="5"/>
      <c r="F1236" s="5"/>
      <c r="G1236" s="5"/>
      <c r="H1236" s="5"/>
    </row>
    <row r="1237" spans="2:8" ht="24.95" customHeight="1" x14ac:dyDescent="0.2">
      <c r="B1237" s="24"/>
      <c r="C1237" s="5"/>
      <c r="D1237" s="5"/>
      <c r="E1237" s="5"/>
      <c r="F1237" s="5"/>
      <c r="G1237" s="5"/>
      <c r="H1237" s="5"/>
    </row>
    <row r="1238" spans="2:8" ht="24.95" customHeight="1" x14ac:dyDescent="0.2">
      <c r="B1238" s="24"/>
      <c r="C1238" s="5"/>
      <c r="D1238" s="5"/>
      <c r="E1238" s="5"/>
      <c r="F1238" s="5"/>
      <c r="G1238" s="5"/>
      <c r="H1238" s="5"/>
    </row>
    <row r="1239" spans="2:8" ht="24.95" customHeight="1" x14ac:dyDescent="0.2">
      <c r="B1239" s="24"/>
      <c r="C1239" s="5"/>
      <c r="D1239" s="5"/>
      <c r="E1239" s="5"/>
      <c r="F1239" s="5"/>
      <c r="G1239" s="5"/>
      <c r="H1239" s="5"/>
    </row>
    <row r="1240" spans="2:8" ht="24.95" customHeight="1" x14ac:dyDescent="0.2">
      <c r="B1240" s="24"/>
      <c r="C1240" s="5"/>
      <c r="D1240" s="5"/>
      <c r="E1240" s="5"/>
      <c r="F1240" s="5"/>
      <c r="G1240" s="5"/>
      <c r="H1240" s="5"/>
    </row>
    <row r="1241" spans="2:8" ht="24.95" customHeight="1" x14ac:dyDescent="0.2">
      <c r="B1241" s="24"/>
      <c r="C1241" s="5"/>
      <c r="D1241" s="5"/>
      <c r="E1241" s="5"/>
      <c r="F1241" s="5"/>
      <c r="G1241" s="5"/>
      <c r="H1241" s="5"/>
    </row>
    <row r="1242" spans="2:8" ht="24.95" customHeight="1" x14ac:dyDescent="0.2">
      <c r="B1242" s="24"/>
      <c r="C1242" s="5"/>
      <c r="D1242" s="5"/>
      <c r="E1242" s="5"/>
      <c r="F1242" s="5"/>
      <c r="G1242" s="5"/>
      <c r="H1242" s="5"/>
    </row>
    <row r="1243" spans="2:8" ht="24.95" customHeight="1" x14ac:dyDescent="0.2"/>
    <row r="1244" spans="2:8" ht="24.95" customHeight="1" x14ac:dyDescent="0.2"/>
    <row r="1245" spans="2:8" ht="24.95" customHeight="1" x14ac:dyDescent="0.2"/>
    <row r="1246" spans="2:8" ht="24.95" customHeight="1" x14ac:dyDescent="0.2"/>
    <row r="1247" spans="2:8" ht="24.95" customHeight="1" x14ac:dyDescent="0.2"/>
    <row r="1248" spans="2: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29" t="s">
        <v>15</v>
      </c>
      <c r="C1255" s="229"/>
      <c r="D1255" s="229"/>
      <c r="E1255" s="229"/>
      <c r="F1255" s="229"/>
      <c r="G1255" s="229"/>
      <c r="H1255" s="229"/>
      <c r="I1255" s="229"/>
      <c r="J1255" s="229"/>
      <c r="K1255" s="80"/>
    </row>
    <row r="1256" spans="2:12" ht="24.95" customHeight="1" x14ac:dyDescent="0.2">
      <c r="B1256" s="97" t="s">
        <v>35</v>
      </c>
      <c r="C1256" s="224" t="s">
        <v>40</v>
      </c>
      <c r="D1256" s="224"/>
      <c r="E1256" s="224" t="s">
        <v>41</v>
      </c>
      <c r="F1256" s="224"/>
      <c r="G1256" s="224" t="s">
        <v>42</v>
      </c>
      <c r="H1256" s="224"/>
      <c r="I1256" s="224" t="s">
        <v>89</v>
      </c>
      <c r="J1256" s="224"/>
      <c r="L1256" s="29"/>
    </row>
    <row r="1257" spans="2:12" ht="24.95" customHeight="1" x14ac:dyDescent="0.2">
      <c r="B1257" s="211" t="s">
        <v>159</v>
      </c>
      <c r="C1257" s="270">
        <v>114622</v>
      </c>
      <c r="D1257" s="270"/>
      <c r="E1257" s="270">
        <v>20154</v>
      </c>
      <c r="F1257" s="270"/>
      <c r="G1257" s="220">
        <v>134776</v>
      </c>
      <c r="H1257" s="220"/>
      <c r="I1257" s="280">
        <v>0.10261939630601</v>
      </c>
      <c r="J1257" s="231"/>
    </row>
    <row r="1258" spans="2:12" ht="24.95" customHeight="1" x14ac:dyDescent="0.2">
      <c r="B1258" s="211" t="s">
        <v>160</v>
      </c>
      <c r="C1258" s="218">
        <v>167953</v>
      </c>
      <c r="D1258" s="218"/>
      <c r="E1258" s="218">
        <v>25326</v>
      </c>
      <c r="F1258" s="218"/>
      <c r="G1258" s="220">
        <v>193279</v>
      </c>
      <c r="H1258" s="220"/>
      <c r="I1258" s="219">
        <v>0.11638141860251</v>
      </c>
      <c r="J1258" s="219"/>
    </row>
    <row r="1259" spans="2:12" ht="24.95" customHeight="1" x14ac:dyDescent="0.2">
      <c r="B1259" s="75" t="s">
        <v>43</v>
      </c>
      <c r="C1259" s="225">
        <f>(C1258-C1257)/C1257</f>
        <v>0.46527717192162066</v>
      </c>
      <c r="D1259" s="225"/>
      <c r="E1259" s="225">
        <f>(E1258-E1257)/E1257</f>
        <v>0.25662399523667756</v>
      </c>
      <c r="F1259" s="225"/>
      <c r="G1259" s="225">
        <f>(G1258-G1257)/G1257</f>
        <v>0.43407579984566985</v>
      </c>
      <c r="H1259" s="225"/>
      <c r="I1259" s="225">
        <f>(I1258-I1257)/I1257</f>
        <v>0.13410741820641581</v>
      </c>
      <c r="J1259" s="225"/>
    </row>
    <row r="1260" spans="2:12" ht="24.95" customHeight="1" x14ac:dyDescent="0.2">
      <c r="B1260" s="27"/>
      <c r="C1260" s="28"/>
      <c r="D1260" s="28"/>
      <c r="E1260" s="28"/>
      <c r="F1260" s="28"/>
      <c r="G1260" s="30"/>
      <c r="H1260" s="30"/>
      <c r="I1260" s="30"/>
      <c r="J1260" s="30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1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18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2"/>
    </row>
    <row r="1278" spans="2:15" ht="24.95" customHeight="1" x14ac:dyDescent="0.2">
      <c r="O1278" s="22"/>
    </row>
    <row r="1279" spans="2:15" ht="24.95" customHeight="1" x14ac:dyDescent="0.2">
      <c r="O1279" s="22"/>
    </row>
    <row r="1280" spans="2:15" ht="24.95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</row>
    <row r="1281" spans="2:15" ht="24.95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</row>
    <row r="1282" spans="2:15" ht="24.95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</row>
    <row r="1283" spans="2:15" ht="24.95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</row>
    <row r="1284" spans="2:15" ht="24.95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</row>
    <row r="1285" spans="2:15" ht="24.95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</row>
    <row r="1286" spans="2:15" ht="24.95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</row>
    <row r="1287" spans="2:15" ht="24.95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</row>
    <row r="1288" spans="2:15" ht="24.95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M1288" s="22">
        <v>17</v>
      </c>
      <c r="N1288" s="45"/>
    </row>
    <row r="1289" spans="2:15" ht="25.5" customHeight="1" x14ac:dyDescent="0.2">
      <c r="B1289" s="217" t="s">
        <v>122</v>
      </c>
      <c r="C1289" s="217"/>
      <c r="D1289" s="217"/>
      <c r="E1289" s="217"/>
      <c r="F1289" s="217"/>
      <c r="G1289" s="217"/>
      <c r="H1289" s="217"/>
      <c r="I1289" s="217"/>
      <c r="J1289" s="217"/>
      <c r="K1289" s="217"/>
      <c r="L1289" s="217"/>
      <c r="M1289" s="217"/>
    </row>
    <row r="1290" spans="2:15" ht="15" customHeight="1" x14ac:dyDescent="0.2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</row>
    <row r="1291" spans="2:15" ht="25.5" customHeight="1" x14ac:dyDescent="0.2">
      <c r="B1291" s="217" t="s">
        <v>123</v>
      </c>
      <c r="C1291" s="217"/>
      <c r="D1291" s="217"/>
      <c r="E1291" s="217"/>
      <c r="F1291" s="217"/>
      <c r="G1291" s="217"/>
      <c r="H1291" s="217"/>
      <c r="I1291" s="217"/>
      <c r="J1291" s="217"/>
      <c r="K1291" s="217"/>
      <c r="L1291" s="217"/>
      <c r="M1291" s="217"/>
    </row>
    <row r="1292" spans="2:15" ht="15" customHeight="1" x14ac:dyDescent="0.2">
      <c r="B1292" s="44"/>
      <c r="C1292" s="44"/>
      <c r="D1292" s="44"/>
      <c r="E1292" s="44"/>
      <c r="F1292" s="44"/>
      <c r="G1292" s="44"/>
    </row>
    <row r="1293" spans="2:15" ht="24.95" customHeight="1" x14ac:dyDescent="0.2">
      <c r="B1293" s="228" t="s">
        <v>96</v>
      </c>
      <c r="C1293" s="228"/>
      <c r="D1293" s="228"/>
      <c r="E1293" s="228"/>
      <c r="F1293" s="228"/>
      <c r="G1293" s="228"/>
      <c r="H1293" s="228"/>
      <c r="I1293" s="228"/>
      <c r="J1293" s="228"/>
    </row>
    <row r="1294" spans="2:15" ht="24.95" customHeight="1" x14ac:dyDescent="0.2">
      <c r="B1294" s="261" t="s">
        <v>36</v>
      </c>
      <c r="C1294" s="226" t="s">
        <v>47</v>
      </c>
      <c r="D1294" s="226"/>
      <c r="E1294" s="226"/>
      <c r="F1294" s="226" t="s">
        <v>48</v>
      </c>
      <c r="G1294" s="226"/>
      <c r="H1294" s="226"/>
      <c r="I1294" s="93" t="s">
        <v>52</v>
      </c>
      <c r="J1294" s="95" t="s">
        <v>53</v>
      </c>
      <c r="M1294" s="2"/>
    </row>
    <row r="1295" spans="2:15" ht="24.95" customHeight="1" x14ac:dyDescent="0.2">
      <c r="B1295" s="262"/>
      <c r="C1295" s="91" t="s">
        <v>66</v>
      </c>
      <c r="D1295" s="91" t="s">
        <v>67</v>
      </c>
      <c r="E1295" s="130" t="s">
        <v>68</v>
      </c>
      <c r="F1295" s="91" t="s">
        <v>69</v>
      </c>
      <c r="G1295" s="91" t="s">
        <v>70</v>
      </c>
      <c r="H1295" s="92" t="s">
        <v>71</v>
      </c>
      <c r="I1295" s="94" t="s">
        <v>85</v>
      </c>
      <c r="J1295" s="96" t="s">
        <v>86</v>
      </c>
      <c r="M1295" s="2"/>
    </row>
    <row r="1296" spans="2:15" ht="24.95" customHeight="1" x14ac:dyDescent="0.2">
      <c r="B1296" s="175" t="s">
        <v>113</v>
      </c>
      <c r="C1296" s="185">
        <v>1798</v>
      </c>
      <c r="D1296" s="185">
        <v>100</v>
      </c>
      <c r="E1296" s="186">
        <v>1898</v>
      </c>
      <c r="F1296" s="185">
        <v>3891</v>
      </c>
      <c r="G1296" s="185">
        <v>241</v>
      </c>
      <c r="H1296" s="187">
        <v>4132</v>
      </c>
      <c r="I1296" s="188">
        <v>0.1200965392</v>
      </c>
      <c r="J1296" s="189">
        <v>2.1770284510011</v>
      </c>
      <c r="K1296" s="35"/>
      <c r="M1296" s="2"/>
    </row>
    <row r="1297" spans="2:14" ht="24.95" customHeight="1" x14ac:dyDescent="0.2">
      <c r="B1297" s="175" t="s">
        <v>5</v>
      </c>
      <c r="C1297" s="185">
        <v>4423</v>
      </c>
      <c r="D1297" s="185">
        <v>950</v>
      </c>
      <c r="E1297" s="186">
        <v>5373</v>
      </c>
      <c r="F1297" s="185">
        <v>6686</v>
      </c>
      <c r="G1297" s="185">
        <v>1330</v>
      </c>
      <c r="H1297" s="187">
        <v>8016</v>
      </c>
      <c r="I1297" s="188">
        <v>0.21229938030000001</v>
      </c>
      <c r="J1297" s="189">
        <v>1.4919039642658001</v>
      </c>
      <c r="K1297" s="35"/>
      <c r="M1297" s="2"/>
    </row>
    <row r="1298" spans="2:14" ht="24.95" customHeight="1" x14ac:dyDescent="0.2">
      <c r="B1298" s="175" t="s">
        <v>22</v>
      </c>
      <c r="C1298" s="185">
        <v>3537</v>
      </c>
      <c r="D1298" s="185">
        <v>67</v>
      </c>
      <c r="E1298" s="186">
        <v>3604</v>
      </c>
      <c r="F1298" s="185">
        <v>7049</v>
      </c>
      <c r="G1298" s="185">
        <v>134</v>
      </c>
      <c r="H1298" s="187">
        <v>7183</v>
      </c>
      <c r="I1298" s="188">
        <v>0.20728115950000001</v>
      </c>
      <c r="J1298" s="189">
        <v>1.9930632630411</v>
      </c>
      <c r="K1298" s="35"/>
      <c r="M1298" s="2"/>
    </row>
    <row r="1299" spans="2:14" ht="24.95" customHeight="1" x14ac:dyDescent="0.2">
      <c r="B1299" s="175" t="s">
        <v>7</v>
      </c>
      <c r="C1299" s="185">
        <v>1093</v>
      </c>
      <c r="D1299" s="185">
        <v>259</v>
      </c>
      <c r="E1299" s="186">
        <v>1352</v>
      </c>
      <c r="F1299" s="185">
        <v>3554</v>
      </c>
      <c r="G1299" s="185">
        <v>558</v>
      </c>
      <c r="H1299" s="187">
        <v>4112</v>
      </c>
      <c r="I1299" s="188">
        <v>0.3987843069</v>
      </c>
      <c r="J1299" s="189">
        <v>3.0414201183432001</v>
      </c>
      <c r="K1299" s="35"/>
      <c r="M1299" s="2"/>
    </row>
    <row r="1300" spans="2:14" ht="24.95" customHeight="1" x14ac:dyDescent="0.2">
      <c r="B1300" s="175" t="s">
        <v>8</v>
      </c>
      <c r="C1300" s="185">
        <v>7254</v>
      </c>
      <c r="D1300" s="185">
        <v>1572</v>
      </c>
      <c r="E1300" s="186">
        <v>8826</v>
      </c>
      <c r="F1300" s="185">
        <v>14987</v>
      </c>
      <c r="G1300" s="185">
        <v>3640</v>
      </c>
      <c r="H1300" s="187">
        <v>18627</v>
      </c>
      <c r="I1300" s="188">
        <v>0.28450908689999999</v>
      </c>
      <c r="J1300" s="189">
        <v>2.1104690686607999</v>
      </c>
      <c r="K1300" s="35"/>
      <c r="M1300" s="2"/>
    </row>
    <row r="1301" spans="2:14" ht="24.95" customHeight="1" x14ac:dyDescent="0.2">
      <c r="B1301" s="175" t="s">
        <v>9</v>
      </c>
      <c r="C1301" s="185">
        <v>2788</v>
      </c>
      <c r="D1301" s="185">
        <v>189</v>
      </c>
      <c r="E1301" s="186">
        <v>2977</v>
      </c>
      <c r="F1301" s="185">
        <v>7199</v>
      </c>
      <c r="G1301" s="185">
        <v>346</v>
      </c>
      <c r="H1301" s="187">
        <v>7545</v>
      </c>
      <c r="I1301" s="188">
        <v>0.2048712936</v>
      </c>
      <c r="J1301" s="189">
        <v>2.5344306348673</v>
      </c>
      <c r="K1301" s="35"/>
      <c r="M1301" s="2"/>
    </row>
    <row r="1302" spans="2:14" ht="24.95" customHeight="1" x14ac:dyDescent="0.2">
      <c r="B1302" s="175" t="s">
        <v>10</v>
      </c>
      <c r="C1302" s="185">
        <v>952</v>
      </c>
      <c r="D1302" s="185">
        <v>157</v>
      </c>
      <c r="E1302" s="186">
        <v>1109</v>
      </c>
      <c r="F1302" s="185">
        <v>3910</v>
      </c>
      <c r="G1302" s="185">
        <v>603</v>
      </c>
      <c r="H1302" s="187">
        <v>4513</v>
      </c>
      <c r="I1302" s="188">
        <v>0.248470578</v>
      </c>
      <c r="J1302" s="189">
        <v>4.0694319206492002</v>
      </c>
      <c r="K1302" s="35"/>
      <c r="M1302" s="2"/>
    </row>
    <row r="1303" spans="2:14" ht="24.95" customHeight="1" x14ac:dyDescent="0.2">
      <c r="B1303" s="175" t="s">
        <v>11</v>
      </c>
      <c r="C1303" s="185">
        <v>1740</v>
      </c>
      <c r="D1303" s="185">
        <v>28</v>
      </c>
      <c r="E1303" s="186">
        <v>1768</v>
      </c>
      <c r="F1303" s="185">
        <v>3549</v>
      </c>
      <c r="G1303" s="185">
        <v>28</v>
      </c>
      <c r="H1303" s="187">
        <v>3577</v>
      </c>
      <c r="I1303" s="188">
        <v>0.19164606949999999</v>
      </c>
      <c r="J1303" s="189">
        <v>2.0231900452488998</v>
      </c>
      <c r="K1303" s="35"/>
      <c r="M1303" s="36"/>
    </row>
    <row r="1304" spans="2:14" ht="24.95" customHeight="1" x14ac:dyDescent="0.2">
      <c r="B1304" s="175" t="s">
        <v>12</v>
      </c>
      <c r="C1304" s="185">
        <v>1460</v>
      </c>
      <c r="D1304" s="185">
        <v>58</v>
      </c>
      <c r="E1304" s="186">
        <v>1518</v>
      </c>
      <c r="F1304" s="185">
        <v>2735</v>
      </c>
      <c r="G1304" s="185">
        <v>85</v>
      </c>
      <c r="H1304" s="187">
        <v>2820</v>
      </c>
      <c r="I1304" s="188">
        <v>0.1549705995</v>
      </c>
      <c r="J1304" s="189">
        <v>1.8577075098814</v>
      </c>
      <c r="K1304" s="35"/>
      <c r="M1304" s="36"/>
    </row>
    <row r="1305" spans="2:14" ht="24.95" customHeight="1" x14ac:dyDescent="0.2">
      <c r="B1305" s="176" t="s">
        <v>14</v>
      </c>
      <c r="C1305" s="190">
        <v>25045</v>
      </c>
      <c r="D1305" s="190">
        <v>3380</v>
      </c>
      <c r="E1305" s="191">
        <v>28425</v>
      </c>
      <c r="F1305" s="190">
        <v>53560</v>
      </c>
      <c r="G1305" s="190">
        <v>6965</v>
      </c>
      <c r="H1305" s="192">
        <v>60525</v>
      </c>
      <c r="I1305" s="193">
        <v>0.22053052149999999</v>
      </c>
      <c r="J1305" s="194">
        <v>2.1292875989445998</v>
      </c>
      <c r="M1305" s="36"/>
    </row>
    <row r="1306" spans="2:14" ht="24.95" customHeight="1" x14ac:dyDescent="0.2">
      <c r="B1306" s="157"/>
      <c r="C1306" s="41"/>
      <c r="D1306" s="41"/>
      <c r="E1306" s="42"/>
      <c r="F1306" s="41"/>
      <c r="G1306" s="41"/>
      <c r="H1306" s="42"/>
      <c r="I1306" s="48"/>
      <c r="J1306" s="49"/>
      <c r="M1306" s="10"/>
    </row>
    <row r="1307" spans="2:14" ht="24.95" customHeight="1" x14ac:dyDescent="0.2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</row>
    <row r="1308" spans="2:14" ht="24.95" customHeight="1" x14ac:dyDescent="0.2">
      <c r="B1308" s="51"/>
      <c r="C1308" s="51"/>
      <c r="D1308" s="51"/>
      <c r="E1308" s="51"/>
      <c r="F1308" s="51"/>
      <c r="G1308" s="51"/>
      <c r="H1308" s="51"/>
      <c r="I1308" s="51"/>
      <c r="J1308" s="51"/>
      <c r="K1308" s="52"/>
      <c r="L1308" s="52"/>
      <c r="M1308" s="52"/>
      <c r="N1308" s="52"/>
    </row>
    <row r="1309" spans="2:14" ht="24.95" customHeight="1" x14ac:dyDescent="0.2">
      <c r="B1309" s="7"/>
      <c r="C1309" s="7"/>
      <c r="D1309" s="7"/>
      <c r="E1309" s="7"/>
      <c r="G1309" s="7"/>
      <c r="H1309" s="7"/>
      <c r="I1309" s="7"/>
      <c r="J1309" s="7"/>
    </row>
    <row r="1310" spans="2:14" ht="24.95" customHeight="1" x14ac:dyDescent="0.2">
      <c r="B1310" s="7"/>
      <c r="C1310" s="7"/>
      <c r="D1310" s="7"/>
      <c r="E1310" s="7"/>
      <c r="G1310" s="7"/>
      <c r="H1310" s="7"/>
      <c r="I1310" s="7"/>
      <c r="J1310" s="7"/>
    </row>
    <row r="1311" spans="2:14" ht="24.95" customHeight="1" x14ac:dyDescent="0.2">
      <c r="B1311" s="7"/>
      <c r="C1311" s="7"/>
      <c r="D1311" s="7"/>
      <c r="E1311" s="7"/>
      <c r="G1311" s="7"/>
      <c r="H1311" s="7"/>
      <c r="I1311" s="7"/>
      <c r="J1311" s="7"/>
    </row>
    <row r="1312" spans="2:14" ht="24.95" customHeight="1" x14ac:dyDescent="0.2">
      <c r="B1312" s="7"/>
      <c r="C1312" s="7"/>
      <c r="D1312" s="7"/>
      <c r="E1312" s="7"/>
      <c r="G1312" s="7"/>
      <c r="H1312" s="7"/>
      <c r="I1312" s="7"/>
      <c r="J1312" s="7"/>
    </row>
    <row r="1313" spans="2:13" ht="24.95" customHeight="1" x14ac:dyDescent="0.2">
      <c r="B1313" s="7"/>
      <c r="C1313" s="7"/>
      <c r="D1313" s="7"/>
      <c r="E1313" s="7"/>
      <c r="G1313" s="7"/>
      <c r="H1313" s="7"/>
      <c r="I1313" s="7"/>
      <c r="J1313" s="7"/>
    </row>
    <row r="1314" spans="2:13" ht="24.95" customHeight="1" x14ac:dyDescent="0.2">
      <c r="B1314" s="7"/>
      <c r="C1314" s="7"/>
      <c r="D1314" s="7"/>
      <c r="E1314" s="7"/>
      <c r="G1314" s="7"/>
      <c r="H1314" s="7"/>
      <c r="I1314" s="7"/>
      <c r="J1314" s="7"/>
    </row>
    <row r="1315" spans="2:13" ht="24.95" customHeight="1" x14ac:dyDescent="0.2">
      <c r="B1315" s="7"/>
      <c r="C1315" s="7"/>
      <c r="D1315" s="7"/>
      <c r="E1315" s="7"/>
      <c r="G1315" s="7"/>
      <c r="H1315" s="7"/>
      <c r="I1315" s="7"/>
      <c r="J1315" s="7"/>
    </row>
    <row r="1316" spans="2:13" ht="24.95" customHeight="1" x14ac:dyDescent="0.2">
      <c r="B1316" s="7"/>
      <c r="C1316" s="7"/>
      <c r="D1316" s="7"/>
      <c r="E1316" s="7"/>
      <c r="G1316" s="7"/>
      <c r="H1316" s="7"/>
      <c r="I1316" s="7"/>
      <c r="J1316" s="7"/>
    </row>
    <row r="1317" spans="2:13" ht="24.95" customHeight="1" x14ac:dyDescent="0.2"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2:13" ht="24.95" customHeight="1" x14ac:dyDescent="0.2"/>
    <row r="1319" spans="2:13" ht="25.5" customHeight="1" x14ac:dyDescent="0.2">
      <c r="B1319" s="232" t="s">
        <v>173</v>
      </c>
      <c r="C1319" s="232"/>
      <c r="D1319" s="232"/>
      <c r="E1319" s="232"/>
      <c r="F1319" s="232"/>
      <c r="G1319" s="232"/>
      <c r="H1319" s="232"/>
      <c r="I1319" s="232"/>
      <c r="J1319" s="232"/>
      <c r="K1319" s="232"/>
      <c r="L1319" s="232"/>
      <c r="M1319" s="232"/>
    </row>
    <row r="1320" spans="2:13" ht="24.95" customHeight="1" x14ac:dyDescent="0.2">
      <c r="B1320" s="44"/>
      <c r="C1320" s="44"/>
      <c r="D1320" s="44"/>
      <c r="E1320" s="44"/>
      <c r="F1320" s="44"/>
      <c r="G1320" s="44"/>
    </row>
    <row r="1321" spans="2:13" ht="24.95" customHeight="1" x14ac:dyDescent="0.2">
      <c r="B1321" s="227" t="s">
        <v>13</v>
      </c>
      <c r="C1321" s="227"/>
      <c r="D1321" s="227"/>
      <c r="E1321" s="227"/>
      <c r="F1321" s="227"/>
      <c r="G1321" s="227"/>
      <c r="H1321" s="227"/>
      <c r="I1321" s="28"/>
      <c r="J1321" s="28"/>
      <c r="K1321" s="28"/>
      <c r="L1321" s="28"/>
    </row>
    <row r="1322" spans="2:13" ht="24.95" customHeight="1" x14ac:dyDescent="0.2">
      <c r="B1322" s="89" t="s">
        <v>35</v>
      </c>
      <c r="C1322" s="222" t="s">
        <v>62</v>
      </c>
      <c r="D1322" s="222"/>
      <c r="E1322" s="222" t="s">
        <v>63</v>
      </c>
      <c r="F1322" s="222"/>
      <c r="G1322" s="222" t="s">
        <v>0</v>
      </c>
      <c r="H1322" s="222"/>
      <c r="I1322" s="28"/>
      <c r="J1322" s="28"/>
      <c r="K1322" s="28"/>
      <c r="L1322" s="28"/>
    </row>
    <row r="1323" spans="2:13" ht="24.95" customHeight="1" x14ac:dyDescent="0.2">
      <c r="B1323" s="211" t="s">
        <v>176</v>
      </c>
      <c r="C1323" s="270">
        <v>17853</v>
      </c>
      <c r="D1323" s="270"/>
      <c r="E1323" s="270">
        <v>3481</v>
      </c>
      <c r="F1323" s="270"/>
      <c r="G1323" s="220">
        <v>21334</v>
      </c>
      <c r="H1323" s="231"/>
      <c r="I1323" s="28"/>
      <c r="J1323" s="28"/>
      <c r="K1323" s="28"/>
      <c r="L1323" s="28"/>
    </row>
    <row r="1324" spans="2:13" ht="24.95" customHeight="1" x14ac:dyDescent="0.2">
      <c r="B1324" s="211" t="s">
        <v>156</v>
      </c>
      <c r="C1324" s="270">
        <v>25045</v>
      </c>
      <c r="D1324" s="270"/>
      <c r="E1324" s="270">
        <v>3380</v>
      </c>
      <c r="F1324" s="270"/>
      <c r="G1324" s="220">
        <v>28425</v>
      </c>
      <c r="H1324" s="231"/>
      <c r="I1324" s="28"/>
      <c r="J1324" s="28"/>
      <c r="K1324" s="28"/>
      <c r="L1324" s="28"/>
    </row>
    <row r="1325" spans="2:13" ht="24.95" customHeight="1" x14ac:dyDescent="0.2">
      <c r="B1325" s="78" t="s">
        <v>43</v>
      </c>
      <c r="C1325" s="223">
        <f>(C1324-C1323)/C1323</f>
        <v>0.40284546014675404</v>
      </c>
      <c r="D1325" s="223"/>
      <c r="E1325" s="223">
        <f>(E1324-E1323)/E1323</f>
        <v>-2.9014650962367137E-2</v>
      </c>
      <c r="F1325" s="223"/>
      <c r="G1325" s="223">
        <f>(G1324-G1323)/G1323</f>
        <v>0.33238023811755885</v>
      </c>
      <c r="H1325" s="223"/>
      <c r="I1325" s="28"/>
      <c r="J1325" s="28"/>
      <c r="K1325" s="28"/>
      <c r="L1325" s="28"/>
    </row>
    <row r="1326" spans="2:13" ht="24.95" customHeight="1" x14ac:dyDescent="0.2"/>
    <row r="1327" spans="2:13" ht="24.95" customHeight="1" x14ac:dyDescent="0.2"/>
    <row r="1328" spans="2:13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29" t="s">
        <v>15</v>
      </c>
      <c r="C1336" s="229"/>
      <c r="D1336" s="229"/>
      <c r="E1336" s="229"/>
      <c r="F1336" s="229"/>
      <c r="G1336" s="229"/>
      <c r="H1336" s="229"/>
      <c r="I1336" s="229"/>
      <c r="J1336" s="229"/>
    </row>
    <row r="1337" spans="2:12" ht="24.95" customHeight="1" x14ac:dyDescent="0.2">
      <c r="B1337" s="97" t="s">
        <v>35</v>
      </c>
      <c r="C1337" s="224" t="s">
        <v>64</v>
      </c>
      <c r="D1337" s="224"/>
      <c r="E1337" s="224" t="s">
        <v>65</v>
      </c>
      <c r="F1337" s="224"/>
      <c r="G1337" s="224" t="s">
        <v>1</v>
      </c>
      <c r="H1337" s="224"/>
      <c r="I1337" s="224" t="s">
        <v>18</v>
      </c>
      <c r="J1337" s="224"/>
      <c r="L1337" s="29"/>
    </row>
    <row r="1338" spans="2:12" ht="24.95" customHeight="1" x14ac:dyDescent="0.2">
      <c r="B1338" s="211" t="s">
        <v>176</v>
      </c>
      <c r="C1338" s="270">
        <v>35613</v>
      </c>
      <c r="D1338" s="270"/>
      <c r="E1338" s="270">
        <v>6330</v>
      </c>
      <c r="F1338" s="270"/>
      <c r="G1338" s="220">
        <v>41943</v>
      </c>
      <c r="H1338" s="220"/>
      <c r="I1338" s="280">
        <v>0.1800616082</v>
      </c>
      <c r="J1338" s="231"/>
    </row>
    <row r="1339" spans="2:12" ht="24.95" customHeight="1" x14ac:dyDescent="0.2">
      <c r="B1339" s="211" t="s">
        <v>156</v>
      </c>
      <c r="C1339" s="270">
        <v>53560</v>
      </c>
      <c r="D1339" s="270"/>
      <c r="E1339" s="270">
        <v>6965</v>
      </c>
      <c r="F1339" s="270"/>
      <c r="G1339" s="220">
        <v>60525</v>
      </c>
      <c r="H1339" s="220"/>
      <c r="I1339" s="280">
        <v>0.22053052149999999</v>
      </c>
      <c r="J1339" s="231"/>
    </row>
    <row r="1340" spans="2:12" ht="24.95" customHeight="1" x14ac:dyDescent="0.2">
      <c r="B1340" s="75" t="s">
        <v>43</v>
      </c>
      <c r="C1340" s="225">
        <f>(C1339-C1338)/C1338</f>
        <v>0.50394518855474124</v>
      </c>
      <c r="D1340" s="225"/>
      <c r="E1340" s="225">
        <f>(E1339-E1338)/E1338</f>
        <v>0.10031595576619273</v>
      </c>
      <c r="F1340" s="225"/>
      <c r="G1340" s="225">
        <f>(G1339-G1338)/G1338</f>
        <v>0.4430298261926901</v>
      </c>
      <c r="H1340" s="225"/>
      <c r="I1340" s="225">
        <f>(I1339-I1338)/I1338</f>
        <v>0.22475037130097114</v>
      </c>
      <c r="J1340" s="225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>
      <c r="M1350" s="15">
        <v>18</v>
      </c>
    </row>
    <row r="1351" spans="2:14" s="84" customFormat="1" ht="25.5" customHeight="1" x14ac:dyDescent="0.2">
      <c r="B1351" s="248" t="s">
        <v>174</v>
      </c>
      <c r="C1351" s="248"/>
      <c r="D1351" s="248"/>
      <c r="E1351" s="248"/>
      <c r="F1351" s="248"/>
      <c r="G1351" s="248"/>
      <c r="H1351" s="248"/>
      <c r="I1351" s="248"/>
      <c r="J1351" s="248"/>
      <c r="K1351" s="248"/>
      <c r="L1351" s="248"/>
      <c r="M1351" s="248"/>
    </row>
    <row r="1352" spans="2:14" ht="15" customHeight="1" x14ac:dyDescent="0.2">
      <c r="B1352" s="19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</row>
    <row r="1353" spans="2:14" ht="24.95" customHeight="1" x14ac:dyDescent="0.2">
      <c r="B1353" s="272" t="s">
        <v>13</v>
      </c>
      <c r="C1353" s="272"/>
      <c r="D1353" s="272"/>
      <c r="E1353" s="272"/>
      <c r="F1353" s="272"/>
      <c r="G1353" s="272"/>
      <c r="H1353" s="272"/>
      <c r="I1353" s="80"/>
      <c r="J1353" s="80"/>
      <c r="K1353" s="80"/>
      <c r="L1353" s="80"/>
      <c r="M1353" s="80"/>
      <c r="N1353" s="80"/>
    </row>
    <row r="1354" spans="2:14" ht="24.95" customHeight="1" x14ac:dyDescent="0.2">
      <c r="B1354" s="69" t="s">
        <v>35</v>
      </c>
      <c r="C1354" s="233" t="s">
        <v>51</v>
      </c>
      <c r="D1354" s="233"/>
      <c r="E1354" s="233" t="s">
        <v>50</v>
      </c>
      <c r="F1354" s="233"/>
      <c r="G1354" s="233" t="s">
        <v>0</v>
      </c>
      <c r="H1354" s="233"/>
    </row>
    <row r="1355" spans="2:14" ht="24.95" customHeight="1" x14ac:dyDescent="0.2">
      <c r="B1355" s="211" t="s">
        <v>159</v>
      </c>
      <c r="C1355" s="270">
        <v>49474</v>
      </c>
      <c r="D1355" s="270"/>
      <c r="E1355" s="270">
        <v>9227</v>
      </c>
      <c r="F1355" s="270"/>
      <c r="G1355" s="220">
        <v>58701</v>
      </c>
      <c r="H1355" s="220"/>
    </row>
    <row r="1356" spans="2:14" ht="24.95" customHeight="1" x14ac:dyDescent="0.2">
      <c r="B1356" s="211" t="s">
        <v>160</v>
      </c>
      <c r="C1356" s="218">
        <v>54491</v>
      </c>
      <c r="D1356" s="218"/>
      <c r="E1356" s="218">
        <v>7870</v>
      </c>
      <c r="F1356" s="218"/>
      <c r="G1356" s="220">
        <v>62361</v>
      </c>
      <c r="H1356" s="220"/>
    </row>
    <row r="1357" spans="2:14" ht="24.95" customHeight="1" x14ac:dyDescent="0.2">
      <c r="B1357" s="78" t="s">
        <v>43</v>
      </c>
      <c r="C1357" s="223">
        <f>(C1356-C1355)/C1355</f>
        <v>0.10140679953106682</v>
      </c>
      <c r="D1357" s="223"/>
      <c r="E1357" s="223">
        <f>(E1356-E1355)/E1355</f>
        <v>-0.14706838625772189</v>
      </c>
      <c r="F1357" s="223"/>
      <c r="G1357" s="223">
        <f>(G1356-G1355)/G1355</f>
        <v>6.2349874789185876E-2</v>
      </c>
      <c r="H1357" s="223"/>
    </row>
    <row r="1358" spans="2:14" ht="24.95" customHeight="1" x14ac:dyDescent="0.2">
      <c r="B1358" s="24"/>
      <c r="C1358" s="5"/>
      <c r="D1358" s="5"/>
      <c r="E1358" s="5"/>
      <c r="F1358" s="5"/>
      <c r="G1358" s="5"/>
      <c r="H1358" s="5"/>
    </row>
    <row r="1359" spans="2:14" ht="24.95" customHeight="1" x14ac:dyDescent="0.2">
      <c r="B1359" s="24"/>
      <c r="C1359" s="5"/>
      <c r="D1359" s="5"/>
      <c r="E1359" s="5"/>
      <c r="F1359" s="5"/>
      <c r="G1359" s="5"/>
      <c r="H1359" s="5"/>
    </row>
    <row r="1360" spans="2:14" ht="24.95" customHeight="1" x14ac:dyDescent="0.2">
      <c r="B1360" s="24"/>
      <c r="C1360" s="5"/>
      <c r="D1360" s="5"/>
      <c r="E1360" s="5"/>
      <c r="F1360" s="5"/>
      <c r="G1360" s="5"/>
      <c r="H1360" s="5"/>
    </row>
    <row r="1361" spans="2:8" ht="24.95" customHeight="1" x14ac:dyDescent="0.2">
      <c r="B1361" s="24"/>
      <c r="C1361" s="5"/>
      <c r="D1361" s="5"/>
      <c r="E1361" s="5"/>
      <c r="F1361" s="5"/>
      <c r="G1361" s="5"/>
      <c r="H1361" s="5"/>
    </row>
    <row r="1362" spans="2:8" ht="24.95" customHeight="1" x14ac:dyDescent="0.2">
      <c r="B1362" s="24"/>
      <c r="C1362" s="5"/>
      <c r="D1362" s="5"/>
      <c r="E1362" s="5"/>
      <c r="F1362" s="5"/>
      <c r="G1362" s="5"/>
      <c r="H1362" s="5"/>
    </row>
    <row r="1363" spans="2:8" ht="24.95" customHeight="1" x14ac:dyDescent="0.2">
      <c r="B1363" s="24"/>
      <c r="C1363" s="5"/>
      <c r="D1363" s="5"/>
      <c r="E1363" s="5"/>
      <c r="F1363" s="5"/>
      <c r="G1363" s="5"/>
      <c r="H1363" s="5"/>
    </row>
    <row r="1364" spans="2:8" ht="24.95" customHeight="1" x14ac:dyDescent="0.2">
      <c r="B1364" s="24"/>
      <c r="C1364" s="5"/>
      <c r="D1364" s="5"/>
      <c r="E1364" s="5"/>
      <c r="F1364" s="5"/>
      <c r="G1364" s="5"/>
      <c r="H1364" s="5"/>
    </row>
    <row r="1365" spans="2:8" ht="24.95" customHeight="1" x14ac:dyDescent="0.2">
      <c r="B1365" s="24"/>
      <c r="C1365" s="5"/>
      <c r="D1365" s="5"/>
      <c r="E1365" s="5"/>
      <c r="F1365" s="5"/>
      <c r="G1365" s="5"/>
      <c r="H1365" s="5"/>
    </row>
    <row r="1366" spans="2:8" ht="24.95" customHeight="1" x14ac:dyDescent="0.2">
      <c r="B1366" s="24"/>
      <c r="C1366" s="5"/>
      <c r="D1366" s="5"/>
      <c r="E1366" s="5"/>
      <c r="F1366" s="5"/>
      <c r="G1366" s="5"/>
      <c r="H1366" s="5"/>
    </row>
    <row r="1367" spans="2:8" ht="24.95" customHeight="1" x14ac:dyDescent="0.2"/>
    <row r="1368" spans="2:8" ht="24.95" customHeight="1" x14ac:dyDescent="0.2"/>
    <row r="1369" spans="2:8" ht="24.95" customHeight="1" x14ac:dyDescent="0.2"/>
    <row r="1370" spans="2:8" ht="24.95" customHeight="1" x14ac:dyDescent="0.2"/>
    <row r="1371" spans="2:8" ht="24.95" customHeight="1" x14ac:dyDescent="0.2"/>
    <row r="1372" spans="2:8" ht="24.95" customHeight="1" x14ac:dyDescent="0.2"/>
    <row r="1373" spans="2:8" ht="24.95" customHeight="1" x14ac:dyDescent="0.2"/>
    <row r="1374" spans="2:8" ht="24.95" customHeight="1" x14ac:dyDescent="0.2"/>
    <row r="1375" spans="2:8" ht="24.95" customHeight="1" x14ac:dyDescent="0.2"/>
    <row r="1376" spans="2:8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29" t="s">
        <v>15</v>
      </c>
      <c r="C1379" s="229"/>
      <c r="D1379" s="229"/>
      <c r="E1379" s="229"/>
      <c r="F1379" s="229"/>
      <c r="G1379" s="229"/>
      <c r="H1379" s="229"/>
      <c r="I1379" s="229"/>
      <c r="J1379" s="229"/>
    </row>
    <row r="1380" spans="2:12" ht="24.95" customHeight="1" x14ac:dyDescent="0.2">
      <c r="B1380" s="97" t="s">
        <v>35</v>
      </c>
      <c r="C1380" s="224" t="s">
        <v>40</v>
      </c>
      <c r="D1380" s="224"/>
      <c r="E1380" s="224" t="s">
        <v>41</v>
      </c>
      <c r="F1380" s="224"/>
      <c r="G1380" s="224" t="s">
        <v>42</v>
      </c>
      <c r="H1380" s="224"/>
      <c r="I1380" s="224" t="s">
        <v>89</v>
      </c>
      <c r="J1380" s="224"/>
      <c r="L1380" s="29"/>
    </row>
    <row r="1381" spans="2:12" ht="24.95" customHeight="1" x14ac:dyDescent="0.2">
      <c r="B1381" s="211" t="s">
        <v>159</v>
      </c>
      <c r="C1381" s="270">
        <v>96080</v>
      </c>
      <c r="D1381" s="270"/>
      <c r="E1381" s="270">
        <v>16478</v>
      </c>
      <c r="F1381" s="270"/>
      <c r="G1381" s="220">
        <v>112558</v>
      </c>
      <c r="H1381" s="220"/>
      <c r="I1381" s="280">
        <v>0.16558664441837001</v>
      </c>
      <c r="J1381" s="231"/>
    </row>
    <row r="1382" spans="2:12" ht="24.95" customHeight="1" x14ac:dyDescent="0.2">
      <c r="B1382" s="211" t="s">
        <v>160</v>
      </c>
      <c r="C1382" s="218">
        <v>112310</v>
      </c>
      <c r="D1382" s="218"/>
      <c r="E1382" s="218">
        <v>16459</v>
      </c>
      <c r="F1382" s="218"/>
      <c r="G1382" s="220">
        <v>128769</v>
      </c>
      <c r="H1382" s="220"/>
      <c r="I1382" s="219">
        <v>0.16461200178988999</v>
      </c>
      <c r="J1382" s="219"/>
    </row>
    <row r="1383" spans="2:12" ht="24.95" customHeight="1" x14ac:dyDescent="0.2">
      <c r="B1383" s="75" t="s">
        <v>43</v>
      </c>
      <c r="C1383" s="225">
        <f>(C1382-C1381)/C1381</f>
        <v>0.1689217318900916</v>
      </c>
      <c r="D1383" s="225"/>
      <c r="E1383" s="225">
        <f>(E1382-E1381)/E1381</f>
        <v>-1.1530525549217137E-3</v>
      </c>
      <c r="F1383" s="225"/>
      <c r="G1383" s="225">
        <f>(G1382-G1381)/G1381</f>
        <v>0.14402352564899873</v>
      </c>
      <c r="H1383" s="225"/>
      <c r="I1383" s="225">
        <f>(I1382-I1381)/I1381</f>
        <v>-5.885997822490387E-3</v>
      </c>
      <c r="J1383" s="225"/>
    </row>
    <row r="1384" spans="2:12" ht="24.95" customHeight="1" x14ac:dyDescent="0.2">
      <c r="B1384" s="27"/>
      <c r="C1384" s="28"/>
      <c r="D1384" s="28"/>
      <c r="E1384" s="28"/>
      <c r="F1384" s="28"/>
      <c r="G1384" s="30"/>
      <c r="H1384" s="30"/>
      <c r="I1384" s="30"/>
      <c r="J1384" s="30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1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18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2"/>
    </row>
    <row r="1402" spans="2:15" ht="24.95" customHeight="1" x14ac:dyDescent="0.2">
      <c r="O1402" s="22"/>
    </row>
    <row r="1403" spans="2:15" ht="24.95" customHeight="1" x14ac:dyDescent="0.2">
      <c r="O1403" s="22"/>
    </row>
    <row r="1404" spans="2:15" ht="24.95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</row>
    <row r="1405" spans="2:15" ht="24.95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</row>
    <row r="1406" spans="2:15" ht="24.95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</row>
    <row r="1407" spans="2:15" ht="24.95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</row>
    <row r="1408" spans="2:15" ht="24.95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</row>
    <row r="1409" spans="2:15" ht="24.95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</row>
    <row r="1410" spans="2:15" ht="24.95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</row>
    <row r="1411" spans="2:15" ht="24.95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</row>
    <row r="1412" spans="2:15" ht="24.95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M1412" s="22">
        <v>19</v>
      </c>
      <c r="N1412" s="45"/>
    </row>
    <row r="1413" spans="2:15" ht="50.1" customHeight="1" x14ac:dyDescent="0.2">
      <c r="B1413" s="282" t="s">
        <v>39</v>
      </c>
      <c r="C1413" s="282"/>
      <c r="D1413" s="282"/>
      <c r="E1413" s="282"/>
      <c r="F1413" s="282"/>
      <c r="G1413" s="282"/>
      <c r="H1413" s="282"/>
      <c r="I1413" s="282"/>
      <c r="J1413" s="282"/>
      <c r="K1413" s="282"/>
      <c r="L1413" s="282"/>
      <c r="M1413" s="282"/>
    </row>
    <row r="1414" spans="2:15" ht="15" customHeight="1" x14ac:dyDescent="0.2"/>
    <row r="1415" spans="2:15" ht="25.5" customHeight="1" x14ac:dyDescent="0.2">
      <c r="B1415" s="237" t="s">
        <v>84</v>
      </c>
      <c r="C1415" s="237"/>
      <c r="D1415" s="237"/>
      <c r="E1415" s="237"/>
      <c r="F1415" s="237"/>
      <c r="G1415" s="237"/>
      <c r="H1415" s="237"/>
      <c r="I1415" s="237"/>
      <c r="J1415" s="237"/>
      <c r="K1415" s="237"/>
      <c r="L1415" s="237"/>
      <c r="M1415" s="237"/>
    </row>
    <row r="1416" spans="2:15" ht="15" customHeight="1" x14ac:dyDescent="0.2">
      <c r="B1416" s="54"/>
      <c r="C1416" s="54"/>
      <c r="D1416" s="54"/>
      <c r="E1416" s="54"/>
      <c r="F1416" s="54"/>
      <c r="G1416" s="54"/>
    </row>
    <row r="1417" spans="2:15" ht="24.95" customHeight="1" x14ac:dyDescent="0.25">
      <c r="B1417" s="136"/>
      <c r="C1417" s="136"/>
      <c r="D1417" s="136"/>
      <c r="E1417" s="139"/>
      <c r="F1417" s="139"/>
      <c r="G1417" s="139"/>
      <c r="M1417" s="24"/>
      <c r="N1417" s="24"/>
    </row>
    <row r="1418" spans="2:15" ht="24.95" customHeight="1" x14ac:dyDescent="0.2">
      <c r="B1418" s="281" t="s">
        <v>175</v>
      </c>
      <c r="C1418" s="281"/>
      <c r="D1418" s="281"/>
      <c r="E1418" s="140" t="s">
        <v>154</v>
      </c>
      <c r="F1418" s="140" t="s">
        <v>155</v>
      </c>
      <c r="G1418" s="141" t="s">
        <v>43</v>
      </c>
      <c r="M1418" s="120"/>
      <c r="N1418" s="121"/>
    </row>
    <row r="1419" spans="2:15" ht="24.95" customHeight="1" x14ac:dyDescent="0.2">
      <c r="B1419" s="247" t="s">
        <v>59</v>
      </c>
      <c r="C1419" s="253" t="s">
        <v>23</v>
      </c>
      <c r="D1419" s="253"/>
      <c r="E1419" s="183">
        <v>1843</v>
      </c>
      <c r="F1419" s="179">
        <f>I1487</f>
        <v>1821</v>
      </c>
      <c r="G1419" s="168">
        <f>(F1419-E1419)/E1419</f>
        <v>-1.1937059142702116E-2</v>
      </c>
      <c r="M1419" s="122"/>
      <c r="N1419" s="42"/>
    </row>
    <row r="1420" spans="2:15" ht="24.95" customHeight="1" x14ac:dyDescent="0.2">
      <c r="B1420" s="243"/>
      <c r="C1420" s="240" t="s">
        <v>29</v>
      </c>
      <c r="D1420" s="240"/>
      <c r="E1420" s="184">
        <v>70614</v>
      </c>
      <c r="F1420" s="180">
        <f>J1487</f>
        <v>70334</v>
      </c>
      <c r="G1420" s="169">
        <f t="shared" ref="G1420:G1432" si="4">(F1420-E1420)/E1420</f>
        <v>-3.9652193615996824E-3</v>
      </c>
      <c r="M1420" s="122"/>
      <c r="N1420" s="42"/>
    </row>
    <row r="1421" spans="2:15" ht="24.95" customHeight="1" x14ac:dyDescent="0.2">
      <c r="B1421" s="243" t="s">
        <v>114</v>
      </c>
      <c r="C1421" s="240" t="s">
        <v>23</v>
      </c>
      <c r="D1421" s="240"/>
      <c r="E1421" s="184">
        <v>119</v>
      </c>
      <c r="F1421" s="180">
        <f>I1515</f>
        <v>120</v>
      </c>
      <c r="G1421" s="169">
        <f t="shared" si="4"/>
        <v>8.4033613445378148E-3</v>
      </c>
      <c r="M1421" s="123"/>
      <c r="N1421" s="28"/>
    </row>
    <row r="1422" spans="2:15" ht="24.95" customHeight="1" x14ac:dyDescent="0.2">
      <c r="B1422" s="243"/>
      <c r="C1422" s="240" t="s">
        <v>29</v>
      </c>
      <c r="D1422" s="240"/>
      <c r="E1422" s="184">
        <v>37677</v>
      </c>
      <c r="F1422" s="180">
        <f>J1515</f>
        <v>39056</v>
      </c>
      <c r="G1422" s="169">
        <f t="shared" si="4"/>
        <v>3.6600578602330333E-2</v>
      </c>
      <c r="K1422" s="5"/>
      <c r="L1422" s="5"/>
      <c r="M1422" s="123"/>
      <c r="N1422" s="28"/>
    </row>
    <row r="1423" spans="2:15" ht="24.95" customHeight="1" x14ac:dyDescent="0.2">
      <c r="B1423" s="243" t="s">
        <v>20</v>
      </c>
      <c r="C1423" s="240" t="s">
        <v>23</v>
      </c>
      <c r="D1423" s="240"/>
      <c r="E1423" s="184">
        <v>4216</v>
      </c>
      <c r="F1423" s="180">
        <f>K1549</f>
        <v>4223</v>
      </c>
      <c r="G1423" s="169">
        <f t="shared" si="4"/>
        <v>1.6603415559772296E-3</v>
      </c>
    </row>
    <row r="1424" spans="2:15" ht="24.95" customHeight="1" x14ac:dyDescent="0.2">
      <c r="B1424" s="243"/>
      <c r="C1424" s="240" t="s">
        <v>29</v>
      </c>
      <c r="D1424" s="240"/>
      <c r="E1424" s="184">
        <v>37919</v>
      </c>
      <c r="F1424" s="180">
        <f>L1549</f>
        <v>38305</v>
      </c>
      <c r="G1424" s="169">
        <f t="shared" si="4"/>
        <v>1.0179593343706321E-2</v>
      </c>
      <c r="L1424" s="55"/>
    </row>
    <row r="1425" spans="2:13" ht="24.95" customHeight="1" x14ac:dyDescent="0.2">
      <c r="B1425" s="243" t="s">
        <v>58</v>
      </c>
      <c r="C1425" s="240" t="s">
        <v>23</v>
      </c>
      <c r="D1425" s="240"/>
      <c r="E1425" s="184">
        <v>340</v>
      </c>
      <c r="F1425" s="180">
        <f>K1611</f>
        <v>354</v>
      </c>
      <c r="G1425" s="169">
        <f t="shared" si="4"/>
        <v>4.1176470588235294E-2</v>
      </c>
      <c r="L1425" s="55"/>
      <c r="M1425" s="55"/>
    </row>
    <row r="1426" spans="2:13" ht="24.95" customHeight="1" x14ac:dyDescent="0.2">
      <c r="B1426" s="243"/>
      <c r="C1426" s="240" t="s">
        <v>29</v>
      </c>
      <c r="D1426" s="240"/>
      <c r="E1426" s="184">
        <v>13595</v>
      </c>
      <c r="F1426" s="180">
        <f>L1611</f>
        <v>14266</v>
      </c>
      <c r="G1426" s="169">
        <f t="shared" si="4"/>
        <v>4.9356381022434719E-2</v>
      </c>
    </row>
    <row r="1427" spans="2:13" ht="24.95" customHeight="1" x14ac:dyDescent="0.2">
      <c r="B1427" s="243" t="s">
        <v>107</v>
      </c>
      <c r="C1427" s="240" t="s">
        <v>23</v>
      </c>
      <c r="D1427" s="240"/>
      <c r="E1427" s="184">
        <v>3526</v>
      </c>
      <c r="F1427" s="180">
        <f>M1639</f>
        <v>4373</v>
      </c>
      <c r="G1427" s="169">
        <f t="shared" si="4"/>
        <v>0.24021554169030063</v>
      </c>
    </row>
    <row r="1428" spans="2:13" ht="24.95" customHeight="1" x14ac:dyDescent="0.2">
      <c r="B1428" s="243"/>
      <c r="C1428" s="240" t="s">
        <v>29</v>
      </c>
      <c r="D1428" s="240"/>
      <c r="E1428" s="184">
        <v>23096</v>
      </c>
      <c r="F1428" s="180">
        <f>M1640</f>
        <v>28196</v>
      </c>
      <c r="G1428" s="169">
        <f t="shared" si="4"/>
        <v>0.22081745756841012</v>
      </c>
    </row>
    <row r="1429" spans="2:13" ht="24.95" customHeight="1" x14ac:dyDescent="0.2">
      <c r="B1429" s="243" t="s">
        <v>108</v>
      </c>
      <c r="C1429" s="240" t="s">
        <v>23</v>
      </c>
      <c r="D1429" s="240"/>
      <c r="E1429" s="184">
        <v>494</v>
      </c>
      <c r="F1429" s="180">
        <f>M1673</f>
        <v>537</v>
      </c>
      <c r="G1429" s="169">
        <f t="shared" si="4"/>
        <v>8.7044534412955468E-2</v>
      </c>
    </row>
    <row r="1430" spans="2:13" ht="24.95" customHeight="1" x14ac:dyDescent="0.2">
      <c r="B1430" s="243"/>
      <c r="C1430" s="240" t="s">
        <v>29</v>
      </c>
      <c r="D1430" s="240"/>
      <c r="E1430" s="184">
        <v>9015</v>
      </c>
      <c r="F1430" s="180">
        <f>M1674</f>
        <v>9725</v>
      </c>
      <c r="G1430" s="169">
        <f t="shared" si="4"/>
        <v>7.8757626178591236E-2</v>
      </c>
    </row>
    <row r="1431" spans="2:13" ht="24.95" customHeight="1" x14ac:dyDescent="0.2">
      <c r="B1431" s="244" t="s">
        <v>14</v>
      </c>
      <c r="C1431" s="241" t="s">
        <v>23</v>
      </c>
      <c r="D1431" s="241"/>
      <c r="E1431" s="182">
        <f>SUM(E1419,E1421,E1423,E1425,E1427,E1429)</f>
        <v>10538</v>
      </c>
      <c r="F1431" s="182">
        <f>SUM(F1419,F1421,F1423,F1425,F1427,F1429)</f>
        <v>11428</v>
      </c>
      <c r="G1431" s="138">
        <f t="shared" si="4"/>
        <v>8.4456253558550007E-2</v>
      </c>
    </row>
    <row r="1432" spans="2:13" ht="24.95" customHeight="1" x14ac:dyDescent="0.2">
      <c r="B1432" s="245"/>
      <c r="C1432" s="242" t="s">
        <v>29</v>
      </c>
      <c r="D1432" s="242"/>
      <c r="E1432" s="172">
        <f>SUM(E1420,E1422,E1424,E1426,E1428,E1430)</f>
        <v>191916</v>
      </c>
      <c r="F1432" s="172">
        <f>SUM(F1420,F1422,F1424,F1426,F1428,F1430)</f>
        <v>199882</v>
      </c>
      <c r="G1432" s="137">
        <f t="shared" si="4"/>
        <v>4.1507742970883096E-2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15">
        <v>20</v>
      </c>
    </row>
    <row r="1474" spans="2:13" ht="25.5" customHeight="1" x14ac:dyDescent="0.2">
      <c r="B1474" s="237" t="s">
        <v>80</v>
      </c>
      <c r="C1474" s="237"/>
      <c r="D1474" s="237"/>
      <c r="E1474" s="237"/>
      <c r="F1474" s="237"/>
      <c r="G1474" s="237"/>
      <c r="H1474" s="237"/>
      <c r="I1474" s="237"/>
      <c r="J1474" s="237"/>
      <c r="K1474" s="237"/>
      <c r="L1474" s="237"/>
      <c r="M1474" s="237"/>
    </row>
    <row r="1475" spans="2:13" ht="15" customHeight="1" x14ac:dyDescent="0.2"/>
    <row r="1476" spans="2:13" ht="24.95" customHeight="1" x14ac:dyDescent="0.2">
      <c r="B1476" s="261" t="s">
        <v>36</v>
      </c>
      <c r="C1476" s="246" t="s">
        <v>19</v>
      </c>
      <c r="D1476" s="246"/>
      <c r="E1476" s="246" t="s">
        <v>150</v>
      </c>
      <c r="F1476" s="246"/>
      <c r="G1476" s="246" t="s">
        <v>17</v>
      </c>
      <c r="H1476" s="246"/>
      <c r="I1476" s="246" t="s">
        <v>14</v>
      </c>
      <c r="J1476" s="246"/>
    </row>
    <row r="1477" spans="2:13" ht="24.95" customHeight="1" x14ac:dyDescent="0.2">
      <c r="B1477" s="262"/>
      <c r="C1477" s="106" t="s">
        <v>23</v>
      </c>
      <c r="D1477" s="107" t="s">
        <v>29</v>
      </c>
      <c r="E1477" s="106" t="s">
        <v>23</v>
      </c>
      <c r="F1477" s="107" t="s">
        <v>29</v>
      </c>
      <c r="G1477" s="106" t="s">
        <v>23</v>
      </c>
      <c r="H1477" s="107" t="s">
        <v>29</v>
      </c>
      <c r="I1477" s="106" t="s">
        <v>23</v>
      </c>
      <c r="J1477" s="107" t="s">
        <v>29</v>
      </c>
    </row>
    <row r="1478" spans="2:13" ht="24.95" customHeight="1" x14ac:dyDescent="0.2">
      <c r="B1478" s="68" t="s">
        <v>113</v>
      </c>
      <c r="C1478" s="180">
        <v>60</v>
      </c>
      <c r="D1478" s="180">
        <v>4114</v>
      </c>
      <c r="E1478" s="180">
        <v>81</v>
      </c>
      <c r="F1478" s="180">
        <v>1819</v>
      </c>
      <c r="G1478" s="180">
        <v>12</v>
      </c>
      <c r="H1478" s="180">
        <v>197</v>
      </c>
      <c r="I1478" s="178">
        <v>153</v>
      </c>
      <c r="J1478" s="178">
        <v>6130</v>
      </c>
    </row>
    <row r="1479" spans="2:13" ht="24.95" customHeight="1" x14ac:dyDescent="0.2">
      <c r="B1479" s="68" t="s">
        <v>5</v>
      </c>
      <c r="C1479" s="180">
        <v>121</v>
      </c>
      <c r="D1479" s="180">
        <v>7475</v>
      </c>
      <c r="E1479" s="180">
        <v>107</v>
      </c>
      <c r="F1479" s="180">
        <v>2555</v>
      </c>
      <c r="G1479" s="180">
        <v>67</v>
      </c>
      <c r="H1479" s="180">
        <v>968</v>
      </c>
      <c r="I1479" s="178">
        <v>295</v>
      </c>
      <c r="J1479" s="178">
        <v>10998</v>
      </c>
    </row>
    <row r="1480" spans="2:13" ht="24.95" customHeight="1" x14ac:dyDescent="0.2">
      <c r="B1480" s="68" t="s">
        <v>22</v>
      </c>
      <c r="C1480" s="180">
        <v>94</v>
      </c>
      <c r="D1480" s="180">
        <v>7087</v>
      </c>
      <c r="E1480" s="180">
        <v>200</v>
      </c>
      <c r="F1480" s="180">
        <v>4593</v>
      </c>
      <c r="G1480" s="180">
        <v>125</v>
      </c>
      <c r="H1480" s="180">
        <v>1475</v>
      </c>
      <c r="I1480" s="178">
        <v>419</v>
      </c>
      <c r="J1480" s="178">
        <v>13155</v>
      </c>
    </row>
    <row r="1481" spans="2:13" ht="24.95" customHeight="1" x14ac:dyDescent="0.2">
      <c r="B1481" s="68" t="s">
        <v>7</v>
      </c>
      <c r="C1481" s="180">
        <v>34</v>
      </c>
      <c r="D1481" s="180">
        <v>2131</v>
      </c>
      <c r="E1481" s="180">
        <v>62</v>
      </c>
      <c r="F1481" s="180">
        <v>1393</v>
      </c>
      <c r="G1481" s="180">
        <v>21</v>
      </c>
      <c r="H1481" s="180">
        <v>269</v>
      </c>
      <c r="I1481" s="178">
        <v>117</v>
      </c>
      <c r="J1481" s="178">
        <v>3793</v>
      </c>
    </row>
    <row r="1482" spans="2:13" ht="24.95" customHeight="1" x14ac:dyDescent="0.2">
      <c r="B1482" s="68" t="s">
        <v>8</v>
      </c>
      <c r="C1482" s="180">
        <v>107</v>
      </c>
      <c r="D1482" s="180">
        <v>8900</v>
      </c>
      <c r="E1482" s="180">
        <v>108</v>
      </c>
      <c r="F1482" s="180">
        <v>2653</v>
      </c>
      <c r="G1482" s="180">
        <v>44</v>
      </c>
      <c r="H1482" s="180">
        <v>560</v>
      </c>
      <c r="I1482" s="178">
        <v>259</v>
      </c>
      <c r="J1482" s="178">
        <v>12113</v>
      </c>
    </row>
    <row r="1483" spans="2:13" ht="24.95" customHeight="1" x14ac:dyDescent="0.2">
      <c r="B1483" s="68" t="s">
        <v>9</v>
      </c>
      <c r="C1483" s="180">
        <v>62</v>
      </c>
      <c r="D1483" s="180">
        <v>4414</v>
      </c>
      <c r="E1483" s="180">
        <v>75</v>
      </c>
      <c r="F1483" s="180">
        <v>2012</v>
      </c>
      <c r="G1483" s="180">
        <v>28</v>
      </c>
      <c r="H1483" s="180">
        <v>337</v>
      </c>
      <c r="I1483" s="178">
        <v>165</v>
      </c>
      <c r="J1483" s="178">
        <v>6763</v>
      </c>
    </row>
    <row r="1484" spans="2:13" ht="24.95" customHeight="1" x14ac:dyDescent="0.2">
      <c r="B1484" s="68" t="s">
        <v>10</v>
      </c>
      <c r="C1484" s="180">
        <v>39</v>
      </c>
      <c r="D1484" s="180">
        <v>1985</v>
      </c>
      <c r="E1484" s="180">
        <v>81</v>
      </c>
      <c r="F1484" s="180">
        <v>1945</v>
      </c>
      <c r="G1484" s="180">
        <v>19</v>
      </c>
      <c r="H1484" s="180">
        <v>221</v>
      </c>
      <c r="I1484" s="178">
        <v>139</v>
      </c>
      <c r="J1484" s="178">
        <v>4151</v>
      </c>
    </row>
    <row r="1485" spans="2:13" ht="24.95" customHeight="1" x14ac:dyDescent="0.2">
      <c r="B1485" s="68" t="s">
        <v>11</v>
      </c>
      <c r="C1485" s="180">
        <v>77</v>
      </c>
      <c r="D1485" s="180">
        <v>7314</v>
      </c>
      <c r="E1485" s="180">
        <v>57</v>
      </c>
      <c r="F1485" s="180">
        <v>1491</v>
      </c>
      <c r="G1485" s="180">
        <v>36</v>
      </c>
      <c r="H1485" s="180">
        <v>572</v>
      </c>
      <c r="I1485" s="178">
        <v>170</v>
      </c>
      <c r="J1485" s="178">
        <v>9377</v>
      </c>
    </row>
    <row r="1486" spans="2:13" ht="24.95" customHeight="1" x14ac:dyDescent="0.2">
      <c r="B1486" s="68" t="s">
        <v>12</v>
      </c>
      <c r="C1486" s="180">
        <v>42</v>
      </c>
      <c r="D1486" s="180">
        <v>2401</v>
      </c>
      <c r="E1486" s="180">
        <v>48</v>
      </c>
      <c r="F1486" s="180">
        <v>1177</v>
      </c>
      <c r="G1486" s="180">
        <v>14</v>
      </c>
      <c r="H1486" s="180">
        <v>276</v>
      </c>
      <c r="I1486" s="178">
        <v>104</v>
      </c>
      <c r="J1486" s="178">
        <v>3854</v>
      </c>
    </row>
    <row r="1487" spans="2:13" ht="24.95" customHeight="1" x14ac:dyDescent="0.2">
      <c r="B1487" s="72" t="s">
        <v>14</v>
      </c>
      <c r="C1487" s="173">
        <v>636</v>
      </c>
      <c r="D1487" s="173">
        <v>45821</v>
      </c>
      <c r="E1487" s="173">
        <v>819</v>
      </c>
      <c r="F1487" s="173">
        <v>19638</v>
      </c>
      <c r="G1487" s="173">
        <v>366</v>
      </c>
      <c r="H1487" s="173">
        <v>4875</v>
      </c>
      <c r="I1487" s="173">
        <v>1821</v>
      </c>
      <c r="J1487" s="173">
        <v>70334</v>
      </c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15"/>
    </row>
    <row r="1502" spans="2:15" ht="25.5" customHeight="1" x14ac:dyDescent="0.2">
      <c r="B1502" s="237" t="s">
        <v>115</v>
      </c>
      <c r="C1502" s="237"/>
      <c r="D1502" s="237"/>
      <c r="E1502" s="237"/>
      <c r="F1502" s="237"/>
      <c r="G1502" s="237"/>
      <c r="H1502" s="237"/>
      <c r="I1502" s="237"/>
      <c r="J1502" s="237"/>
      <c r="K1502" s="237"/>
      <c r="L1502" s="237"/>
      <c r="M1502" s="237"/>
    </row>
    <row r="1503" spans="2:15" ht="15" customHeight="1" x14ac:dyDescent="0.2"/>
    <row r="1504" spans="2:15" ht="24.95" customHeight="1" x14ac:dyDescent="0.2">
      <c r="B1504" s="261" t="s">
        <v>36</v>
      </c>
      <c r="C1504" s="246" t="s">
        <v>24</v>
      </c>
      <c r="D1504" s="246"/>
      <c r="E1504" s="246" t="s">
        <v>25</v>
      </c>
      <c r="F1504" s="246"/>
      <c r="G1504" s="246" t="s">
        <v>26</v>
      </c>
      <c r="H1504" s="246"/>
      <c r="I1504" s="246" t="s">
        <v>14</v>
      </c>
      <c r="J1504" s="246"/>
    </row>
    <row r="1505" spans="2:10" ht="24.95" customHeight="1" x14ac:dyDescent="0.2">
      <c r="B1505" s="262"/>
      <c r="C1505" s="106" t="s">
        <v>23</v>
      </c>
      <c r="D1505" s="107" t="s">
        <v>29</v>
      </c>
      <c r="E1505" s="106" t="s">
        <v>23</v>
      </c>
      <c r="F1505" s="107" t="s">
        <v>29</v>
      </c>
      <c r="G1505" s="106" t="s">
        <v>23</v>
      </c>
      <c r="H1505" s="107" t="s">
        <v>29</v>
      </c>
      <c r="I1505" s="106" t="s">
        <v>23</v>
      </c>
      <c r="J1505" s="107" t="s">
        <v>29</v>
      </c>
    </row>
    <row r="1506" spans="2:10" ht="24.95" customHeight="1" x14ac:dyDescent="0.2">
      <c r="B1506" s="68" t="s">
        <v>113</v>
      </c>
      <c r="C1506" s="180">
        <v>1</v>
      </c>
      <c r="D1506" s="180">
        <v>528</v>
      </c>
      <c r="E1506" s="180">
        <v>14</v>
      </c>
      <c r="F1506" s="180">
        <v>5065</v>
      </c>
      <c r="G1506" s="180">
        <v>0</v>
      </c>
      <c r="H1506" s="180">
        <v>0</v>
      </c>
      <c r="I1506" s="178">
        <v>15</v>
      </c>
      <c r="J1506" s="178">
        <v>5593</v>
      </c>
    </row>
    <row r="1507" spans="2:10" ht="24.95" customHeight="1" x14ac:dyDescent="0.2">
      <c r="B1507" s="68" t="s">
        <v>5</v>
      </c>
      <c r="C1507" s="180">
        <v>3</v>
      </c>
      <c r="D1507" s="180">
        <v>2238</v>
      </c>
      <c r="E1507" s="180">
        <v>17</v>
      </c>
      <c r="F1507" s="180">
        <v>4421</v>
      </c>
      <c r="G1507" s="180">
        <v>0</v>
      </c>
      <c r="H1507" s="180">
        <v>0</v>
      </c>
      <c r="I1507" s="178">
        <v>20</v>
      </c>
      <c r="J1507" s="178">
        <v>6659</v>
      </c>
    </row>
    <row r="1508" spans="2:10" ht="24.95" customHeight="1" x14ac:dyDescent="0.2">
      <c r="B1508" s="68" t="s">
        <v>22</v>
      </c>
      <c r="C1508" s="180">
        <v>4</v>
      </c>
      <c r="D1508" s="180">
        <v>1135</v>
      </c>
      <c r="E1508" s="180">
        <v>34</v>
      </c>
      <c r="F1508" s="180">
        <v>7909</v>
      </c>
      <c r="G1508" s="180">
        <v>0</v>
      </c>
      <c r="H1508" s="180">
        <v>0</v>
      </c>
      <c r="I1508" s="178">
        <v>38</v>
      </c>
      <c r="J1508" s="178">
        <v>9044</v>
      </c>
    </row>
    <row r="1509" spans="2:10" ht="24.95" customHeight="1" x14ac:dyDescent="0.2">
      <c r="B1509" s="68" t="s">
        <v>7</v>
      </c>
      <c r="C1509" s="180">
        <v>0</v>
      </c>
      <c r="D1509" s="180">
        <v>0</v>
      </c>
      <c r="E1509" s="180">
        <v>4</v>
      </c>
      <c r="F1509" s="180">
        <v>1283</v>
      </c>
      <c r="G1509" s="180">
        <v>0</v>
      </c>
      <c r="H1509" s="180">
        <v>0</v>
      </c>
      <c r="I1509" s="178">
        <v>4</v>
      </c>
      <c r="J1509" s="178">
        <v>1283</v>
      </c>
    </row>
    <row r="1510" spans="2:10" ht="24.95" customHeight="1" x14ac:dyDescent="0.2">
      <c r="B1510" s="68" t="s">
        <v>8</v>
      </c>
      <c r="C1510" s="180">
        <v>2</v>
      </c>
      <c r="D1510" s="180">
        <v>1062</v>
      </c>
      <c r="E1510" s="180">
        <v>19</v>
      </c>
      <c r="F1510" s="180">
        <v>4735</v>
      </c>
      <c r="G1510" s="180">
        <v>0</v>
      </c>
      <c r="H1510" s="180">
        <v>0</v>
      </c>
      <c r="I1510" s="178">
        <v>21</v>
      </c>
      <c r="J1510" s="178">
        <v>5797</v>
      </c>
    </row>
    <row r="1511" spans="2:10" ht="24.95" customHeight="1" x14ac:dyDescent="0.2">
      <c r="B1511" s="68" t="s">
        <v>9</v>
      </c>
      <c r="C1511" s="180">
        <v>3</v>
      </c>
      <c r="D1511" s="180">
        <v>1687</v>
      </c>
      <c r="E1511" s="180">
        <v>3</v>
      </c>
      <c r="F1511" s="180">
        <v>649</v>
      </c>
      <c r="G1511" s="180">
        <v>0</v>
      </c>
      <c r="H1511" s="180">
        <v>0</v>
      </c>
      <c r="I1511" s="178">
        <v>6</v>
      </c>
      <c r="J1511" s="178">
        <v>2336</v>
      </c>
    </row>
    <row r="1512" spans="2:10" ht="24.95" customHeight="1" x14ac:dyDescent="0.2">
      <c r="B1512" s="68" t="s">
        <v>10</v>
      </c>
      <c r="C1512" s="180">
        <v>6</v>
      </c>
      <c r="D1512" s="180">
        <v>5058</v>
      </c>
      <c r="E1512" s="180">
        <v>2</v>
      </c>
      <c r="F1512" s="180">
        <v>840</v>
      </c>
      <c r="G1512" s="180">
        <v>0</v>
      </c>
      <c r="H1512" s="180">
        <v>0</v>
      </c>
      <c r="I1512" s="178">
        <v>8</v>
      </c>
      <c r="J1512" s="178">
        <v>5898</v>
      </c>
    </row>
    <row r="1513" spans="2:10" ht="24.95" customHeight="1" x14ac:dyDescent="0.2">
      <c r="B1513" s="68" t="s">
        <v>11</v>
      </c>
      <c r="C1513" s="180">
        <v>3</v>
      </c>
      <c r="D1513" s="180">
        <v>1248</v>
      </c>
      <c r="E1513" s="180">
        <v>1</v>
      </c>
      <c r="F1513" s="180">
        <v>38</v>
      </c>
      <c r="G1513" s="180">
        <v>0</v>
      </c>
      <c r="H1513" s="180">
        <v>0</v>
      </c>
      <c r="I1513" s="178">
        <v>4</v>
      </c>
      <c r="J1513" s="178">
        <v>1286</v>
      </c>
    </row>
    <row r="1514" spans="2:10" ht="24.95" customHeight="1" x14ac:dyDescent="0.2">
      <c r="B1514" s="68" t="s">
        <v>12</v>
      </c>
      <c r="C1514" s="180">
        <v>0</v>
      </c>
      <c r="D1514" s="180">
        <v>0</v>
      </c>
      <c r="E1514" s="180">
        <v>4</v>
      </c>
      <c r="F1514" s="180">
        <v>1160</v>
      </c>
      <c r="G1514" s="180">
        <v>0</v>
      </c>
      <c r="H1514" s="180">
        <v>0</v>
      </c>
      <c r="I1514" s="178">
        <v>4</v>
      </c>
      <c r="J1514" s="178">
        <v>1160</v>
      </c>
    </row>
    <row r="1515" spans="2:10" ht="24.95" customHeight="1" x14ac:dyDescent="0.2">
      <c r="B1515" s="72" t="s">
        <v>14</v>
      </c>
      <c r="C1515" s="173">
        <v>22</v>
      </c>
      <c r="D1515" s="173">
        <v>12956</v>
      </c>
      <c r="E1515" s="173">
        <v>98</v>
      </c>
      <c r="F1515" s="173">
        <v>26100</v>
      </c>
      <c r="G1515" s="173">
        <v>0</v>
      </c>
      <c r="H1515" s="173">
        <v>0</v>
      </c>
      <c r="I1515" s="173">
        <v>120</v>
      </c>
      <c r="J1515" s="173">
        <v>39056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9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15">
        <v>21</v>
      </c>
    </row>
    <row r="1536" spans="2:13" ht="25.5" customHeight="1" x14ac:dyDescent="0.2">
      <c r="B1536" s="237" t="s">
        <v>81</v>
      </c>
      <c r="C1536" s="237"/>
      <c r="D1536" s="237"/>
      <c r="E1536" s="237"/>
      <c r="F1536" s="237"/>
      <c r="G1536" s="237"/>
      <c r="H1536" s="237"/>
      <c r="I1536" s="237"/>
      <c r="J1536" s="237"/>
      <c r="K1536" s="237"/>
      <c r="L1536" s="237"/>
      <c r="M1536" s="237"/>
    </row>
    <row r="1537" spans="2:15" ht="15" customHeight="1" x14ac:dyDescent="0.2"/>
    <row r="1538" spans="2:15" ht="24.95" customHeight="1" x14ac:dyDescent="0.2">
      <c r="B1538" s="261" t="s">
        <v>36</v>
      </c>
      <c r="C1538" s="246" t="s">
        <v>27</v>
      </c>
      <c r="D1538" s="246"/>
      <c r="E1538" s="246" t="s">
        <v>28</v>
      </c>
      <c r="F1538" s="246"/>
      <c r="G1538" s="246" t="s">
        <v>54</v>
      </c>
      <c r="H1538" s="246"/>
      <c r="I1538" s="246" t="s">
        <v>44</v>
      </c>
      <c r="J1538" s="246"/>
      <c r="K1538" s="246" t="s">
        <v>14</v>
      </c>
      <c r="L1538" s="246"/>
    </row>
    <row r="1539" spans="2:15" ht="24.95" customHeight="1" x14ac:dyDescent="0.2">
      <c r="B1539" s="262"/>
      <c r="C1539" s="106" t="s">
        <v>60</v>
      </c>
      <c r="D1539" s="107" t="s">
        <v>29</v>
      </c>
      <c r="E1539" s="106" t="s">
        <v>60</v>
      </c>
      <c r="F1539" s="107" t="s">
        <v>29</v>
      </c>
      <c r="G1539" s="106" t="s">
        <v>60</v>
      </c>
      <c r="H1539" s="107" t="s">
        <v>29</v>
      </c>
      <c r="I1539" s="106" t="s">
        <v>60</v>
      </c>
      <c r="J1539" s="107" t="s">
        <v>29</v>
      </c>
      <c r="K1539" s="106" t="s">
        <v>60</v>
      </c>
      <c r="L1539" s="107" t="s">
        <v>29</v>
      </c>
    </row>
    <row r="1540" spans="2:15" ht="24.95" customHeight="1" x14ac:dyDescent="0.2">
      <c r="B1540" s="68" t="s">
        <v>113</v>
      </c>
      <c r="C1540" s="180">
        <v>8</v>
      </c>
      <c r="D1540" s="180">
        <v>71</v>
      </c>
      <c r="E1540" s="180">
        <v>921</v>
      </c>
      <c r="F1540" s="180">
        <v>5827</v>
      </c>
      <c r="G1540" s="180">
        <v>56</v>
      </c>
      <c r="H1540" s="180">
        <v>1208</v>
      </c>
      <c r="I1540" s="180">
        <v>24</v>
      </c>
      <c r="J1540" s="180">
        <v>739</v>
      </c>
      <c r="K1540" s="178">
        <v>1009</v>
      </c>
      <c r="L1540" s="178">
        <v>7845</v>
      </c>
    </row>
    <row r="1541" spans="2:15" ht="24.95" customHeight="1" x14ac:dyDescent="0.2">
      <c r="B1541" s="68" t="s">
        <v>5</v>
      </c>
      <c r="C1541" s="180">
        <v>26</v>
      </c>
      <c r="D1541" s="180">
        <v>218</v>
      </c>
      <c r="E1541" s="180">
        <v>342</v>
      </c>
      <c r="F1541" s="180">
        <v>3108</v>
      </c>
      <c r="G1541" s="180">
        <v>85</v>
      </c>
      <c r="H1541" s="180">
        <v>1491</v>
      </c>
      <c r="I1541" s="180">
        <v>18</v>
      </c>
      <c r="J1541" s="180">
        <v>383</v>
      </c>
      <c r="K1541" s="178">
        <v>471</v>
      </c>
      <c r="L1541" s="178">
        <v>5200</v>
      </c>
    </row>
    <row r="1542" spans="2:15" ht="24.95" customHeight="1" x14ac:dyDescent="0.2">
      <c r="B1542" s="68" t="s">
        <v>22</v>
      </c>
      <c r="C1542" s="180">
        <v>31</v>
      </c>
      <c r="D1542" s="180">
        <v>249</v>
      </c>
      <c r="E1542" s="180">
        <v>410</v>
      </c>
      <c r="F1542" s="180">
        <v>2320</v>
      </c>
      <c r="G1542" s="180">
        <v>104</v>
      </c>
      <c r="H1542" s="180">
        <v>1911</v>
      </c>
      <c r="I1542" s="180">
        <v>8</v>
      </c>
      <c r="J1542" s="180">
        <v>175</v>
      </c>
      <c r="K1542" s="178">
        <v>553</v>
      </c>
      <c r="L1542" s="178">
        <v>4655</v>
      </c>
    </row>
    <row r="1543" spans="2:15" ht="24.95" customHeight="1" x14ac:dyDescent="0.2">
      <c r="B1543" s="68" t="s">
        <v>7</v>
      </c>
      <c r="C1543" s="180">
        <v>3</v>
      </c>
      <c r="D1543" s="180">
        <v>28</v>
      </c>
      <c r="E1543" s="180">
        <v>205</v>
      </c>
      <c r="F1543" s="180">
        <v>1493</v>
      </c>
      <c r="G1543" s="180">
        <v>43</v>
      </c>
      <c r="H1543" s="180">
        <v>891</v>
      </c>
      <c r="I1543" s="180">
        <v>9</v>
      </c>
      <c r="J1543" s="180">
        <v>196</v>
      </c>
      <c r="K1543" s="178">
        <v>260</v>
      </c>
      <c r="L1543" s="178">
        <v>2608</v>
      </c>
    </row>
    <row r="1544" spans="2:15" ht="24.95" customHeight="1" x14ac:dyDescent="0.2">
      <c r="B1544" s="68" t="s">
        <v>8</v>
      </c>
      <c r="C1544" s="180">
        <v>12</v>
      </c>
      <c r="D1544" s="180">
        <v>78</v>
      </c>
      <c r="E1544" s="180">
        <v>507</v>
      </c>
      <c r="F1544" s="180">
        <v>3287</v>
      </c>
      <c r="G1544" s="180">
        <v>55</v>
      </c>
      <c r="H1544" s="180">
        <v>1067</v>
      </c>
      <c r="I1544" s="180">
        <v>12</v>
      </c>
      <c r="J1544" s="180">
        <v>313</v>
      </c>
      <c r="K1544" s="178">
        <v>586</v>
      </c>
      <c r="L1544" s="178">
        <v>4745</v>
      </c>
    </row>
    <row r="1545" spans="2:15" ht="24.95" customHeight="1" x14ac:dyDescent="0.2">
      <c r="B1545" s="68" t="s">
        <v>9</v>
      </c>
      <c r="C1545" s="180">
        <v>9</v>
      </c>
      <c r="D1545" s="180">
        <v>80</v>
      </c>
      <c r="E1545" s="180">
        <v>394</v>
      </c>
      <c r="F1545" s="180">
        <v>2946</v>
      </c>
      <c r="G1545" s="180">
        <v>47</v>
      </c>
      <c r="H1545" s="180">
        <v>933</v>
      </c>
      <c r="I1545" s="180">
        <v>15</v>
      </c>
      <c r="J1545" s="180">
        <v>311</v>
      </c>
      <c r="K1545" s="178">
        <v>465</v>
      </c>
      <c r="L1545" s="178">
        <v>4270</v>
      </c>
    </row>
    <row r="1546" spans="2:15" ht="24.95" customHeight="1" x14ac:dyDescent="0.2">
      <c r="B1546" s="68" t="s">
        <v>10</v>
      </c>
      <c r="C1546" s="180">
        <v>14</v>
      </c>
      <c r="D1546" s="180">
        <v>123</v>
      </c>
      <c r="E1546" s="180">
        <v>295</v>
      </c>
      <c r="F1546" s="180">
        <v>2363</v>
      </c>
      <c r="G1546" s="180">
        <v>61</v>
      </c>
      <c r="H1546" s="180">
        <v>1140</v>
      </c>
      <c r="I1546" s="180">
        <v>19</v>
      </c>
      <c r="J1546" s="180">
        <v>404</v>
      </c>
      <c r="K1546" s="178">
        <v>389</v>
      </c>
      <c r="L1546" s="178">
        <v>4030</v>
      </c>
    </row>
    <row r="1547" spans="2:15" ht="24.95" customHeight="1" x14ac:dyDescent="0.2">
      <c r="B1547" s="68" t="s">
        <v>11</v>
      </c>
      <c r="C1547" s="180">
        <v>2</v>
      </c>
      <c r="D1547" s="180">
        <v>17</v>
      </c>
      <c r="E1547" s="180">
        <v>166</v>
      </c>
      <c r="F1547" s="180">
        <v>1240</v>
      </c>
      <c r="G1547" s="180">
        <v>34</v>
      </c>
      <c r="H1547" s="180">
        <v>703</v>
      </c>
      <c r="I1547" s="180">
        <v>13</v>
      </c>
      <c r="J1547" s="180">
        <v>267</v>
      </c>
      <c r="K1547" s="178">
        <v>215</v>
      </c>
      <c r="L1547" s="178">
        <v>2227</v>
      </c>
    </row>
    <row r="1548" spans="2:15" ht="24.95" customHeight="1" x14ac:dyDescent="0.2">
      <c r="B1548" s="68" t="s">
        <v>12</v>
      </c>
      <c r="C1548" s="180">
        <v>3</v>
      </c>
      <c r="D1548" s="180">
        <v>22</v>
      </c>
      <c r="E1548" s="180">
        <v>202</v>
      </c>
      <c r="F1548" s="180">
        <v>1379</v>
      </c>
      <c r="G1548" s="180">
        <v>52</v>
      </c>
      <c r="H1548" s="180">
        <v>947</v>
      </c>
      <c r="I1548" s="180">
        <v>18</v>
      </c>
      <c r="J1548" s="180">
        <v>377</v>
      </c>
      <c r="K1548" s="178">
        <v>275</v>
      </c>
      <c r="L1548" s="178">
        <v>2725</v>
      </c>
    </row>
    <row r="1549" spans="2:15" ht="24.95" customHeight="1" x14ac:dyDescent="0.2">
      <c r="B1549" s="72" t="s">
        <v>14</v>
      </c>
      <c r="C1549" s="173">
        <v>108</v>
      </c>
      <c r="D1549" s="173">
        <v>886</v>
      </c>
      <c r="E1549" s="173">
        <v>3442</v>
      </c>
      <c r="F1549" s="173">
        <v>23963</v>
      </c>
      <c r="G1549" s="173">
        <v>537</v>
      </c>
      <c r="H1549" s="173">
        <v>10291</v>
      </c>
      <c r="I1549" s="173">
        <v>136</v>
      </c>
      <c r="J1549" s="173">
        <v>3165</v>
      </c>
      <c r="K1549" s="173">
        <v>4223</v>
      </c>
      <c r="L1549" s="173">
        <v>38305</v>
      </c>
    </row>
    <row r="1550" spans="2:15" ht="24.95" customHeight="1" x14ac:dyDescent="0.2">
      <c r="B1550" s="263" t="s">
        <v>151</v>
      </c>
      <c r="C1550" s="263"/>
      <c r="D1550" s="263"/>
      <c r="E1550" s="263"/>
      <c r="F1550" s="263"/>
      <c r="G1550" s="263"/>
      <c r="H1550" s="263"/>
      <c r="I1550" s="263"/>
      <c r="J1550" s="263"/>
      <c r="K1550" s="263"/>
      <c r="L1550" s="263"/>
      <c r="M1550" s="58"/>
      <c r="N1550" s="58"/>
      <c r="O1550" s="58"/>
    </row>
    <row r="1551" spans="2:15" ht="24.95" customHeight="1" x14ac:dyDescent="0.2">
      <c r="B1551" s="37"/>
      <c r="C1551" s="2"/>
      <c r="D1551" s="2"/>
      <c r="E1551" s="2"/>
      <c r="F1551" s="2"/>
      <c r="G1551" s="2"/>
      <c r="H1551" s="2"/>
      <c r="I1551" s="59"/>
      <c r="J1551" s="59"/>
      <c r="K1551" s="59"/>
    </row>
    <row r="1552" spans="2:15" ht="24.95" customHeight="1" x14ac:dyDescent="0.2">
      <c r="B1552" s="56"/>
      <c r="C1552" s="59"/>
      <c r="D1552" s="59"/>
      <c r="E1552" s="59"/>
      <c r="F1552" s="59"/>
      <c r="G1552" s="59"/>
      <c r="H1552" s="59"/>
      <c r="I1552" s="59"/>
      <c r="J1552" s="59"/>
      <c r="K1552" s="59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4" ht="24.95" customHeight="1" x14ac:dyDescent="0.2"/>
    <row r="1586" spans="2:14" ht="24.95" customHeight="1" x14ac:dyDescent="0.2"/>
    <row r="1587" spans="2:14" ht="24.95" customHeight="1" x14ac:dyDescent="0.2"/>
    <row r="1588" spans="2:14" ht="24.95" customHeight="1" x14ac:dyDescent="0.2"/>
    <row r="1589" spans="2:14" ht="24.95" customHeight="1" x14ac:dyDescent="0.2"/>
    <row r="1590" spans="2:14" ht="24.95" customHeight="1" x14ac:dyDescent="0.2"/>
    <row r="1591" spans="2:14" ht="24.95" customHeight="1" x14ac:dyDescent="0.2"/>
    <row r="1592" spans="2:14" ht="24.95" customHeight="1" x14ac:dyDescent="0.2"/>
    <row r="1593" spans="2:14" ht="24.95" customHeight="1" x14ac:dyDescent="0.2"/>
    <row r="1594" spans="2:14" ht="24.95" customHeight="1" x14ac:dyDescent="0.2"/>
    <row r="1595" spans="2:14" ht="24.95" customHeight="1" x14ac:dyDescent="0.2"/>
    <row r="1596" spans="2:14" ht="24.95" customHeight="1" x14ac:dyDescent="0.2"/>
    <row r="1597" spans="2:14" ht="24.95" customHeight="1" x14ac:dyDescent="0.2">
      <c r="M1597" s="15">
        <v>22</v>
      </c>
    </row>
    <row r="1598" spans="2:14" ht="25.5" customHeight="1" x14ac:dyDescent="0.2">
      <c r="B1598" s="237" t="s">
        <v>78</v>
      </c>
      <c r="C1598" s="237"/>
      <c r="D1598" s="237"/>
      <c r="E1598" s="237"/>
      <c r="F1598" s="237"/>
      <c r="G1598" s="237"/>
      <c r="H1598" s="237"/>
      <c r="I1598" s="237"/>
      <c r="J1598" s="237"/>
      <c r="K1598" s="237"/>
      <c r="L1598" s="237"/>
      <c r="M1598" s="237"/>
    </row>
    <row r="1599" spans="2:14" ht="15" customHeight="1" x14ac:dyDescent="0.2">
      <c r="B1599" s="60"/>
      <c r="C1599" s="61"/>
      <c r="D1599" s="61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</row>
    <row r="1600" spans="2:14" ht="24.95" customHeight="1" x14ac:dyDescent="0.2">
      <c r="B1600" s="261" t="s">
        <v>36</v>
      </c>
      <c r="C1600" s="246" t="s">
        <v>74</v>
      </c>
      <c r="D1600" s="246"/>
      <c r="E1600" s="246" t="s">
        <v>61</v>
      </c>
      <c r="F1600" s="246"/>
      <c r="G1600" s="246" t="s">
        <v>76</v>
      </c>
      <c r="H1600" s="246"/>
      <c r="I1600" s="246" t="s">
        <v>75</v>
      </c>
      <c r="J1600" s="246"/>
      <c r="K1600" s="246" t="s">
        <v>14</v>
      </c>
      <c r="L1600" s="246"/>
    </row>
    <row r="1601" spans="2:12" ht="24.95" customHeight="1" x14ac:dyDescent="0.2">
      <c r="B1601" s="262"/>
      <c r="C1601" s="106" t="s">
        <v>60</v>
      </c>
      <c r="D1601" s="107" t="s">
        <v>29</v>
      </c>
      <c r="E1601" s="106" t="s">
        <v>60</v>
      </c>
      <c r="F1601" s="107" t="s">
        <v>29</v>
      </c>
      <c r="G1601" s="106" t="s">
        <v>60</v>
      </c>
      <c r="H1601" s="107" t="s">
        <v>29</v>
      </c>
      <c r="I1601" s="106" t="s">
        <v>60</v>
      </c>
      <c r="J1601" s="107" t="s">
        <v>29</v>
      </c>
      <c r="K1601" s="106" t="s">
        <v>60</v>
      </c>
      <c r="L1601" s="107" t="s">
        <v>29</v>
      </c>
    </row>
    <row r="1602" spans="2:12" ht="24.95" customHeight="1" x14ac:dyDescent="0.2">
      <c r="B1602" s="68" t="s">
        <v>113</v>
      </c>
      <c r="C1602" s="180">
        <v>6</v>
      </c>
      <c r="D1602" s="180">
        <v>465</v>
      </c>
      <c r="E1602" s="180">
        <v>11</v>
      </c>
      <c r="F1602" s="180">
        <v>358</v>
      </c>
      <c r="G1602" s="180">
        <v>0</v>
      </c>
      <c r="H1602" s="180">
        <v>0</v>
      </c>
      <c r="I1602" s="180">
        <v>0</v>
      </c>
      <c r="J1602" s="180">
        <v>0</v>
      </c>
      <c r="K1602" s="178">
        <v>17</v>
      </c>
      <c r="L1602" s="178">
        <v>823</v>
      </c>
    </row>
    <row r="1603" spans="2:12" ht="24.95" customHeight="1" x14ac:dyDescent="0.2">
      <c r="B1603" s="68" t="s">
        <v>5</v>
      </c>
      <c r="C1603" s="180">
        <v>13</v>
      </c>
      <c r="D1603" s="180">
        <v>761</v>
      </c>
      <c r="E1603" s="180">
        <v>35</v>
      </c>
      <c r="F1603" s="180">
        <v>1484</v>
      </c>
      <c r="G1603" s="180">
        <v>12</v>
      </c>
      <c r="H1603" s="180">
        <v>303</v>
      </c>
      <c r="I1603" s="180">
        <v>20</v>
      </c>
      <c r="J1603" s="180">
        <v>573</v>
      </c>
      <c r="K1603" s="178">
        <v>80</v>
      </c>
      <c r="L1603" s="178">
        <v>3121</v>
      </c>
    </row>
    <row r="1604" spans="2:12" ht="24.95" customHeight="1" x14ac:dyDescent="0.2">
      <c r="B1604" s="68" t="s">
        <v>22</v>
      </c>
      <c r="C1604" s="180">
        <v>18</v>
      </c>
      <c r="D1604" s="180">
        <v>960</v>
      </c>
      <c r="E1604" s="180">
        <v>62</v>
      </c>
      <c r="F1604" s="180">
        <v>2280</v>
      </c>
      <c r="G1604" s="180">
        <v>14</v>
      </c>
      <c r="H1604" s="180">
        <v>415</v>
      </c>
      <c r="I1604" s="180">
        <v>36</v>
      </c>
      <c r="J1604" s="180">
        <v>1242</v>
      </c>
      <c r="K1604" s="178">
        <v>130</v>
      </c>
      <c r="L1604" s="178">
        <v>4897</v>
      </c>
    </row>
    <row r="1605" spans="2:12" ht="24.95" customHeight="1" x14ac:dyDescent="0.2">
      <c r="B1605" s="68" t="s">
        <v>7</v>
      </c>
      <c r="C1605" s="180">
        <v>4</v>
      </c>
      <c r="D1605" s="180">
        <v>222</v>
      </c>
      <c r="E1605" s="180">
        <v>12</v>
      </c>
      <c r="F1605" s="180">
        <v>253</v>
      </c>
      <c r="G1605" s="180">
        <v>12</v>
      </c>
      <c r="H1605" s="180">
        <v>375</v>
      </c>
      <c r="I1605" s="180">
        <v>7</v>
      </c>
      <c r="J1605" s="180">
        <v>250</v>
      </c>
      <c r="K1605" s="178">
        <v>35</v>
      </c>
      <c r="L1605" s="178">
        <v>1100</v>
      </c>
    </row>
    <row r="1606" spans="2:12" ht="24.95" customHeight="1" x14ac:dyDescent="0.2">
      <c r="B1606" s="68" t="s">
        <v>8</v>
      </c>
      <c r="C1606" s="180">
        <v>5</v>
      </c>
      <c r="D1606" s="180">
        <v>216</v>
      </c>
      <c r="E1606" s="180">
        <v>12</v>
      </c>
      <c r="F1606" s="180">
        <v>385</v>
      </c>
      <c r="G1606" s="180">
        <v>0</v>
      </c>
      <c r="H1606" s="180">
        <v>0</v>
      </c>
      <c r="I1606" s="180">
        <v>3</v>
      </c>
      <c r="J1606" s="180">
        <v>44</v>
      </c>
      <c r="K1606" s="178">
        <v>20</v>
      </c>
      <c r="L1606" s="178">
        <v>645</v>
      </c>
    </row>
    <row r="1607" spans="2:12" ht="24.95" customHeight="1" x14ac:dyDescent="0.2">
      <c r="B1607" s="68" t="s">
        <v>9</v>
      </c>
      <c r="C1607" s="180">
        <v>4</v>
      </c>
      <c r="D1607" s="180">
        <v>354</v>
      </c>
      <c r="E1607" s="180">
        <v>19</v>
      </c>
      <c r="F1607" s="180">
        <v>1315</v>
      </c>
      <c r="G1607" s="180">
        <v>0</v>
      </c>
      <c r="H1607" s="180">
        <v>0</v>
      </c>
      <c r="I1607" s="180">
        <v>0</v>
      </c>
      <c r="J1607" s="180">
        <v>0</v>
      </c>
      <c r="K1607" s="178">
        <v>23</v>
      </c>
      <c r="L1607" s="178">
        <v>1669</v>
      </c>
    </row>
    <row r="1608" spans="2:12" ht="24.95" customHeight="1" x14ac:dyDescent="0.2">
      <c r="B1608" s="68" t="s">
        <v>10</v>
      </c>
      <c r="C1608" s="180">
        <v>1</v>
      </c>
      <c r="D1608" s="180">
        <v>60</v>
      </c>
      <c r="E1608" s="180">
        <v>15</v>
      </c>
      <c r="F1608" s="180">
        <v>577</v>
      </c>
      <c r="G1608" s="180">
        <v>0</v>
      </c>
      <c r="H1608" s="180">
        <v>0</v>
      </c>
      <c r="I1608" s="180">
        <v>1</v>
      </c>
      <c r="J1608" s="180">
        <v>8</v>
      </c>
      <c r="K1608" s="178">
        <v>17</v>
      </c>
      <c r="L1608" s="178">
        <v>645</v>
      </c>
    </row>
    <row r="1609" spans="2:12" ht="24.95" customHeight="1" x14ac:dyDescent="0.2">
      <c r="B1609" s="68" t="s">
        <v>11</v>
      </c>
      <c r="C1609" s="180">
        <v>5</v>
      </c>
      <c r="D1609" s="180">
        <v>336</v>
      </c>
      <c r="E1609" s="180">
        <v>13</v>
      </c>
      <c r="F1609" s="180">
        <v>761</v>
      </c>
      <c r="G1609" s="180">
        <v>0</v>
      </c>
      <c r="H1609" s="180">
        <v>0</v>
      </c>
      <c r="I1609" s="180">
        <v>3</v>
      </c>
      <c r="J1609" s="180">
        <v>93</v>
      </c>
      <c r="K1609" s="178">
        <v>21</v>
      </c>
      <c r="L1609" s="178">
        <v>1190</v>
      </c>
    </row>
    <row r="1610" spans="2:12" ht="24.95" customHeight="1" x14ac:dyDescent="0.2">
      <c r="B1610" s="68" t="s">
        <v>12</v>
      </c>
      <c r="C1610" s="180">
        <v>0</v>
      </c>
      <c r="D1610" s="180">
        <v>0</v>
      </c>
      <c r="E1610" s="180">
        <v>3</v>
      </c>
      <c r="F1610" s="180">
        <v>26</v>
      </c>
      <c r="G1610" s="180">
        <v>0</v>
      </c>
      <c r="H1610" s="180">
        <v>0</v>
      </c>
      <c r="I1610" s="180">
        <v>8</v>
      </c>
      <c r="J1610" s="180">
        <v>150</v>
      </c>
      <c r="K1610" s="178">
        <v>11</v>
      </c>
      <c r="L1610" s="178">
        <v>176</v>
      </c>
    </row>
    <row r="1611" spans="2:12" ht="24.95" customHeight="1" x14ac:dyDescent="0.2">
      <c r="B1611" s="72" t="s">
        <v>14</v>
      </c>
      <c r="C1611" s="173">
        <v>56</v>
      </c>
      <c r="D1611" s="173">
        <v>3374</v>
      </c>
      <c r="E1611" s="173">
        <v>182</v>
      </c>
      <c r="F1611" s="173">
        <v>7439</v>
      </c>
      <c r="G1611" s="173">
        <v>38</v>
      </c>
      <c r="H1611" s="173">
        <v>1093</v>
      </c>
      <c r="I1611" s="173">
        <v>78</v>
      </c>
      <c r="J1611" s="173">
        <v>2360</v>
      </c>
      <c r="K1611" s="173">
        <v>354</v>
      </c>
      <c r="L1611" s="173">
        <v>14266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15"/>
    </row>
    <row r="1626" spans="2:14" ht="25.5" customHeight="1" x14ac:dyDescent="0.2">
      <c r="B1626" s="237" t="s">
        <v>92</v>
      </c>
      <c r="C1626" s="237"/>
      <c r="D1626" s="237"/>
      <c r="E1626" s="237"/>
      <c r="F1626" s="237"/>
      <c r="G1626" s="237"/>
      <c r="H1626" s="237"/>
      <c r="I1626" s="237"/>
      <c r="J1626" s="237"/>
      <c r="K1626" s="237"/>
      <c r="L1626" s="237"/>
      <c r="M1626" s="237"/>
    </row>
    <row r="1627" spans="2:14" ht="24.95" customHeight="1" x14ac:dyDescent="0.2"/>
    <row r="1628" spans="2:14" ht="24.95" customHeight="1" x14ac:dyDescent="0.2">
      <c r="B1628" s="105" t="s">
        <v>36</v>
      </c>
      <c r="C1628" s="105"/>
      <c r="D1628" s="105" t="s">
        <v>113</v>
      </c>
      <c r="E1628" s="105" t="s">
        <v>5</v>
      </c>
      <c r="F1628" s="105" t="s">
        <v>22</v>
      </c>
      <c r="G1628" s="105" t="s">
        <v>7</v>
      </c>
      <c r="H1628" s="105" t="s">
        <v>8</v>
      </c>
      <c r="I1628" s="105" t="s">
        <v>9</v>
      </c>
      <c r="J1628" s="105" t="s">
        <v>10</v>
      </c>
      <c r="K1628" s="105" t="s">
        <v>11</v>
      </c>
      <c r="L1628" s="105" t="s">
        <v>12</v>
      </c>
      <c r="M1628" s="105" t="s">
        <v>14</v>
      </c>
    </row>
    <row r="1629" spans="2:14" ht="24.95" customHeight="1" x14ac:dyDescent="0.2">
      <c r="B1629" s="239" t="s">
        <v>97</v>
      </c>
      <c r="C1629" s="134" t="s">
        <v>60</v>
      </c>
      <c r="D1629" s="180">
        <v>319</v>
      </c>
      <c r="E1629" s="180">
        <v>128</v>
      </c>
      <c r="F1629" s="180">
        <v>202</v>
      </c>
      <c r="G1629" s="180">
        <v>40</v>
      </c>
      <c r="H1629" s="180">
        <v>73</v>
      </c>
      <c r="I1629" s="180">
        <v>273</v>
      </c>
      <c r="J1629" s="180">
        <v>72</v>
      </c>
      <c r="K1629" s="180">
        <v>83</v>
      </c>
      <c r="L1629" s="180">
        <v>126</v>
      </c>
      <c r="M1629" s="174">
        <v>1316</v>
      </c>
      <c r="N1629" s="56"/>
    </row>
    <row r="1630" spans="2:14" ht="24.95" customHeight="1" x14ac:dyDescent="0.2">
      <c r="B1630" s="238"/>
      <c r="C1630" s="135" t="s">
        <v>29</v>
      </c>
      <c r="D1630" s="180">
        <v>2736</v>
      </c>
      <c r="E1630" s="180">
        <v>1184</v>
      </c>
      <c r="F1630" s="180">
        <v>1326</v>
      </c>
      <c r="G1630" s="180">
        <v>388</v>
      </c>
      <c r="H1630" s="180">
        <v>517</v>
      </c>
      <c r="I1630" s="180">
        <v>2918</v>
      </c>
      <c r="J1630" s="180">
        <v>539</v>
      </c>
      <c r="K1630" s="180">
        <v>662</v>
      </c>
      <c r="L1630" s="180">
        <v>896</v>
      </c>
      <c r="M1630" s="178">
        <v>11166</v>
      </c>
      <c r="N1630" s="57"/>
    </row>
    <row r="1631" spans="2:14" ht="24.95" customHeight="1" x14ac:dyDescent="0.2">
      <c r="B1631" s="238" t="s">
        <v>98</v>
      </c>
      <c r="C1631" s="135" t="s">
        <v>60</v>
      </c>
      <c r="D1631" s="180">
        <v>2</v>
      </c>
      <c r="E1631" s="180">
        <v>2</v>
      </c>
      <c r="F1631" s="180">
        <v>0</v>
      </c>
      <c r="G1631" s="180">
        <v>0</v>
      </c>
      <c r="H1631" s="180">
        <v>1</v>
      </c>
      <c r="I1631" s="180">
        <v>0</v>
      </c>
      <c r="J1631" s="180">
        <v>1</v>
      </c>
      <c r="K1631" s="180">
        <v>0</v>
      </c>
      <c r="L1631" s="180">
        <v>41</v>
      </c>
      <c r="M1631" s="178">
        <v>47</v>
      </c>
      <c r="N1631" s="7"/>
    </row>
    <row r="1632" spans="2:14" ht="24.95" customHeight="1" x14ac:dyDescent="0.2">
      <c r="B1632" s="238"/>
      <c r="C1632" s="135" t="s">
        <v>29</v>
      </c>
      <c r="D1632" s="180">
        <v>9</v>
      </c>
      <c r="E1632" s="180">
        <v>8</v>
      </c>
      <c r="F1632" s="180">
        <v>0</v>
      </c>
      <c r="G1632" s="180">
        <v>0</v>
      </c>
      <c r="H1632" s="180">
        <v>4</v>
      </c>
      <c r="I1632" s="180">
        <v>0</v>
      </c>
      <c r="J1632" s="180">
        <v>23</v>
      </c>
      <c r="K1632" s="180">
        <v>0</v>
      </c>
      <c r="L1632" s="180">
        <v>152</v>
      </c>
      <c r="M1632" s="178">
        <v>196</v>
      </c>
      <c r="N1632" s="7"/>
    </row>
    <row r="1633" spans="2:13" ht="24.95" customHeight="1" x14ac:dyDescent="0.2">
      <c r="B1633" s="238" t="s">
        <v>99</v>
      </c>
      <c r="C1633" s="135" t="s">
        <v>60</v>
      </c>
      <c r="D1633" s="180">
        <v>166</v>
      </c>
      <c r="E1633" s="180">
        <v>36</v>
      </c>
      <c r="F1633" s="180">
        <v>22</v>
      </c>
      <c r="G1633" s="180">
        <v>8</v>
      </c>
      <c r="H1633" s="180">
        <v>35</v>
      </c>
      <c r="I1633" s="180">
        <v>102</v>
      </c>
      <c r="J1633" s="180">
        <v>10</v>
      </c>
      <c r="K1633" s="180">
        <v>23</v>
      </c>
      <c r="L1633" s="180">
        <v>12</v>
      </c>
      <c r="M1633" s="178">
        <v>414</v>
      </c>
    </row>
    <row r="1634" spans="2:13" ht="24.95" customHeight="1" x14ac:dyDescent="0.2">
      <c r="B1634" s="238"/>
      <c r="C1634" s="135" t="s">
        <v>29</v>
      </c>
      <c r="D1634" s="180">
        <v>1671</v>
      </c>
      <c r="E1634" s="180">
        <v>315</v>
      </c>
      <c r="F1634" s="180">
        <v>165</v>
      </c>
      <c r="G1634" s="180">
        <v>63</v>
      </c>
      <c r="H1634" s="180">
        <v>316</v>
      </c>
      <c r="I1634" s="180">
        <v>1035</v>
      </c>
      <c r="J1634" s="180">
        <v>81</v>
      </c>
      <c r="K1634" s="180">
        <v>177</v>
      </c>
      <c r="L1634" s="180">
        <v>105</v>
      </c>
      <c r="M1634" s="178">
        <v>3928</v>
      </c>
    </row>
    <row r="1635" spans="2:13" ht="24.95" customHeight="1" x14ac:dyDescent="0.2">
      <c r="B1635" s="238" t="s">
        <v>100</v>
      </c>
      <c r="C1635" s="135" t="s">
        <v>60</v>
      </c>
      <c r="D1635" s="180">
        <v>373</v>
      </c>
      <c r="E1635" s="180">
        <v>327</v>
      </c>
      <c r="F1635" s="180">
        <v>609</v>
      </c>
      <c r="G1635" s="180">
        <v>40</v>
      </c>
      <c r="H1635" s="180">
        <v>548</v>
      </c>
      <c r="I1635" s="180">
        <v>84</v>
      </c>
      <c r="J1635" s="180">
        <v>158</v>
      </c>
      <c r="K1635" s="180">
        <v>179</v>
      </c>
      <c r="L1635" s="180">
        <v>248</v>
      </c>
      <c r="M1635" s="178">
        <v>2566</v>
      </c>
    </row>
    <row r="1636" spans="2:13" ht="24.95" customHeight="1" x14ac:dyDescent="0.2">
      <c r="B1636" s="238"/>
      <c r="C1636" s="135" t="s">
        <v>29</v>
      </c>
      <c r="D1636" s="180">
        <v>1884</v>
      </c>
      <c r="E1636" s="180">
        <v>1635</v>
      </c>
      <c r="F1636" s="180">
        <v>3014</v>
      </c>
      <c r="G1636" s="180">
        <v>170</v>
      </c>
      <c r="H1636" s="180">
        <v>2658</v>
      </c>
      <c r="I1636" s="180">
        <v>403</v>
      </c>
      <c r="J1636" s="180">
        <v>837</v>
      </c>
      <c r="K1636" s="180">
        <v>876</v>
      </c>
      <c r="L1636" s="180">
        <v>1213</v>
      </c>
      <c r="M1636" s="178">
        <v>12690</v>
      </c>
    </row>
    <row r="1637" spans="2:13" ht="24.95" customHeight="1" x14ac:dyDescent="0.2">
      <c r="B1637" s="238" t="s">
        <v>101</v>
      </c>
      <c r="C1637" s="135" t="s">
        <v>60</v>
      </c>
      <c r="D1637" s="180">
        <v>7</v>
      </c>
      <c r="E1637" s="180">
        <v>9</v>
      </c>
      <c r="F1637" s="180">
        <v>0</v>
      </c>
      <c r="G1637" s="180">
        <v>1</v>
      </c>
      <c r="H1637" s="180">
        <v>4</v>
      </c>
      <c r="I1637" s="180">
        <v>5</v>
      </c>
      <c r="J1637" s="180">
        <v>0</v>
      </c>
      <c r="K1637" s="180">
        <v>2</v>
      </c>
      <c r="L1637" s="180">
        <v>2</v>
      </c>
      <c r="M1637" s="178">
        <v>30</v>
      </c>
    </row>
    <row r="1638" spans="2:13" ht="24.95" customHeight="1" x14ac:dyDescent="0.2">
      <c r="B1638" s="254"/>
      <c r="C1638" s="133" t="s">
        <v>29</v>
      </c>
      <c r="D1638" s="180">
        <v>95</v>
      </c>
      <c r="E1638" s="180">
        <v>51</v>
      </c>
      <c r="F1638" s="180">
        <v>0</v>
      </c>
      <c r="G1638" s="180">
        <v>5</v>
      </c>
      <c r="H1638" s="180">
        <v>13</v>
      </c>
      <c r="I1638" s="180">
        <v>27</v>
      </c>
      <c r="J1638" s="180">
        <v>0</v>
      </c>
      <c r="K1638" s="180">
        <v>18</v>
      </c>
      <c r="L1638" s="180">
        <v>7</v>
      </c>
      <c r="M1638" s="181">
        <v>216</v>
      </c>
    </row>
    <row r="1639" spans="2:13" ht="24.95" customHeight="1" x14ac:dyDescent="0.2">
      <c r="B1639" s="252" t="s">
        <v>14</v>
      </c>
      <c r="C1639" s="132" t="s">
        <v>60</v>
      </c>
      <c r="D1639" s="182">
        <v>867</v>
      </c>
      <c r="E1639" s="182">
        <v>502</v>
      </c>
      <c r="F1639" s="182">
        <v>833</v>
      </c>
      <c r="G1639" s="182">
        <v>89</v>
      </c>
      <c r="H1639" s="182">
        <v>661</v>
      </c>
      <c r="I1639" s="182">
        <v>464</v>
      </c>
      <c r="J1639" s="182">
        <v>241</v>
      </c>
      <c r="K1639" s="182">
        <v>287</v>
      </c>
      <c r="L1639" s="182">
        <v>429</v>
      </c>
      <c r="M1639" s="182">
        <v>4373</v>
      </c>
    </row>
    <row r="1640" spans="2:13" ht="24.95" customHeight="1" x14ac:dyDescent="0.2">
      <c r="B1640" s="252"/>
      <c r="C1640" s="131" t="s">
        <v>29</v>
      </c>
      <c r="D1640" s="172">
        <v>6395</v>
      </c>
      <c r="E1640" s="172">
        <v>3193</v>
      </c>
      <c r="F1640" s="172">
        <v>4505</v>
      </c>
      <c r="G1640" s="172">
        <v>626</v>
      </c>
      <c r="H1640" s="172">
        <v>3508</v>
      </c>
      <c r="I1640" s="172">
        <v>4383</v>
      </c>
      <c r="J1640" s="172">
        <v>1480</v>
      </c>
      <c r="K1640" s="172">
        <v>1733</v>
      </c>
      <c r="L1640" s="172">
        <v>2373</v>
      </c>
      <c r="M1640" s="172">
        <v>28196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68"/>
    </row>
    <row r="1644" spans="2:13" ht="24.95" customHeight="1" x14ac:dyDescent="0.2">
      <c r="B1644" s="68"/>
    </row>
    <row r="1645" spans="2:13" ht="24.95" customHeight="1" x14ac:dyDescent="0.2">
      <c r="B1645" s="68"/>
    </row>
    <row r="1646" spans="2:13" ht="24.95" customHeight="1" x14ac:dyDescent="0.2">
      <c r="B1646" s="68"/>
    </row>
    <row r="1647" spans="2:13" ht="24.95" customHeight="1" x14ac:dyDescent="0.2">
      <c r="B1647" s="68"/>
    </row>
    <row r="1648" spans="2:13" ht="24.95" customHeight="1" x14ac:dyDescent="0.2"/>
    <row r="1649" spans="2:14" ht="24.95" customHeight="1" x14ac:dyDescent="0.2"/>
    <row r="1650" spans="2:14" ht="24.95" customHeight="1" x14ac:dyDescent="0.2">
      <c r="M1650" s="56"/>
      <c r="N1650" s="56"/>
    </row>
    <row r="1651" spans="2:14" ht="24.95" customHeight="1" x14ac:dyDescent="0.2">
      <c r="M1651" s="57"/>
      <c r="N1651" s="57"/>
    </row>
    <row r="1652" spans="2:14" ht="24.95" customHeight="1" x14ac:dyDescent="0.2">
      <c r="B1652" s="68"/>
      <c r="C1652" s="108"/>
      <c r="D1652" s="108"/>
      <c r="E1652" s="108"/>
      <c r="F1652" s="108"/>
      <c r="G1652" s="108"/>
      <c r="H1652" s="108"/>
      <c r="I1652" s="108"/>
      <c r="J1652" s="108"/>
      <c r="K1652" s="108"/>
      <c r="L1652" s="127"/>
      <c r="N1652" s="7"/>
    </row>
    <row r="1653" spans="2:14" ht="24.95" customHeight="1" x14ac:dyDescent="0.2">
      <c r="B1653" s="68"/>
      <c r="C1653" s="108"/>
      <c r="D1653" s="108"/>
      <c r="E1653" s="108"/>
      <c r="F1653" s="108"/>
      <c r="G1653" s="108"/>
      <c r="H1653" s="108"/>
      <c r="I1653" s="108"/>
      <c r="J1653" s="108"/>
      <c r="K1653" s="108"/>
      <c r="L1653" s="127"/>
      <c r="N1653" s="7"/>
    </row>
    <row r="1654" spans="2:14" ht="24.95" customHeight="1" x14ac:dyDescent="0.2">
      <c r="B1654" s="68"/>
      <c r="C1654" s="108"/>
      <c r="D1654" s="108"/>
      <c r="E1654" s="108"/>
      <c r="F1654" s="108"/>
      <c r="G1654" s="108"/>
      <c r="H1654" s="108"/>
      <c r="I1654" s="108"/>
      <c r="J1654" s="108"/>
      <c r="K1654" s="108"/>
      <c r="L1654" s="127"/>
    </row>
    <row r="1655" spans="2:14" ht="24.95" customHeight="1" x14ac:dyDescent="0.2"/>
    <row r="1656" spans="2:14" ht="24.95" customHeight="1" x14ac:dyDescent="0.2"/>
    <row r="1657" spans="2:14" ht="24.95" customHeight="1" x14ac:dyDescent="0.2"/>
    <row r="1658" spans="2:14" ht="24.95" customHeight="1" x14ac:dyDescent="0.2"/>
    <row r="1659" spans="2:14" ht="24.95" customHeight="1" x14ac:dyDescent="0.2">
      <c r="M1659" s="15">
        <v>23</v>
      </c>
    </row>
    <row r="1660" spans="2:14" ht="25.5" customHeight="1" x14ac:dyDescent="0.2">
      <c r="B1660" s="237" t="s">
        <v>94</v>
      </c>
      <c r="C1660" s="237"/>
      <c r="D1660" s="237"/>
      <c r="E1660" s="237"/>
      <c r="F1660" s="237"/>
      <c r="G1660" s="237"/>
      <c r="H1660" s="237"/>
      <c r="I1660" s="237"/>
      <c r="J1660" s="237"/>
      <c r="K1660" s="237"/>
      <c r="L1660" s="237"/>
      <c r="M1660" s="237"/>
    </row>
    <row r="1661" spans="2:14" ht="15" customHeight="1" x14ac:dyDescent="0.2">
      <c r="B1661" s="60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</row>
    <row r="1662" spans="2:14" ht="24.95" customHeight="1" x14ac:dyDescent="0.2">
      <c r="B1662" s="105" t="s">
        <v>36</v>
      </c>
      <c r="C1662" s="105"/>
      <c r="D1662" s="105" t="s">
        <v>113</v>
      </c>
      <c r="E1662" s="105" t="s">
        <v>5</v>
      </c>
      <c r="F1662" s="105" t="s">
        <v>22</v>
      </c>
      <c r="G1662" s="105" t="s">
        <v>7</v>
      </c>
      <c r="H1662" s="105" t="s">
        <v>8</v>
      </c>
      <c r="I1662" s="105" t="s">
        <v>9</v>
      </c>
      <c r="J1662" s="105" t="s">
        <v>10</v>
      </c>
      <c r="K1662" s="105" t="s">
        <v>11</v>
      </c>
      <c r="L1662" s="105" t="s">
        <v>12</v>
      </c>
      <c r="M1662" s="105" t="s">
        <v>14</v>
      </c>
    </row>
    <row r="1663" spans="2:14" ht="24.95" customHeight="1" x14ac:dyDescent="0.2">
      <c r="B1663" s="239" t="s">
        <v>102</v>
      </c>
      <c r="C1663" s="134" t="s">
        <v>60</v>
      </c>
      <c r="D1663" s="180">
        <v>53</v>
      </c>
      <c r="E1663" s="180">
        <v>44</v>
      </c>
      <c r="F1663" s="180">
        <v>53</v>
      </c>
      <c r="G1663" s="180">
        <v>5</v>
      </c>
      <c r="H1663" s="180">
        <v>95</v>
      </c>
      <c r="I1663" s="180">
        <v>39</v>
      </c>
      <c r="J1663" s="180">
        <v>17</v>
      </c>
      <c r="K1663" s="180">
        <v>27</v>
      </c>
      <c r="L1663" s="180">
        <v>28</v>
      </c>
      <c r="M1663" s="174">
        <v>361</v>
      </c>
      <c r="N1663" s="56"/>
    </row>
    <row r="1664" spans="2:14" ht="24.95" customHeight="1" x14ac:dyDescent="0.2">
      <c r="B1664" s="238"/>
      <c r="C1664" s="135" t="s">
        <v>29</v>
      </c>
      <c r="D1664" s="180">
        <v>671</v>
      </c>
      <c r="E1664" s="180">
        <v>881</v>
      </c>
      <c r="F1664" s="180">
        <v>871</v>
      </c>
      <c r="G1664" s="180">
        <v>130</v>
      </c>
      <c r="H1664" s="180">
        <v>1659</v>
      </c>
      <c r="I1664" s="180">
        <v>779</v>
      </c>
      <c r="J1664" s="180">
        <v>247</v>
      </c>
      <c r="K1664" s="180">
        <v>519</v>
      </c>
      <c r="L1664" s="180">
        <v>521</v>
      </c>
      <c r="M1664" s="178">
        <v>6278</v>
      </c>
      <c r="N1664" s="57"/>
    </row>
    <row r="1665" spans="2:14" ht="24.95" customHeight="1" x14ac:dyDescent="0.2">
      <c r="B1665" s="238" t="s">
        <v>103</v>
      </c>
      <c r="C1665" s="135" t="s">
        <v>60</v>
      </c>
      <c r="D1665" s="180">
        <v>30</v>
      </c>
      <c r="E1665" s="180">
        <v>15</v>
      </c>
      <c r="F1665" s="180">
        <v>11</v>
      </c>
      <c r="G1665" s="180">
        <v>8</v>
      </c>
      <c r="H1665" s="180">
        <v>19</v>
      </c>
      <c r="I1665" s="180">
        <v>22</v>
      </c>
      <c r="J1665" s="180">
        <v>21</v>
      </c>
      <c r="K1665" s="180">
        <v>13</v>
      </c>
      <c r="L1665" s="180">
        <v>7</v>
      </c>
      <c r="M1665" s="178">
        <v>146</v>
      </c>
      <c r="N1665" s="7"/>
    </row>
    <row r="1666" spans="2:14" ht="24.95" customHeight="1" x14ac:dyDescent="0.2">
      <c r="B1666" s="238"/>
      <c r="C1666" s="135" t="s">
        <v>29</v>
      </c>
      <c r="D1666" s="180">
        <v>463</v>
      </c>
      <c r="E1666" s="180">
        <v>315</v>
      </c>
      <c r="F1666" s="180">
        <v>265</v>
      </c>
      <c r="G1666" s="180">
        <v>133</v>
      </c>
      <c r="H1666" s="180">
        <v>383</v>
      </c>
      <c r="I1666" s="180">
        <v>393</v>
      </c>
      <c r="J1666" s="180">
        <v>362</v>
      </c>
      <c r="K1666" s="180">
        <v>230</v>
      </c>
      <c r="L1666" s="180">
        <v>66</v>
      </c>
      <c r="M1666" s="178">
        <v>2610</v>
      </c>
      <c r="N1666" s="7"/>
    </row>
    <row r="1667" spans="2:14" ht="24.95" customHeight="1" x14ac:dyDescent="0.2">
      <c r="B1667" s="238" t="s">
        <v>104</v>
      </c>
      <c r="C1667" s="135" t="s">
        <v>60</v>
      </c>
      <c r="D1667" s="180">
        <v>4</v>
      </c>
      <c r="E1667" s="180">
        <v>2</v>
      </c>
      <c r="F1667" s="180">
        <v>6</v>
      </c>
      <c r="G1667" s="180">
        <v>2</v>
      </c>
      <c r="H1667" s="180">
        <v>2</v>
      </c>
      <c r="I1667" s="180">
        <v>1</v>
      </c>
      <c r="J1667" s="180">
        <v>1</v>
      </c>
      <c r="K1667" s="180">
        <v>2</v>
      </c>
      <c r="L1667" s="180">
        <v>0</v>
      </c>
      <c r="M1667" s="178">
        <v>20</v>
      </c>
    </row>
    <row r="1668" spans="2:14" ht="24.95" customHeight="1" x14ac:dyDescent="0.2">
      <c r="B1668" s="238"/>
      <c r="C1668" s="135" t="s">
        <v>29</v>
      </c>
      <c r="D1668" s="180">
        <v>110</v>
      </c>
      <c r="E1668" s="180">
        <v>22</v>
      </c>
      <c r="F1668" s="180">
        <v>145</v>
      </c>
      <c r="G1668" s="180">
        <v>76</v>
      </c>
      <c r="H1668" s="180">
        <v>29</v>
      </c>
      <c r="I1668" s="180">
        <v>16</v>
      </c>
      <c r="J1668" s="180">
        <v>3</v>
      </c>
      <c r="K1668" s="180">
        <v>94</v>
      </c>
      <c r="L1668" s="180">
        <v>0</v>
      </c>
      <c r="M1668" s="178">
        <v>495</v>
      </c>
    </row>
    <row r="1669" spans="2:14" ht="24.95" customHeight="1" x14ac:dyDescent="0.2">
      <c r="B1669" s="238" t="s">
        <v>105</v>
      </c>
      <c r="C1669" s="135" t="s">
        <v>60</v>
      </c>
      <c r="D1669" s="180">
        <v>3</v>
      </c>
      <c r="E1669" s="180">
        <v>0</v>
      </c>
      <c r="F1669" s="180">
        <v>0</v>
      </c>
      <c r="G1669" s="180">
        <v>0</v>
      </c>
      <c r="H1669" s="180">
        <v>0</v>
      </c>
      <c r="I1669" s="180">
        <v>0</v>
      </c>
      <c r="J1669" s="180">
        <v>0</v>
      </c>
      <c r="K1669" s="180">
        <v>0</v>
      </c>
      <c r="L1669" s="180">
        <v>0</v>
      </c>
      <c r="M1669" s="178">
        <v>3</v>
      </c>
    </row>
    <row r="1670" spans="2:14" ht="24.95" customHeight="1" x14ac:dyDescent="0.2">
      <c r="B1670" s="238"/>
      <c r="C1670" s="135" t="s">
        <v>29</v>
      </c>
      <c r="D1670" s="180">
        <v>61</v>
      </c>
      <c r="E1670" s="180">
        <v>0</v>
      </c>
      <c r="F1670" s="180">
        <v>0</v>
      </c>
      <c r="G1670" s="180">
        <v>0</v>
      </c>
      <c r="H1670" s="180">
        <v>0</v>
      </c>
      <c r="I1670" s="180">
        <v>0</v>
      </c>
      <c r="J1670" s="180">
        <v>0</v>
      </c>
      <c r="K1670" s="180">
        <v>0</v>
      </c>
      <c r="L1670" s="180">
        <v>0</v>
      </c>
      <c r="M1670" s="178">
        <v>61</v>
      </c>
    </row>
    <row r="1671" spans="2:14" ht="24.95" customHeight="1" x14ac:dyDescent="0.2">
      <c r="B1671" s="238" t="s">
        <v>106</v>
      </c>
      <c r="C1671" s="135" t="s">
        <v>60</v>
      </c>
      <c r="D1671" s="180">
        <v>0</v>
      </c>
      <c r="E1671" s="180">
        <v>0</v>
      </c>
      <c r="F1671" s="180">
        <v>4</v>
      </c>
      <c r="G1671" s="180">
        <v>0</v>
      </c>
      <c r="H1671" s="180">
        <v>2</v>
      </c>
      <c r="I1671" s="180">
        <v>0</v>
      </c>
      <c r="J1671" s="180">
        <v>0</v>
      </c>
      <c r="K1671" s="180">
        <v>1</v>
      </c>
      <c r="L1671" s="180">
        <v>0</v>
      </c>
      <c r="M1671" s="178">
        <v>7</v>
      </c>
    </row>
    <row r="1672" spans="2:14" ht="24.95" customHeight="1" x14ac:dyDescent="0.2">
      <c r="B1672" s="254"/>
      <c r="C1672" s="133" t="s">
        <v>29</v>
      </c>
      <c r="D1672" s="180">
        <v>0</v>
      </c>
      <c r="E1672" s="180">
        <v>0</v>
      </c>
      <c r="F1672" s="180">
        <v>51</v>
      </c>
      <c r="G1672" s="180">
        <v>0</v>
      </c>
      <c r="H1672" s="180">
        <v>226</v>
      </c>
      <c r="I1672" s="180">
        <v>0</v>
      </c>
      <c r="J1672" s="180">
        <v>0</v>
      </c>
      <c r="K1672" s="180">
        <v>4</v>
      </c>
      <c r="L1672" s="180">
        <v>0</v>
      </c>
      <c r="M1672" s="181">
        <v>281</v>
      </c>
    </row>
    <row r="1673" spans="2:14" ht="24.95" customHeight="1" x14ac:dyDescent="0.2">
      <c r="B1673" s="252" t="s">
        <v>14</v>
      </c>
      <c r="C1673" s="132" t="s">
        <v>60</v>
      </c>
      <c r="D1673" s="182">
        <v>90</v>
      </c>
      <c r="E1673" s="182">
        <v>61</v>
      </c>
      <c r="F1673" s="182">
        <v>74</v>
      </c>
      <c r="G1673" s="182">
        <v>15</v>
      </c>
      <c r="H1673" s="182">
        <v>118</v>
      </c>
      <c r="I1673" s="182">
        <v>62</v>
      </c>
      <c r="J1673" s="182">
        <v>39</v>
      </c>
      <c r="K1673" s="182">
        <v>43</v>
      </c>
      <c r="L1673" s="182">
        <v>35</v>
      </c>
      <c r="M1673" s="182">
        <v>537</v>
      </c>
    </row>
    <row r="1674" spans="2:14" ht="24.95" customHeight="1" x14ac:dyDescent="0.2">
      <c r="B1674" s="252"/>
      <c r="C1674" s="131" t="s">
        <v>29</v>
      </c>
      <c r="D1674" s="172">
        <v>1305</v>
      </c>
      <c r="E1674" s="172">
        <v>1218</v>
      </c>
      <c r="F1674" s="172">
        <v>1332</v>
      </c>
      <c r="G1674" s="172">
        <v>339</v>
      </c>
      <c r="H1674" s="172">
        <v>2297</v>
      </c>
      <c r="I1674" s="172">
        <v>1188</v>
      </c>
      <c r="J1674" s="172">
        <v>612</v>
      </c>
      <c r="K1674" s="172">
        <v>847</v>
      </c>
      <c r="L1674" s="172">
        <v>587</v>
      </c>
      <c r="M1674" s="172">
        <v>9725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68"/>
    </row>
    <row r="1678" spans="2:14" ht="24.95" customHeight="1" x14ac:dyDescent="0.2">
      <c r="B1678" s="68"/>
    </row>
    <row r="1679" spans="2:14" ht="24.95" customHeight="1" x14ac:dyDescent="0.2">
      <c r="B1679" s="68"/>
    </row>
    <row r="1680" spans="2:14" ht="24.95" customHeight="1" x14ac:dyDescent="0.2">
      <c r="B1680" s="68"/>
    </row>
    <row r="1681" spans="2:14" ht="24.95" customHeight="1" x14ac:dyDescent="0.2">
      <c r="B1681" s="68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56"/>
      <c r="N1684" s="56"/>
    </row>
    <row r="1685" spans="2:14" ht="24.95" customHeight="1" x14ac:dyDescent="0.2">
      <c r="M1685" s="57"/>
      <c r="N1685" s="57"/>
    </row>
    <row r="1686" spans="2:14" ht="24.95" customHeight="1" x14ac:dyDescent="0.2">
      <c r="B1686" s="68"/>
      <c r="C1686" s="108"/>
      <c r="D1686" s="108"/>
      <c r="E1686" s="108"/>
      <c r="F1686" s="108"/>
      <c r="G1686" s="108"/>
      <c r="H1686" s="108"/>
      <c r="I1686" s="108"/>
      <c r="J1686" s="108"/>
      <c r="K1686" s="108"/>
      <c r="L1686" s="127"/>
      <c r="N1686" s="7"/>
    </row>
    <row r="1687" spans="2:14" ht="24.95" customHeight="1" x14ac:dyDescent="0.2">
      <c r="B1687" s="68"/>
      <c r="C1687" s="108"/>
      <c r="D1687" s="108"/>
      <c r="E1687" s="108"/>
      <c r="F1687" s="108"/>
      <c r="G1687" s="108"/>
      <c r="H1687" s="108"/>
      <c r="I1687" s="108"/>
      <c r="J1687" s="108"/>
      <c r="K1687" s="108"/>
      <c r="L1687" s="127"/>
      <c r="N1687" s="7"/>
    </row>
    <row r="1688" spans="2:14" ht="24.95" customHeight="1" x14ac:dyDescent="0.2">
      <c r="B1688" s="68"/>
      <c r="C1688" s="108"/>
      <c r="D1688" s="108"/>
      <c r="E1688" s="108"/>
      <c r="F1688" s="108"/>
      <c r="G1688" s="108"/>
      <c r="H1688" s="108"/>
      <c r="I1688" s="108"/>
      <c r="J1688" s="108"/>
      <c r="K1688" s="108"/>
      <c r="L1688" s="127"/>
    </row>
    <row r="1689" spans="2:14" ht="25.5" customHeight="1" x14ac:dyDescent="0.2">
      <c r="B1689" s="237" t="s">
        <v>112</v>
      </c>
      <c r="C1689" s="237"/>
      <c r="D1689" s="237"/>
      <c r="E1689" s="237"/>
      <c r="F1689" s="237"/>
      <c r="G1689" s="237"/>
      <c r="H1689" s="237"/>
      <c r="I1689" s="237"/>
      <c r="J1689" s="237"/>
      <c r="K1689" s="237"/>
      <c r="L1689" s="237"/>
      <c r="M1689" s="237"/>
    </row>
    <row r="1690" spans="2:14" ht="15" customHeight="1" x14ac:dyDescent="0.2"/>
    <row r="1691" spans="2:14" ht="24.95" customHeight="1" x14ac:dyDescent="0.2">
      <c r="B1691" s="109" t="s">
        <v>49</v>
      </c>
      <c r="C1691" s="105" t="s">
        <v>113</v>
      </c>
      <c r="D1691" s="105" t="s">
        <v>21</v>
      </c>
      <c r="E1691" s="105" t="s">
        <v>22</v>
      </c>
      <c r="F1691" s="105" t="s">
        <v>7</v>
      </c>
      <c r="G1691" s="105" t="s">
        <v>8</v>
      </c>
      <c r="H1691" s="105" t="s">
        <v>9</v>
      </c>
      <c r="I1691" s="105" t="s">
        <v>10</v>
      </c>
      <c r="J1691" s="105" t="s">
        <v>11</v>
      </c>
      <c r="K1691" s="105" t="s">
        <v>12</v>
      </c>
      <c r="L1691" s="105" t="s">
        <v>14</v>
      </c>
    </row>
    <row r="1692" spans="2:14" ht="24.95" customHeight="1" x14ac:dyDescent="0.2">
      <c r="B1692" s="68" t="s">
        <v>23</v>
      </c>
      <c r="C1692" s="180">
        <v>626</v>
      </c>
      <c r="D1692" s="180">
        <v>861</v>
      </c>
      <c r="E1692" s="180">
        <v>1248</v>
      </c>
      <c r="F1692" s="180">
        <v>358</v>
      </c>
      <c r="G1692" s="180">
        <v>759</v>
      </c>
      <c r="H1692" s="180">
        <v>548</v>
      </c>
      <c r="I1692" s="180">
        <v>350</v>
      </c>
      <c r="J1692" s="180">
        <v>918</v>
      </c>
      <c r="K1692" s="180">
        <v>376</v>
      </c>
      <c r="L1692" s="178">
        <v>6044</v>
      </c>
      <c r="N1692" s="35"/>
    </row>
    <row r="1693" spans="2:14" ht="24.95" customHeight="1" x14ac:dyDescent="0.2">
      <c r="B1693" s="110" t="s">
        <v>29</v>
      </c>
      <c r="C1693" s="177">
        <v>60909</v>
      </c>
      <c r="D1693" s="177">
        <v>74665</v>
      </c>
      <c r="E1693" s="177">
        <v>79379</v>
      </c>
      <c r="F1693" s="177">
        <v>30068</v>
      </c>
      <c r="G1693" s="177">
        <v>60263</v>
      </c>
      <c r="H1693" s="177">
        <v>60367</v>
      </c>
      <c r="I1693" s="177">
        <v>29874</v>
      </c>
      <c r="J1693" s="177">
        <v>98070</v>
      </c>
      <c r="K1693" s="177">
        <v>33374</v>
      </c>
      <c r="L1693" s="181">
        <v>526969</v>
      </c>
    </row>
    <row r="1694" spans="2:14" ht="24.95" customHeight="1" x14ac:dyDescent="0.2">
      <c r="B1694" s="34"/>
      <c r="C1694" s="25"/>
      <c r="D1694" s="25"/>
      <c r="E1694" s="25"/>
      <c r="F1694" s="25"/>
      <c r="G1694" s="25"/>
      <c r="H1694" s="25"/>
      <c r="I1694" s="25"/>
      <c r="J1694" s="25"/>
      <c r="K1694" s="25"/>
      <c r="L1694" s="26"/>
      <c r="N1694" s="62"/>
    </row>
    <row r="1695" spans="2:14" ht="24.95" customHeight="1" x14ac:dyDescent="0.2">
      <c r="B1695" s="34"/>
      <c r="C1695" s="63"/>
      <c r="D1695" s="63"/>
      <c r="E1695" s="63"/>
      <c r="F1695" s="63"/>
      <c r="G1695" s="63"/>
      <c r="H1695" s="63"/>
      <c r="I1695" s="63"/>
      <c r="J1695" s="63"/>
      <c r="K1695" s="63"/>
      <c r="L1695" s="64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15">
        <v>24</v>
      </c>
    </row>
    <row r="1722" spans="1:13" ht="20.100000000000001" customHeight="1" thickTop="1" x14ac:dyDescent="0.2">
      <c r="B1722" s="266" t="s">
        <v>90</v>
      </c>
      <c r="C1722" s="267"/>
      <c r="D1722" s="267"/>
      <c r="E1722" s="267"/>
      <c r="F1722" s="267"/>
      <c r="G1722" s="267"/>
      <c r="H1722" s="267"/>
      <c r="I1722" s="267"/>
      <c r="J1722" s="267"/>
      <c r="K1722" s="267"/>
      <c r="L1722" s="267"/>
      <c r="M1722" s="155"/>
    </row>
    <row r="1723" spans="1:13" ht="20.100000000000001" customHeight="1" thickBot="1" x14ac:dyDescent="0.25">
      <c r="B1723" s="268" t="s">
        <v>153</v>
      </c>
      <c r="C1723" s="269"/>
      <c r="D1723" s="269"/>
      <c r="E1723" s="269"/>
      <c r="F1723" s="269"/>
      <c r="G1723" s="269"/>
      <c r="H1723" s="269"/>
      <c r="I1723" s="269"/>
      <c r="J1723" s="269"/>
      <c r="K1723" s="269"/>
      <c r="L1723" s="269"/>
      <c r="M1723" s="156"/>
    </row>
    <row r="1724" spans="1:13" ht="20.100000000000001" customHeight="1" thickTop="1" thickBot="1" x14ac:dyDescent="0.25">
      <c r="B1724" s="154"/>
      <c r="C1724" s="116"/>
      <c r="D1724" s="116"/>
      <c r="E1724" s="116"/>
      <c r="F1724" s="116"/>
      <c r="G1724" s="116"/>
      <c r="H1724" s="116"/>
      <c r="I1724" s="116"/>
      <c r="J1724" s="116"/>
      <c r="K1724" s="116"/>
      <c r="L1724" s="116"/>
      <c r="M1724" s="154"/>
    </row>
    <row r="1725" spans="1:13" ht="20.100000000000001" customHeight="1" thickTop="1" x14ac:dyDescent="0.2">
      <c r="A1725" s="113"/>
      <c r="B1725" s="119"/>
      <c r="C1725" s="115"/>
      <c r="D1725" s="115"/>
      <c r="E1725" s="115"/>
      <c r="F1725" s="115"/>
      <c r="G1725" s="115"/>
      <c r="H1725" s="115"/>
      <c r="I1725" s="115"/>
      <c r="J1725" s="115"/>
      <c r="K1725" s="115"/>
      <c r="L1725" s="115"/>
      <c r="M1725" s="142"/>
    </row>
    <row r="1726" spans="1:13" s="111" customFormat="1" ht="20.100000000000001" customHeight="1" x14ac:dyDescent="0.2">
      <c r="A1726" s="114"/>
      <c r="B1726" s="118" t="s">
        <v>30</v>
      </c>
      <c r="C1726" s="117"/>
      <c r="D1726" s="117"/>
      <c r="E1726" s="117"/>
      <c r="F1726" s="117"/>
      <c r="G1726" s="117"/>
      <c r="H1726" s="117"/>
      <c r="I1726" s="117"/>
      <c r="J1726" s="117"/>
      <c r="K1726" s="117"/>
      <c r="L1726" s="117"/>
      <c r="M1726" s="114"/>
    </row>
    <row r="1727" spans="1:13" s="111" customFormat="1" ht="20.100000000000001" customHeight="1" x14ac:dyDescent="0.2">
      <c r="A1727" s="114"/>
      <c r="B1727" s="112"/>
      <c r="L1727" s="117"/>
      <c r="M1727" s="114"/>
    </row>
    <row r="1728" spans="1:13" s="111" customFormat="1" ht="20.100000000000001" customHeight="1" x14ac:dyDescent="0.2">
      <c r="A1728" s="114"/>
      <c r="B1728" s="249" t="s">
        <v>139</v>
      </c>
      <c r="C1728" s="250"/>
      <c r="D1728" s="251" t="s">
        <v>128</v>
      </c>
      <c r="E1728" s="251"/>
      <c r="F1728" s="251"/>
      <c r="G1728" s="251"/>
      <c r="H1728" s="251"/>
      <c r="I1728" s="251"/>
      <c r="J1728" s="251"/>
      <c r="K1728" s="251"/>
      <c r="L1728" s="251"/>
      <c r="M1728" s="114"/>
    </row>
    <row r="1729" spans="1:15" s="111" customFormat="1" ht="20.100000000000001" customHeight="1" x14ac:dyDescent="0.2">
      <c r="A1729" s="114"/>
      <c r="B1729" s="249"/>
      <c r="C1729" s="250"/>
      <c r="D1729" s="251"/>
      <c r="E1729" s="251"/>
      <c r="F1729" s="251"/>
      <c r="G1729" s="251"/>
      <c r="H1729" s="251"/>
      <c r="I1729" s="251"/>
      <c r="J1729" s="251"/>
      <c r="K1729" s="251"/>
      <c r="L1729" s="251"/>
      <c r="M1729" s="114"/>
    </row>
    <row r="1730" spans="1:15" s="111" customFormat="1" ht="20.100000000000001" customHeight="1" x14ac:dyDescent="0.2">
      <c r="A1730" s="114"/>
      <c r="B1730" s="249" t="s">
        <v>140</v>
      </c>
      <c r="C1730" s="250"/>
      <c r="D1730" s="251" t="s">
        <v>129</v>
      </c>
      <c r="E1730" s="251"/>
      <c r="F1730" s="251"/>
      <c r="G1730" s="251"/>
      <c r="H1730" s="251"/>
      <c r="I1730" s="251"/>
      <c r="J1730" s="251"/>
      <c r="K1730" s="251"/>
      <c r="L1730" s="251"/>
      <c r="M1730" s="114"/>
    </row>
    <row r="1731" spans="1:15" ht="20.100000000000001" customHeight="1" x14ac:dyDescent="0.2">
      <c r="A1731" s="113"/>
      <c r="B1731" s="249"/>
      <c r="C1731" s="250"/>
      <c r="D1731" s="251"/>
      <c r="E1731" s="251"/>
      <c r="F1731" s="251"/>
      <c r="G1731" s="251"/>
      <c r="H1731" s="251"/>
      <c r="I1731" s="251"/>
      <c r="J1731" s="251"/>
      <c r="K1731" s="251"/>
      <c r="L1731" s="251"/>
      <c r="M1731" s="114"/>
    </row>
    <row r="1732" spans="1:15" ht="20.100000000000001" customHeight="1" x14ac:dyDescent="0.2">
      <c r="A1732" s="113"/>
      <c r="B1732" s="249" t="s">
        <v>141</v>
      </c>
      <c r="C1732" s="250"/>
      <c r="D1732" s="251" t="s">
        <v>130</v>
      </c>
      <c r="E1732" s="251"/>
      <c r="F1732" s="251"/>
      <c r="G1732" s="251"/>
      <c r="H1732" s="251"/>
      <c r="I1732" s="251"/>
      <c r="J1732" s="251"/>
      <c r="K1732" s="251"/>
      <c r="L1732" s="251"/>
      <c r="M1732" s="114"/>
    </row>
    <row r="1733" spans="1:15" s="111" customFormat="1" ht="20.100000000000001" customHeight="1" x14ac:dyDescent="0.2">
      <c r="A1733" s="114"/>
      <c r="B1733" s="249"/>
      <c r="C1733" s="250"/>
      <c r="D1733" s="251"/>
      <c r="E1733" s="251"/>
      <c r="F1733" s="251"/>
      <c r="G1733" s="251"/>
      <c r="H1733" s="251"/>
      <c r="I1733" s="251"/>
      <c r="J1733" s="251"/>
      <c r="K1733" s="251"/>
      <c r="L1733" s="251"/>
      <c r="M1733" s="114"/>
    </row>
    <row r="1734" spans="1:15" s="111" customFormat="1" ht="20.100000000000001" customHeight="1" x14ac:dyDescent="0.2">
      <c r="A1734" s="114"/>
      <c r="B1734" s="249" t="s">
        <v>3</v>
      </c>
      <c r="C1734" s="250"/>
      <c r="D1734" s="251" t="s">
        <v>131</v>
      </c>
      <c r="E1734" s="251"/>
      <c r="F1734" s="251"/>
      <c r="G1734" s="251"/>
      <c r="H1734" s="251"/>
      <c r="I1734" s="251"/>
      <c r="J1734" s="251"/>
      <c r="K1734" s="251"/>
      <c r="L1734" s="251"/>
      <c r="M1734" s="114"/>
    </row>
    <row r="1735" spans="1:15" s="111" customFormat="1" ht="20.100000000000001" customHeight="1" x14ac:dyDescent="0.2">
      <c r="A1735" s="114"/>
      <c r="B1735" s="249"/>
      <c r="C1735" s="250"/>
      <c r="D1735" s="251"/>
      <c r="E1735" s="251"/>
      <c r="F1735" s="251"/>
      <c r="G1735" s="251"/>
      <c r="H1735" s="251"/>
      <c r="I1735" s="251"/>
      <c r="J1735" s="251"/>
      <c r="K1735" s="251"/>
      <c r="L1735" s="251"/>
      <c r="M1735" s="114"/>
    </row>
    <row r="1736" spans="1:15" s="111" customFormat="1" ht="20.100000000000001" customHeight="1" thickBot="1" x14ac:dyDescent="0.25">
      <c r="A1736" s="114"/>
      <c r="B1736" s="144"/>
      <c r="C1736" s="145"/>
      <c r="D1736" s="145"/>
      <c r="E1736" s="145"/>
      <c r="F1736" s="145"/>
      <c r="G1736" s="145"/>
      <c r="H1736" s="145"/>
      <c r="I1736" s="145"/>
      <c r="J1736" s="145"/>
      <c r="K1736" s="145"/>
      <c r="L1736" s="145"/>
      <c r="M1736" s="146"/>
    </row>
    <row r="1737" spans="1:15" s="111" customFormat="1" ht="20.100000000000001" customHeight="1" thickTop="1" thickBot="1" x14ac:dyDescent="0.25">
      <c r="B1737" s="143"/>
      <c r="C1737" s="116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47"/>
    </row>
    <row r="1738" spans="1:15" s="111" customFormat="1" ht="20.100000000000001" customHeight="1" thickTop="1" x14ac:dyDescent="0.2">
      <c r="B1738" s="148"/>
      <c r="C1738" s="149"/>
      <c r="D1738" s="149"/>
      <c r="E1738" s="149"/>
      <c r="F1738" s="149"/>
      <c r="G1738" s="149"/>
      <c r="H1738" s="149"/>
      <c r="I1738" s="149"/>
      <c r="J1738" s="149"/>
      <c r="K1738" s="149"/>
      <c r="L1738" s="149"/>
      <c r="M1738" s="150"/>
    </row>
    <row r="1739" spans="1:15" s="111" customFormat="1" ht="20.100000000000001" customHeight="1" x14ac:dyDescent="0.2">
      <c r="B1739" s="151" t="s">
        <v>124</v>
      </c>
      <c r="C1739" s="117"/>
      <c r="D1739" s="117"/>
      <c r="E1739" s="117"/>
      <c r="F1739" s="117"/>
      <c r="G1739" s="117"/>
      <c r="H1739" s="117"/>
      <c r="I1739" s="117"/>
      <c r="J1739" s="117"/>
      <c r="K1739" s="117"/>
      <c r="L1739" s="117"/>
      <c r="M1739" s="152"/>
    </row>
    <row r="1740" spans="1:15" s="111" customFormat="1" ht="20.100000000000001" customHeight="1" x14ac:dyDescent="0.2">
      <c r="B1740" s="153"/>
      <c r="L1740" s="117"/>
      <c r="M1740" s="152"/>
    </row>
    <row r="1741" spans="1:15" s="111" customFormat="1" ht="20.100000000000001" customHeight="1" x14ac:dyDescent="0.2">
      <c r="B1741" s="255" t="s">
        <v>142</v>
      </c>
      <c r="C1741" s="256"/>
      <c r="D1741" s="251" t="s">
        <v>132</v>
      </c>
      <c r="E1741" s="251"/>
      <c r="F1741" s="251"/>
      <c r="G1741" s="251"/>
      <c r="H1741" s="251"/>
      <c r="I1741" s="251"/>
      <c r="J1741" s="251"/>
      <c r="K1741" s="251"/>
      <c r="L1741" s="251"/>
      <c r="M1741" s="152"/>
    </row>
    <row r="1742" spans="1:15" s="111" customFormat="1" ht="20.100000000000001" customHeight="1" x14ac:dyDescent="0.2">
      <c r="B1742" s="255"/>
      <c r="C1742" s="256"/>
      <c r="D1742" s="251"/>
      <c r="E1742" s="251"/>
      <c r="F1742" s="251"/>
      <c r="G1742" s="251"/>
      <c r="H1742" s="251"/>
      <c r="I1742" s="251"/>
      <c r="J1742" s="251"/>
      <c r="K1742" s="251"/>
      <c r="L1742" s="251"/>
      <c r="M1742" s="152"/>
    </row>
    <row r="1743" spans="1:15" ht="20.100000000000001" customHeight="1" x14ac:dyDescent="0.2">
      <c r="B1743" s="255" t="s">
        <v>143</v>
      </c>
      <c r="C1743" s="256"/>
      <c r="D1743" s="257" t="s">
        <v>133</v>
      </c>
      <c r="E1743" s="257"/>
      <c r="F1743" s="257"/>
      <c r="G1743" s="257"/>
      <c r="H1743" s="257"/>
      <c r="I1743" s="257"/>
      <c r="J1743" s="257"/>
      <c r="K1743" s="257"/>
      <c r="L1743" s="257"/>
      <c r="M1743" s="260"/>
      <c r="N1743" s="111"/>
      <c r="O1743" s="111"/>
    </row>
    <row r="1744" spans="1:15" ht="20.100000000000001" customHeight="1" x14ac:dyDescent="0.2">
      <c r="B1744" s="255"/>
      <c r="C1744" s="256"/>
      <c r="D1744" s="257"/>
      <c r="E1744" s="257"/>
      <c r="F1744" s="257"/>
      <c r="G1744" s="257"/>
      <c r="H1744" s="257"/>
      <c r="I1744" s="257"/>
      <c r="J1744" s="257"/>
      <c r="K1744" s="257"/>
      <c r="L1744" s="257"/>
      <c r="M1744" s="260"/>
      <c r="N1744" s="111"/>
      <c r="O1744" s="111"/>
    </row>
    <row r="1745" spans="2:15" ht="20.100000000000001" customHeight="1" x14ac:dyDescent="0.2">
      <c r="B1745" s="255" t="s">
        <v>144</v>
      </c>
      <c r="C1745" s="256"/>
      <c r="D1745" s="257" t="s">
        <v>134</v>
      </c>
      <c r="E1745" s="257"/>
      <c r="F1745" s="257"/>
      <c r="G1745" s="257"/>
      <c r="H1745" s="257"/>
      <c r="I1745" s="257"/>
      <c r="J1745" s="257"/>
      <c r="K1745" s="257"/>
      <c r="L1745" s="257"/>
      <c r="M1745" s="152"/>
      <c r="N1745" s="111"/>
      <c r="O1745" s="111"/>
    </row>
    <row r="1746" spans="2:15" ht="20.100000000000001" customHeight="1" x14ac:dyDescent="0.2">
      <c r="B1746" s="255"/>
      <c r="C1746" s="256"/>
      <c r="D1746" s="257"/>
      <c r="E1746" s="257"/>
      <c r="F1746" s="257"/>
      <c r="G1746" s="257"/>
      <c r="H1746" s="257"/>
      <c r="I1746" s="257"/>
      <c r="J1746" s="257"/>
      <c r="K1746" s="257"/>
      <c r="L1746" s="257"/>
      <c r="M1746" s="152"/>
      <c r="N1746" s="111"/>
      <c r="O1746" s="111"/>
    </row>
    <row r="1747" spans="2:15" ht="20.100000000000001" customHeight="1" x14ac:dyDescent="0.2">
      <c r="B1747" s="255" t="s">
        <v>145</v>
      </c>
      <c r="C1747" s="256"/>
      <c r="D1747" s="257" t="s">
        <v>135</v>
      </c>
      <c r="E1747" s="257"/>
      <c r="F1747" s="257"/>
      <c r="G1747" s="257"/>
      <c r="H1747" s="257"/>
      <c r="I1747" s="257"/>
      <c r="J1747" s="257"/>
      <c r="K1747" s="257"/>
      <c r="L1747" s="257"/>
      <c r="M1747" s="152"/>
      <c r="N1747" s="111"/>
      <c r="O1747" s="111"/>
    </row>
    <row r="1748" spans="2:15" ht="20.100000000000001" customHeight="1" x14ac:dyDescent="0.2">
      <c r="B1748" s="255"/>
      <c r="C1748" s="256"/>
      <c r="D1748" s="257"/>
      <c r="E1748" s="257"/>
      <c r="F1748" s="257"/>
      <c r="G1748" s="257"/>
      <c r="H1748" s="257"/>
      <c r="I1748" s="257"/>
      <c r="J1748" s="257"/>
      <c r="K1748" s="257"/>
      <c r="L1748" s="257"/>
      <c r="M1748" s="152"/>
      <c r="N1748" s="111"/>
      <c r="O1748" s="111"/>
    </row>
    <row r="1749" spans="2:15" ht="20.100000000000001" customHeight="1" x14ac:dyDescent="0.2">
      <c r="B1749" s="255" t="s">
        <v>146</v>
      </c>
      <c r="C1749" s="256"/>
      <c r="D1749" s="257" t="s">
        <v>136</v>
      </c>
      <c r="E1749" s="257"/>
      <c r="F1749" s="257"/>
      <c r="G1749" s="257"/>
      <c r="H1749" s="257"/>
      <c r="I1749" s="257"/>
      <c r="J1749" s="257"/>
      <c r="K1749" s="257"/>
      <c r="L1749" s="257"/>
      <c r="M1749" s="152"/>
      <c r="N1749" s="111"/>
      <c r="O1749" s="111"/>
    </row>
    <row r="1750" spans="2:15" ht="20.100000000000001" customHeight="1" x14ac:dyDescent="0.2">
      <c r="B1750" s="255"/>
      <c r="C1750" s="256"/>
      <c r="D1750" s="257"/>
      <c r="E1750" s="257"/>
      <c r="F1750" s="257"/>
      <c r="G1750" s="257"/>
      <c r="H1750" s="257"/>
      <c r="I1750" s="257"/>
      <c r="J1750" s="257"/>
      <c r="K1750" s="257"/>
      <c r="L1750" s="257"/>
      <c r="M1750" s="152"/>
      <c r="N1750" s="111"/>
      <c r="O1750" s="111"/>
    </row>
    <row r="1751" spans="2:15" ht="20.100000000000001" customHeight="1" x14ac:dyDescent="0.2">
      <c r="B1751" s="255" t="s">
        <v>147</v>
      </c>
      <c r="C1751" s="256"/>
      <c r="D1751" s="257" t="s">
        <v>137</v>
      </c>
      <c r="E1751" s="257"/>
      <c r="F1751" s="257"/>
      <c r="G1751" s="257"/>
      <c r="H1751" s="257"/>
      <c r="I1751" s="257"/>
      <c r="J1751" s="257"/>
      <c r="K1751" s="257"/>
      <c r="L1751" s="257"/>
      <c r="M1751" s="152"/>
      <c r="N1751" s="111"/>
      <c r="O1751" s="111"/>
    </row>
    <row r="1752" spans="2:15" ht="20.100000000000001" customHeight="1" x14ac:dyDescent="0.2">
      <c r="B1752" s="255"/>
      <c r="C1752" s="256"/>
      <c r="D1752" s="257"/>
      <c r="E1752" s="257"/>
      <c r="F1752" s="257"/>
      <c r="G1752" s="257"/>
      <c r="H1752" s="257"/>
      <c r="I1752" s="257"/>
      <c r="J1752" s="257"/>
      <c r="K1752" s="257"/>
      <c r="L1752" s="257"/>
      <c r="M1752" s="152"/>
      <c r="N1752" s="111"/>
      <c r="O1752" s="111"/>
    </row>
    <row r="1753" spans="2:15" ht="20.100000000000001" customHeight="1" x14ac:dyDescent="0.2">
      <c r="B1753" s="255" t="s">
        <v>148</v>
      </c>
      <c r="C1753" s="256"/>
      <c r="D1753" s="257" t="s">
        <v>138</v>
      </c>
      <c r="E1753" s="257"/>
      <c r="F1753" s="257"/>
      <c r="G1753" s="257"/>
      <c r="H1753" s="257"/>
      <c r="I1753" s="257"/>
      <c r="J1753" s="257"/>
      <c r="K1753" s="257"/>
      <c r="L1753" s="257"/>
      <c r="M1753" s="260"/>
    </row>
    <row r="1754" spans="2:15" ht="20.100000000000001" customHeight="1" thickBot="1" x14ac:dyDescent="0.25">
      <c r="B1754" s="258"/>
      <c r="C1754" s="259"/>
      <c r="D1754" s="264"/>
      <c r="E1754" s="264"/>
      <c r="F1754" s="264"/>
      <c r="G1754" s="264"/>
      <c r="H1754" s="264"/>
      <c r="I1754" s="264"/>
      <c r="J1754" s="264"/>
      <c r="K1754" s="264"/>
      <c r="L1754" s="264"/>
      <c r="M1754" s="265"/>
    </row>
    <row r="1755" spans="2:15" ht="35.1" customHeight="1" thickTop="1" x14ac:dyDescent="0.2">
      <c r="B1755" s="102"/>
      <c r="C1755" s="102"/>
      <c r="D1755" s="102"/>
      <c r="E1755" s="102"/>
      <c r="F1755" s="102"/>
      <c r="G1755" s="102"/>
      <c r="H1755" s="102"/>
      <c r="I1755" s="102"/>
      <c r="J1755" s="102"/>
      <c r="K1755" s="102"/>
      <c r="L1755" s="102"/>
      <c r="M1755" s="102"/>
    </row>
    <row r="1756" spans="2:15" ht="20.100000000000001" customHeight="1" x14ac:dyDescent="0.2">
      <c r="B1756" s="101"/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</row>
    <row r="1757" spans="2:15" ht="20.100000000000001" customHeight="1" x14ac:dyDescent="0.2">
      <c r="B1757" s="101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</row>
    <row r="1758" spans="2:15" ht="20.100000000000001" customHeight="1" x14ac:dyDescent="0.2">
      <c r="B1758" s="101"/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</row>
    <row r="1759" spans="2:15" ht="20.100000000000001" customHeight="1" x14ac:dyDescent="0.2">
      <c r="B1759" s="101"/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</row>
    <row r="1760" spans="2:15" ht="20.100000000000001" customHeight="1" x14ac:dyDescent="0.2">
      <c r="B1760" s="101"/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</row>
    <row r="1761" spans="2:13" ht="20.100000000000001" customHeight="1" x14ac:dyDescent="0.2">
      <c r="B1761" s="101"/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</row>
    <row r="1762" spans="2:13" ht="20.100000000000001" customHeight="1" x14ac:dyDescent="0.2">
      <c r="B1762" s="101"/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</row>
    <row r="1763" spans="2:13" ht="20.100000000000001" customHeight="1" x14ac:dyDescent="0.2">
      <c r="B1763" s="101"/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</row>
    <row r="1764" spans="2:13" ht="20.100000000000001" customHeight="1" x14ac:dyDescent="0.2">
      <c r="B1764" s="101"/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</row>
    <row r="1765" spans="2:13" ht="20.100000000000001" customHeight="1" x14ac:dyDescent="0.2">
      <c r="B1765" s="101"/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</row>
    <row r="1766" spans="2:13" ht="20.100000000000001" customHeight="1" x14ac:dyDescent="0.2">
      <c r="B1766" s="101"/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</row>
    <row r="1767" spans="2:13" ht="20.100000000000001" customHeight="1" x14ac:dyDescent="0.2">
      <c r="B1767" s="101"/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</row>
    <row r="1768" spans="2:13" ht="20.100000000000001" customHeight="1" x14ac:dyDescent="0.2">
      <c r="B1768" s="101"/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</row>
    <row r="1769" spans="2:13" ht="20.100000000000001" customHeight="1" x14ac:dyDescent="0.2">
      <c r="B1769" s="101"/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</row>
    <row r="1770" spans="2:13" ht="20.100000000000001" customHeight="1" x14ac:dyDescent="0.2">
      <c r="B1770" s="101"/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</row>
    <row r="1771" spans="2:13" ht="20.100000000000001" customHeight="1" x14ac:dyDescent="0.2">
      <c r="B1771" s="101"/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</row>
    <row r="1772" spans="2:13" ht="20.100000000000001" customHeight="1" x14ac:dyDescent="0.2">
      <c r="B1772" s="101"/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</row>
    <row r="1773" spans="2:13" ht="20.100000000000001" customHeight="1" x14ac:dyDescent="0.2">
      <c r="B1773" s="101"/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</row>
    <row r="1774" spans="2:13" ht="20.100000000000001" customHeight="1" x14ac:dyDescent="0.2">
      <c r="B1774" s="101"/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</row>
    <row r="1775" spans="2:13" ht="20.100000000000001" customHeight="1" x14ac:dyDescent="0.2">
      <c r="B1775" s="101"/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</row>
    <row r="1776" spans="2:13" ht="20.100000000000001" customHeight="1" x14ac:dyDescent="0.2">
      <c r="B1776" s="101"/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</row>
    <row r="1777" spans="2:13" ht="20.100000000000001" customHeight="1" x14ac:dyDescent="0.2">
      <c r="B1777" s="101"/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</row>
    <row r="1778" spans="2:13" ht="20.100000000000001" customHeight="1" x14ac:dyDescent="0.2">
      <c r="B1778" s="101"/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</row>
    <row r="1779" spans="2:13" ht="20.100000000000001" customHeight="1" x14ac:dyDescent="0.2">
      <c r="B1779" s="101"/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</row>
    <row r="1780" spans="2:13" ht="20.100000000000001" customHeight="1" x14ac:dyDescent="0.2">
      <c r="B1780" s="101"/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</row>
    <row r="1781" spans="2:13" ht="20.100000000000001" customHeight="1" x14ac:dyDescent="0.2">
      <c r="B1781" s="101"/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</row>
    <row r="1782" spans="2:13" ht="20.100000000000001" customHeight="1" x14ac:dyDescent="0.2">
      <c r="B1782" s="101"/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</row>
    <row r="1783" spans="2:13" ht="20.100000000000001" customHeight="1" x14ac:dyDescent="0.2">
      <c r="B1783" s="101"/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</row>
    <row r="1784" spans="2:13" ht="20.100000000000001" customHeight="1" x14ac:dyDescent="0.2">
      <c r="B1784" s="101"/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</row>
    <row r="1785" spans="2:13" ht="20.100000000000001" customHeight="1" x14ac:dyDescent="0.2">
      <c r="B1785" s="101"/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</row>
    <row r="1786" spans="2:13" ht="20.100000000000001" customHeight="1" x14ac:dyDescent="0.2">
      <c r="B1786" s="101"/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</row>
    <row r="1787" spans="2:13" ht="20.100000000000001" customHeight="1" x14ac:dyDescent="0.2">
      <c r="B1787" s="103"/>
      <c r="C1787" s="103"/>
      <c r="D1787" s="103"/>
      <c r="E1787" s="103"/>
      <c r="F1787" s="103"/>
      <c r="G1787" s="103"/>
      <c r="H1787" s="103"/>
      <c r="I1787" s="103"/>
      <c r="J1787" s="103"/>
      <c r="K1787" s="103"/>
      <c r="L1787" s="103"/>
      <c r="M1787" s="103"/>
    </row>
    <row r="1788" spans="2:13" ht="20.100000000000001" customHeight="1" x14ac:dyDescent="0.2">
      <c r="B1788" s="103"/>
      <c r="C1788" s="103"/>
      <c r="D1788" s="103"/>
      <c r="E1788" s="103"/>
      <c r="F1788" s="103"/>
      <c r="G1788" s="103"/>
      <c r="H1788" s="103"/>
      <c r="I1788" s="103"/>
      <c r="J1788" s="103"/>
      <c r="K1788" s="103"/>
      <c r="L1788" s="103"/>
      <c r="M1788" s="103"/>
    </row>
    <row r="1789" spans="2:13" ht="20.100000000000001" customHeight="1" x14ac:dyDescent="0.2">
      <c r="B1789" s="101"/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</row>
    <row r="1790" spans="2:13" ht="20.100000000000001" customHeight="1" x14ac:dyDescent="0.2">
      <c r="B1790" s="101"/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</row>
    <row r="1791" spans="2:13" ht="20.100000000000001" customHeight="1" x14ac:dyDescent="0.2">
      <c r="B1791" s="124"/>
      <c r="C1791" s="124"/>
      <c r="D1791" s="124"/>
      <c r="E1791" s="124"/>
      <c r="F1791" s="124"/>
      <c r="G1791" s="124"/>
      <c r="H1791" s="124"/>
      <c r="I1791" s="124"/>
      <c r="J1791" s="124"/>
      <c r="K1791" s="124"/>
      <c r="L1791" s="124"/>
      <c r="M1791" s="124"/>
    </row>
    <row r="1792" spans="2:13" ht="20.100000000000001" customHeight="1" x14ac:dyDescent="0.2">
      <c r="B1792" s="101"/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</row>
    <row r="1793" spans="2:15" ht="20.100000000000001" customHeight="1" x14ac:dyDescent="0.2">
      <c r="B1793" s="99"/>
      <c r="C1793" s="99"/>
      <c r="D1793" s="99"/>
      <c r="E1793" s="99"/>
      <c r="F1793" s="99"/>
      <c r="G1793" s="99"/>
      <c r="H1793" s="99"/>
      <c r="I1793" s="99"/>
      <c r="J1793" s="99"/>
      <c r="K1793" s="99"/>
      <c r="L1793" s="99"/>
      <c r="M1793" s="99"/>
    </row>
    <row r="1794" spans="2:15" ht="20.100000000000001" customHeight="1" x14ac:dyDescent="0.2">
      <c r="B1794" s="100"/>
      <c r="C1794" s="100"/>
      <c r="D1794" s="100"/>
      <c r="E1794" s="100"/>
      <c r="F1794" s="100"/>
      <c r="G1794" s="100"/>
      <c r="H1794" s="100"/>
      <c r="I1794" s="100"/>
      <c r="J1794" s="100"/>
      <c r="K1794" s="100"/>
      <c r="L1794" s="100"/>
      <c r="M1794" s="100"/>
    </row>
    <row r="1795" spans="2:15" ht="20.100000000000001" customHeight="1" x14ac:dyDescent="0.2">
      <c r="B1795" s="100"/>
      <c r="C1795" s="100"/>
      <c r="D1795" s="100"/>
      <c r="E1795" s="100"/>
      <c r="F1795" s="100"/>
      <c r="G1795" s="100"/>
      <c r="H1795" s="100"/>
      <c r="I1795" s="100"/>
      <c r="J1795" s="100"/>
      <c r="K1795" s="100"/>
      <c r="L1795" s="100"/>
      <c r="M1795" s="100"/>
    </row>
    <row r="1796" spans="2:15" ht="20.100000000000001" customHeight="1" x14ac:dyDescent="0.2">
      <c r="B1796" s="101"/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</row>
    <row r="1797" spans="2:15" ht="20.100000000000001" customHeight="1" x14ac:dyDescent="0.2">
      <c r="B1797" s="99" t="s">
        <v>127</v>
      </c>
      <c r="C1797" s="99"/>
      <c r="D1797" s="99"/>
      <c r="E1797" s="99"/>
      <c r="F1797" s="99"/>
      <c r="G1797" s="99"/>
      <c r="H1797" s="99"/>
      <c r="I1797" s="99"/>
      <c r="J1797" s="99"/>
      <c r="K1797" s="99"/>
      <c r="L1797" s="99"/>
      <c r="M1797" s="99"/>
      <c r="N1797" s="80"/>
      <c r="O1797" s="80"/>
    </row>
    <row r="1798" spans="2:15" s="65" customFormat="1" ht="20.100000000000001" customHeight="1" x14ac:dyDescent="0.2">
      <c r="B1798" s="101"/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  <c r="N1798" s="8"/>
      <c r="O1798" s="8"/>
    </row>
    <row r="1799" spans="2:15" ht="20.100000000000001" customHeight="1" x14ac:dyDescent="0.2">
      <c r="B1799" s="124"/>
      <c r="C1799" s="124"/>
      <c r="D1799" s="124"/>
      <c r="E1799" s="124"/>
      <c r="F1799" s="124"/>
      <c r="G1799" s="124"/>
      <c r="H1799" s="124"/>
      <c r="I1799" s="124"/>
      <c r="J1799" s="124"/>
      <c r="K1799" s="124"/>
      <c r="L1799" s="124"/>
      <c r="M1799" s="124"/>
    </row>
    <row r="1800" spans="2:15" ht="20.100000000000001" customHeight="1" x14ac:dyDescent="0.2">
      <c r="B1800" s="101"/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</row>
    <row r="1801" spans="2:15" ht="20.100000000000001" customHeight="1" x14ac:dyDescent="0.2">
      <c r="B1801" s="101"/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</row>
    <row r="1802" spans="2:15" ht="20.100000000000001" customHeight="1" x14ac:dyDescent="0.2">
      <c r="B1802" s="101"/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</row>
    <row r="1803" spans="2:15" ht="20.100000000000001" customHeight="1" x14ac:dyDescent="0.2">
      <c r="B1803" s="101"/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</row>
    <row r="1804" spans="2:15" ht="20.100000000000001" customHeight="1" x14ac:dyDescent="0.2">
      <c r="B1804" s="101"/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</row>
    <row r="1805" spans="2:15" ht="20.100000000000001" customHeight="1" x14ac:dyDescent="0.2">
      <c r="B1805" s="101"/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</row>
    <row r="1806" spans="2:15" ht="20.100000000000001" customHeight="1" x14ac:dyDescent="0.2">
      <c r="B1806" s="101"/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</row>
    <row r="1807" spans="2:15" ht="20.100000000000001" customHeight="1" x14ac:dyDescent="0.2">
      <c r="B1807" s="101"/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</row>
    <row r="1808" spans="2:15" ht="20.100000000000001" customHeight="1" x14ac:dyDescent="0.2">
      <c r="B1808" s="101"/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</row>
    <row r="1809" spans="2:13" ht="20.100000000000001" customHeight="1" x14ac:dyDescent="0.2">
      <c r="B1809" s="101"/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</row>
    <row r="1810" spans="2:13" ht="20.100000000000001" customHeight="1" x14ac:dyDescent="0.2">
      <c r="B1810" s="101"/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</row>
    <row r="1811" spans="2:13" ht="20.100000000000001" customHeight="1" x14ac:dyDescent="0.2">
      <c r="B1811" s="101"/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</row>
    <row r="1812" spans="2:13" ht="20.100000000000001" customHeight="1" x14ac:dyDescent="0.2">
      <c r="B1812" s="101"/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</row>
    <row r="1813" spans="2:13" ht="20.100000000000001" customHeight="1" x14ac:dyDescent="0.2">
      <c r="B1813" s="101"/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</row>
    <row r="1814" spans="2:13" ht="20.100000000000001" customHeight="1" x14ac:dyDescent="0.2">
      <c r="B1814" s="101"/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</row>
    <row r="1815" spans="2:13" ht="20.100000000000001" customHeight="1" x14ac:dyDescent="0.2">
      <c r="B1815" s="101"/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</row>
    <row r="1816" spans="2:13" ht="20.100000000000001" customHeight="1" x14ac:dyDescent="0.2">
      <c r="B1816" s="101"/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</row>
    <row r="1817" spans="2:13" ht="20.100000000000001" customHeight="1" x14ac:dyDescent="0.2">
      <c r="B1817" s="101"/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</row>
    <row r="1818" spans="2:13" ht="20.100000000000001" customHeight="1" x14ac:dyDescent="0.2">
      <c r="B1818" s="101"/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</row>
    <row r="1819" spans="2:13" ht="20.100000000000001" customHeight="1" x14ac:dyDescent="0.2">
      <c r="B1819" s="101"/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</row>
    <row r="1820" spans="2:13" ht="20.100000000000001" customHeight="1" x14ac:dyDescent="0.2">
      <c r="B1820" s="101"/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</row>
    <row r="1821" spans="2:13" ht="20.100000000000001" customHeight="1" x14ac:dyDescent="0.2">
      <c r="B1821" s="101"/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</row>
    <row r="1822" spans="2:13" ht="20.100000000000001" customHeight="1" x14ac:dyDescent="0.2">
      <c r="B1822" s="101"/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</row>
    <row r="1823" spans="2:13" ht="20.100000000000001" customHeight="1" x14ac:dyDescent="0.2">
      <c r="B1823" s="101"/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M1823" s="101"/>
    </row>
    <row r="1824" spans="2:13" ht="20.100000000000001" customHeight="1" x14ac:dyDescent="0.2">
      <c r="B1824" s="101"/>
      <c r="C1824" s="101"/>
      <c r="D1824" s="101"/>
      <c r="E1824" s="101"/>
      <c r="F1824" s="101"/>
      <c r="G1824" s="101"/>
      <c r="H1824" s="101"/>
      <c r="I1824" s="101"/>
      <c r="J1824" s="101"/>
      <c r="K1824" s="101"/>
      <c r="L1824" s="101"/>
      <c r="M1824" s="101"/>
    </row>
    <row r="1825" spans="2:13" ht="20.100000000000001" customHeight="1" x14ac:dyDescent="0.2">
      <c r="B1825" s="101"/>
      <c r="C1825" s="101"/>
      <c r="D1825" s="101"/>
      <c r="E1825" s="101"/>
      <c r="F1825" s="101"/>
      <c r="G1825" s="101"/>
      <c r="H1825" s="101"/>
      <c r="I1825" s="101"/>
      <c r="J1825" s="101"/>
      <c r="K1825" s="101"/>
      <c r="L1825" s="101"/>
      <c r="M1825" s="101"/>
    </row>
    <row r="1826" spans="2:13" ht="20.100000000000001" customHeight="1" x14ac:dyDescent="0.2">
      <c r="B1826" s="101"/>
      <c r="C1826" s="101"/>
      <c r="D1826" s="101"/>
      <c r="E1826" s="101"/>
      <c r="F1826" s="101"/>
      <c r="G1826" s="101"/>
      <c r="H1826" s="101"/>
      <c r="I1826" s="101"/>
      <c r="J1826" s="101"/>
      <c r="K1826" s="101"/>
      <c r="L1826" s="101"/>
      <c r="M1826" s="101"/>
    </row>
    <row r="1827" spans="2:13" ht="20.100000000000001" customHeight="1" x14ac:dyDescent="0.2">
      <c r="B1827" s="124"/>
      <c r="C1827" s="124"/>
      <c r="D1827" s="124"/>
      <c r="E1827" s="124"/>
      <c r="F1827" s="124"/>
      <c r="G1827" s="124"/>
      <c r="H1827" s="124"/>
      <c r="I1827" s="124"/>
      <c r="J1827" s="124"/>
      <c r="K1827" s="124"/>
      <c r="L1827" s="124"/>
      <c r="M1827" s="124"/>
    </row>
    <row r="1828" spans="2:13" ht="20.100000000000001" customHeight="1" x14ac:dyDescent="0.2">
      <c r="B1828" s="124"/>
      <c r="C1828" s="124"/>
      <c r="D1828" s="124"/>
      <c r="E1828" s="124"/>
      <c r="F1828" s="124"/>
      <c r="G1828" s="124"/>
      <c r="H1828" s="124"/>
      <c r="I1828" s="124"/>
      <c r="J1828" s="124"/>
      <c r="K1828" s="124"/>
      <c r="L1828" s="124"/>
      <c r="M1828" s="124"/>
    </row>
    <row r="1829" spans="2:13" ht="20.100000000000001" customHeight="1" x14ac:dyDescent="0.2">
      <c r="B1829" s="124"/>
      <c r="C1829" s="124"/>
      <c r="D1829" s="124"/>
      <c r="E1829" s="124"/>
      <c r="F1829" s="124"/>
      <c r="G1829" s="124"/>
      <c r="H1829" s="124"/>
      <c r="I1829" s="124"/>
      <c r="J1829" s="124"/>
      <c r="K1829" s="124"/>
      <c r="L1829" s="124"/>
      <c r="M1829" s="124"/>
    </row>
    <row r="1830" spans="2:13" ht="20.100000000000001" customHeight="1" x14ac:dyDescent="0.2">
      <c r="B1830" s="124"/>
      <c r="C1830" s="124"/>
      <c r="D1830" s="124"/>
      <c r="E1830" s="124"/>
      <c r="F1830" s="124"/>
      <c r="G1830" s="124"/>
      <c r="H1830" s="124"/>
      <c r="I1830" s="124"/>
      <c r="J1830" s="124"/>
      <c r="K1830" s="124"/>
      <c r="L1830" s="124"/>
      <c r="M1830" s="124"/>
    </row>
    <row r="1831" spans="2:13" ht="20.100000000000001" customHeight="1" x14ac:dyDescent="0.2">
      <c r="B1831" s="124"/>
      <c r="C1831" s="124"/>
      <c r="D1831" s="124"/>
      <c r="E1831" s="124"/>
      <c r="F1831" s="124"/>
      <c r="G1831" s="124"/>
      <c r="H1831" s="124"/>
      <c r="I1831" s="124"/>
      <c r="J1831" s="124"/>
      <c r="K1831" s="124"/>
      <c r="L1831" s="124"/>
      <c r="M1831" s="124"/>
    </row>
    <row r="1832" spans="2:13" ht="20.100000000000001" customHeight="1" x14ac:dyDescent="0.2">
      <c r="B1832" s="124"/>
      <c r="C1832" s="124"/>
      <c r="D1832" s="124"/>
      <c r="E1832" s="124"/>
      <c r="F1832" s="124"/>
      <c r="G1832" s="124"/>
      <c r="H1832" s="124"/>
      <c r="I1832" s="124"/>
      <c r="J1832" s="124"/>
      <c r="K1832" s="124"/>
      <c r="L1832" s="124"/>
      <c r="M1832" s="124"/>
    </row>
    <row r="1833" spans="2:13" ht="20.100000000000001" customHeight="1" x14ac:dyDescent="0.2">
      <c r="B1833" s="124"/>
      <c r="C1833" s="124"/>
      <c r="D1833" s="124"/>
      <c r="E1833" s="124"/>
      <c r="F1833" s="124"/>
      <c r="G1833" s="124"/>
      <c r="H1833" s="124"/>
      <c r="I1833" s="124"/>
      <c r="J1833" s="124"/>
      <c r="K1833" s="124"/>
      <c r="L1833" s="124"/>
      <c r="M1833" s="124"/>
    </row>
    <row r="1834" spans="2:13" ht="20.100000000000001" customHeight="1" x14ac:dyDescent="0.2">
      <c r="B1834" s="124"/>
      <c r="C1834" s="124"/>
      <c r="D1834" s="124"/>
      <c r="E1834" s="124"/>
      <c r="F1834" s="124"/>
      <c r="G1834" s="124"/>
      <c r="H1834" s="124"/>
      <c r="I1834" s="124"/>
      <c r="J1834" s="124"/>
      <c r="K1834" s="124"/>
      <c r="L1834" s="124"/>
      <c r="M1834" s="124"/>
    </row>
    <row r="1835" spans="2:13" ht="20.100000000000001" customHeight="1" x14ac:dyDescent="0.2">
      <c r="B1835" s="124"/>
      <c r="C1835" s="124"/>
      <c r="D1835" s="124"/>
      <c r="E1835" s="124"/>
      <c r="F1835" s="124"/>
      <c r="G1835" s="124"/>
      <c r="H1835" s="124"/>
      <c r="I1835" s="124"/>
      <c r="J1835" s="124"/>
      <c r="K1835" s="124"/>
      <c r="L1835" s="124"/>
      <c r="M1835" s="124"/>
    </row>
    <row r="1836" spans="2:13" ht="20.100000000000001" customHeight="1" x14ac:dyDescent="0.2">
      <c r="B1836" s="124"/>
      <c r="C1836" s="124"/>
      <c r="D1836" s="124"/>
      <c r="E1836" s="124"/>
      <c r="F1836" s="124"/>
      <c r="G1836" s="124"/>
      <c r="H1836" s="124"/>
      <c r="I1836" s="124"/>
      <c r="J1836" s="124"/>
      <c r="K1836" s="124"/>
      <c r="L1836" s="124"/>
      <c r="M1836" s="124"/>
    </row>
    <row r="1837" spans="2:13" ht="20.100000000000001" customHeight="1" x14ac:dyDescent="0.2">
      <c r="B1837" s="124"/>
      <c r="C1837" s="124"/>
      <c r="D1837" s="124"/>
      <c r="E1837" s="124"/>
      <c r="F1837" s="124"/>
      <c r="G1837" s="124"/>
      <c r="H1837" s="124"/>
      <c r="I1837" s="124"/>
      <c r="J1837" s="124"/>
      <c r="K1837" s="124"/>
      <c r="L1837" s="124"/>
      <c r="M1837" s="124"/>
    </row>
    <row r="1838" spans="2:13" ht="20.100000000000001" customHeight="1" x14ac:dyDescent="0.2">
      <c r="B1838" s="124"/>
      <c r="C1838" s="124"/>
      <c r="D1838" s="124"/>
      <c r="E1838" s="124"/>
      <c r="F1838" s="124"/>
      <c r="G1838" s="124"/>
      <c r="H1838" s="124"/>
      <c r="I1838" s="124"/>
      <c r="J1838" s="124"/>
      <c r="K1838" s="124"/>
      <c r="L1838" s="124"/>
      <c r="M1838" s="124"/>
    </row>
    <row r="1839" spans="2:13" ht="20.100000000000001" customHeight="1" x14ac:dyDescent="0.2">
      <c r="B1839" s="124"/>
      <c r="C1839" s="124"/>
      <c r="D1839" s="124"/>
      <c r="E1839" s="124"/>
      <c r="F1839" s="124"/>
      <c r="G1839" s="124"/>
      <c r="H1839" s="124"/>
      <c r="I1839" s="124"/>
      <c r="J1839" s="124"/>
      <c r="K1839" s="124"/>
      <c r="L1839" s="124"/>
      <c r="M1839" s="124"/>
    </row>
    <row r="1840" spans="2:13" ht="20.100000000000001" customHeight="1" x14ac:dyDescent="0.2">
      <c r="B1840" s="124"/>
      <c r="C1840" s="124"/>
      <c r="D1840" s="124"/>
      <c r="E1840" s="124"/>
      <c r="F1840" s="124"/>
      <c r="G1840" s="124"/>
      <c r="H1840" s="124"/>
      <c r="I1840" s="124"/>
      <c r="J1840" s="124"/>
      <c r="K1840" s="124"/>
      <c r="L1840" s="124"/>
      <c r="M1840" s="124"/>
    </row>
    <row r="1841" spans="2:13" ht="20.100000000000001" customHeight="1" x14ac:dyDescent="0.2">
      <c r="B1841" s="124"/>
      <c r="C1841" s="124"/>
      <c r="D1841" s="124"/>
      <c r="E1841" s="124"/>
      <c r="F1841" s="124"/>
      <c r="G1841" s="124"/>
      <c r="H1841" s="124"/>
      <c r="I1841" s="124"/>
      <c r="J1841" s="124"/>
      <c r="K1841" s="124"/>
      <c r="L1841" s="124"/>
      <c r="M1841" s="124"/>
    </row>
    <row r="1842" spans="2:13" ht="20.100000000000001" customHeight="1" x14ac:dyDescent="0.2">
      <c r="B1842" s="124"/>
      <c r="C1842" s="124"/>
      <c r="D1842" s="124"/>
      <c r="E1842" s="124"/>
      <c r="F1842" s="124"/>
      <c r="G1842" s="124"/>
      <c r="H1842" s="124"/>
      <c r="I1842" s="124"/>
      <c r="J1842" s="124"/>
      <c r="K1842" s="124"/>
      <c r="L1842" s="124"/>
      <c r="M1842" s="124"/>
    </row>
    <row r="1843" spans="2:13" ht="20.100000000000001" customHeight="1" x14ac:dyDescent="0.2">
      <c r="B1843" s="124"/>
      <c r="C1843" s="124"/>
      <c r="D1843" s="124"/>
      <c r="E1843" s="124"/>
      <c r="F1843" s="124"/>
      <c r="G1843" s="124"/>
      <c r="H1843" s="124"/>
      <c r="I1843" s="124"/>
      <c r="J1843" s="124"/>
      <c r="K1843" s="124"/>
      <c r="L1843" s="124"/>
      <c r="M1843" s="124"/>
    </row>
    <row r="1844" spans="2:13" ht="20.100000000000001" customHeight="1" x14ac:dyDescent="0.2">
      <c r="B1844" s="124"/>
      <c r="C1844" s="124"/>
      <c r="D1844" s="124"/>
      <c r="E1844" s="124"/>
      <c r="F1844" s="124"/>
      <c r="G1844" s="124"/>
      <c r="H1844" s="124"/>
      <c r="I1844" s="124"/>
      <c r="J1844" s="124"/>
      <c r="K1844" s="124"/>
      <c r="L1844" s="124"/>
      <c r="M1844" s="124"/>
    </row>
    <row r="1845" spans="2:13" ht="20.100000000000001" customHeight="1" x14ac:dyDescent="0.2">
      <c r="B1845" s="124"/>
      <c r="C1845" s="124"/>
      <c r="D1845" s="124"/>
      <c r="E1845" s="124"/>
      <c r="F1845" s="124"/>
      <c r="G1845" s="124"/>
      <c r="H1845" s="124"/>
      <c r="I1845" s="124"/>
      <c r="J1845" s="124"/>
      <c r="K1845" s="124"/>
      <c r="L1845" s="124"/>
      <c r="M1845" s="124"/>
    </row>
    <row r="1846" spans="2:13" ht="20.100000000000001" customHeight="1" x14ac:dyDescent="0.2">
      <c r="B1846" s="124"/>
      <c r="C1846" s="124"/>
      <c r="D1846" s="124"/>
      <c r="E1846" s="124"/>
      <c r="F1846" s="124"/>
      <c r="G1846" s="124"/>
      <c r="H1846" s="124"/>
      <c r="I1846" s="124"/>
      <c r="J1846" s="124"/>
      <c r="K1846" s="124"/>
      <c r="L1846" s="124"/>
      <c r="M1846" s="124"/>
    </row>
    <row r="1847" spans="2:13" ht="20.100000000000001" customHeight="1" x14ac:dyDescent="0.2">
      <c r="B1847" s="124"/>
      <c r="C1847" s="124"/>
      <c r="D1847" s="124"/>
      <c r="E1847" s="124"/>
      <c r="F1847" s="124"/>
      <c r="G1847" s="124"/>
      <c r="H1847" s="124"/>
      <c r="I1847" s="124"/>
      <c r="J1847" s="124"/>
      <c r="K1847" s="124"/>
      <c r="L1847" s="124"/>
      <c r="M1847" s="124"/>
    </row>
    <row r="1848" spans="2:13" ht="20.100000000000001" customHeight="1" x14ac:dyDescent="0.2">
      <c r="B1848" s="124"/>
      <c r="C1848" s="124"/>
      <c r="D1848" s="124"/>
      <c r="E1848" s="124"/>
      <c r="F1848" s="124"/>
      <c r="G1848" s="124"/>
      <c r="H1848" s="124"/>
      <c r="I1848" s="124"/>
      <c r="J1848" s="124"/>
      <c r="K1848" s="124"/>
      <c r="L1848" s="124"/>
      <c r="M1848" s="124"/>
    </row>
    <row r="1849" spans="2:13" ht="20.100000000000001" customHeight="1" x14ac:dyDescent="0.2">
      <c r="B1849" s="124"/>
      <c r="C1849" s="124"/>
      <c r="D1849" s="124"/>
      <c r="E1849" s="124"/>
      <c r="F1849" s="124"/>
      <c r="G1849" s="124"/>
      <c r="H1849" s="124"/>
      <c r="I1849" s="124"/>
      <c r="J1849" s="124"/>
      <c r="K1849" s="124"/>
      <c r="L1849" s="124"/>
      <c r="M1849" s="124"/>
    </row>
    <row r="1850" spans="2:13" ht="20.100000000000001" customHeight="1" x14ac:dyDescent="0.2">
      <c r="B1850" s="124"/>
      <c r="C1850" s="124"/>
      <c r="D1850" s="124"/>
      <c r="E1850" s="124"/>
      <c r="F1850" s="124"/>
      <c r="G1850" s="124"/>
      <c r="H1850" s="124"/>
      <c r="I1850" s="124"/>
      <c r="J1850" s="124"/>
      <c r="K1850" s="124"/>
      <c r="L1850" s="124"/>
      <c r="M1850" s="124"/>
    </row>
    <row r="1851" spans="2:13" ht="20.100000000000001" customHeight="1" x14ac:dyDescent="0.2">
      <c r="B1851" s="124"/>
      <c r="C1851" s="124"/>
      <c r="D1851" s="124"/>
      <c r="E1851" s="124"/>
      <c r="F1851" s="124"/>
      <c r="G1851" s="124"/>
      <c r="H1851" s="124"/>
      <c r="I1851" s="124"/>
      <c r="J1851" s="124"/>
      <c r="K1851" s="124"/>
      <c r="L1851" s="124"/>
      <c r="M1851" s="124"/>
    </row>
    <row r="1852" spans="2:13" ht="20.100000000000001" customHeight="1" x14ac:dyDescent="0.2">
      <c r="B1852" s="124"/>
      <c r="C1852" s="124"/>
      <c r="D1852" s="124"/>
      <c r="E1852" s="124"/>
      <c r="F1852" s="124"/>
      <c r="G1852" s="124"/>
      <c r="H1852" s="124"/>
      <c r="I1852" s="124"/>
      <c r="J1852" s="124"/>
      <c r="K1852" s="124"/>
      <c r="L1852" s="124"/>
      <c r="M1852" s="124"/>
    </row>
    <row r="1853" spans="2:13" ht="20.100000000000001" customHeight="1" x14ac:dyDescent="0.2">
      <c r="B1853" s="124"/>
      <c r="C1853" s="124"/>
      <c r="D1853" s="124"/>
      <c r="E1853" s="124"/>
      <c r="F1853" s="124"/>
      <c r="G1853" s="124"/>
      <c r="H1853" s="124"/>
      <c r="I1853" s="124"/>
      <c r="J1853" s="124"/>
      <c r="K1853" s="124"/>
      <c r="L1853" s="124"/>
      <c r="M1853" s="124"/>
    </row>
    <row r="1854" spans="2:13" ht="20.100000000000001" customHeight="1" x14ac:dyDescent="0.2">
      <c r="B1854" s="124"/>
      <c r="C1854" s="124"/>
      <c r="D1854" s="124"/>
      <c r="E1854" s="124"/>
      <c r="F1854" s="124"/>
      <c r="G1854" s="124"/>
      <c r="H1854" s="124"/>
      <c r="I1854" s="124"/>
      <c r="J1854" s="124"/>
      <c r="K1854" s="124"/>
      <c r="L1854" s="124"/>
      <c r="M1854" s="124"/>
    </row>
    <row r="1855" spans="2:13" ht="20.100000000000001" customHeight="1" x14ac:dyDescent="0.2">
      <c r="B1855" s="124"/>
      <c r="C1855" s="124"/>
      <c r="D1855" s="124"/>
      <c r="E1855" s="124"/>
      <c r="F1855" s="124"/>
      <c r="G1855" s="124"/>
      <c r="H1855" s="124"/>
      <c r="I1855" s="124"/>
      <c r="J1855" s="124"/>
      <c r="K1855" s="124"/>
      <c r="L1855" s="124"/>
      <c r="M1855" s="124"/>
    </row>
    <row r="1856" spans="2:13" ht="19.5" customHeight="1" x14ac:dyDescent="0.2">
      <c r="B1856" s="124"/>
      <c r="C1856" s="124"/>
      <c r="D1856" s="124"/>
      <c r="E1856" s="124"/>
      <c r="F1856" s="124"/>
      <c r="G1856" s="124"/>
      <c r="H1856" s="124"/>
      <c r="I1856" s="124"/>
      <c r="J1856" s="124"/>
      <c r="K1856" s="124"/>
      <c r="L1856" s="124"/>
      <c r="M1856" s="124"/>
    </row>
    <row r="1857" spans="2:14" ht="20.100000000000001" customHeight="1" x14ac:dyDescent="0.2">
      <c r="B1857" s="124"/>
      <c r="C1857" s="124"/>
      <c r="D1857" s="124"/>
      <c r="E1857" s="124"/>
      <c r="F1857" s="124"/>
      <c r="G1857" s="124"/>
      <c r="H1857" s="124"/>
      <c r="I1857" s="124"/>
      <c r="J1857" s="124"/>
      <c r="K1857" s="124"/>
      <c r="L1857" s="124"/>
      <c r="M1857" s="124"/>
      <c r="N1857" s="31"/>
    </row>
    <row r="1858" spans="2:14" ht="20.100000000000001" customHeight="1" x14ac:dyDescent="0.2">
      <c r="B1858" s="124"/>
      <c r="C1858" s="124"/>
      <c r="D1858" s="124"/>
      <c r="E1858" s="124"/>
      <c r="F1858" s="124"/>
      <c r="G1858" s="124"/>
      <c r="H1858" s="124"/>
      <c r="I1858" s="124"/>
      <c r="J1858" s="124"/>
      <c r="K1858" s="124"/>
      <c r="L1858" s="124"/>
      <c r="M1858" s="124"/>
      <c r="N1858" s="31"/>
    </row>
    <row r="1859" spans="2:14" ht="20.100000000000001" customHeight="1" x14ac:dyDescent="0.2">
      <c r="B1859" s="124"/>
      <c r="C1859" s="124"/>
      <c r="D1859" s="124"/>
      <c r="E1859" s="124"/>
      <c r="F1859" s="124"/>
      <c r="G1859" s="124"/>
      <c r="H1859" s="124"/>
      <c r="I1859" s="124"/>
      <c r="J1859" s="124"/>
      <c r="K1859" s="124"/>
      <c r="L1859" s="124"/>
      <c r="M1859" s="124"/>
    </row>
    <row r="1860" spans="2:14" ht="20.100000000000001" customHeight="1" x14ac:dyDescent="0.2">
      <c r="B1860" s="124"/>
      <c r="C1860" s="124"/>
      <c r="D1860" s="124"/>
      <c r="E1860" s="124"/>
      <c r="F1860" s="124"/>
      <c r="G1860" s="124"/>
      <c r="H1860" s="124"/>
      <c r="I1860" s="124"/>
      <c r="J1860" s="124"/>
      <c r="K1860" s="124"/>
      <c r="L1860" s="124"/>
      <c r="M1860" s="124"/>
    </row>
    <row r="1861" spans="2:14" ht="20.100000000000001" customHeight="1" x14ac:dyDescent="0.2">
      <c r="B1861" s="124"/>
      <c r="C1861" s="124"/>
      <c r="D1861" s="124"/>
      <c r="E1861" s="124"/>
      <c r="F1861" s="124"/>
      <c r="G1861" s="124"/>
      <c r="H1861" s="124"/>
      <c r="I1861" s="124"/>
      <c r="J1861" s="124"/>
      <c r="K1861" s="124"/>
      <c r="L1861" s="124"/>
      <c r="M1861" s="124"/>
    </row>
    <row r="1862" spans="2:14" ht="20.100000000000001" customHeight="1" x14ac:dyDescent="0.2">
      <c r="B1862" s="124"/>
      <c r="C1862" s="124"/>
      <c r="D1862" s="124"/>
      <c r="E1862" s="124"/>
      <c r="F1862" s="124"/>
      <c r="G1862" s="124"/>
      <c r="H1862" s="124"/>
      <c r="I1862" s="124"/>
      <c r="J1862" s="124"/>
      <c r="K1862" s="124"/>
      <c r="L1862" s="124"/>
      <c r="M1862" s="124"/>
    </row>
    <row r="1863" spans="2:14" ht="20.100000000000001" customHeight="1" x14ac:dyDescent="0.2">
      <c r="B1863" s="124"/>
      <c r="C1863" s="124"/>
      <c r="D1863" s="124"/>
      <c r="E1863" s="124"/>
      <c r="F1863" s="124"/>
      <c r="G1863" s="124"/>
      <c r="H1863" s="124"/>
      <c r="I1863" s="124"/>
      <c r="J1863" s="124"/>
      <c r="K1863" s="124"/>
      <c r="L1863" s="124"/>
      <c r="M1863" s="124"/>
    </row>
    <row r="1864" spans="2:14" ht="20.100000000000001" customHeight="1" x14ac:dyDescent="0.2">
      <c r="B1864" s="124"/>
      <c r="C1864" s="124"/>
      <c r="D1864" s="124"/>
      <c r="E1864" s="124"/>
      <c r="F1864" s="124"/>
      <c r="G1864" s="124"/>
      <c r="H1864" s="124"/>
      <c r="I1864" s="124"/>
      <c r="J1864" s="124"/>
      <c r="K1864" s="124"/>
      <c r="L1864" s="124"/>
      <c r="M1864" s="124"/>
    </row>
    <row r="1865" spans="2:14" ht="20.100000000000001" customHeight="1" x14ac:dyDescent="0.2">
      <c r="B1865" s="124"/>
      <c r="C1865" s="124"/>
      <c r="D1865" s="124"/>
      <c r="E1865" s="124"/>
      <c r="F1865" s="124"/>
      <c r="G1865" s="124"/>
      <c r="H1865" s="124"/>
      <c r="I1865" s="124"/>
      <c r="J1865" s="124"/>
      <c r="K1865" s="124"/>
      <c r="L1865" s="124"/>
      <c r="M1865" s="124"/>
    </row>
    <row r="1866" spans="2:14" ht="30" customHeight="1" x14ac:dyDescent="0.2">
      <c r="B1866" s="124"/>
      <c r="C1866" s="124"/>
      <c r="D1866" s="124"/>
      <c r="E1866" s="124"/>
      <c r="F1866" s="124"/>
      <c r="G1866" s="124"/>
      <c r="H1866" s="124"/>
      <c r="I1866" s="124"/>
      <c r="J1866" s="124"/>
      <c r="K1866" s="124"/>
      <c r="L1866" s="124"/>
      <c r="M1866" s="124"/>
    </row>
    <row r="1867" spans="2:14" ht="30" customHeight="1" x14ac:dyDescent="0.2">
      <c r="B1867" s="125"/>
      <c r="C1867" s="125"/>
      <c r="D1867" s="125"/>
      <c r="E1867" s="125"/>
      <c r="F1867" s="125"/>
      <c r="G1867" s="125"/>
      <c r="H1867" s="125"/>
      <c r="I1867" s="125"/>
      <c r="J1867" s="125"/>
      <c r="K1867" s="125"/>
      <c r="L1867" s="125"/>
      <c r="M1867" s="125"/>
      <c r="N1867" s="82"/>
    </row>
    <row r="1868" spans="2:14" ht="30" customHeight="1" x14ac:dyDescent="0.2">
      <c r="B1868" s="124"/>
      <c r="C1868" s="124"/>
      <c r="D1868" s="124"/>
      <c r="E1868" s="124"/>
      <c r="F1868" s="124"/>
      <c r="G1868" s="124"/>
      <c r="H1868" s="124"/>
      <c r="I1868" s="124"/>
      <c r="J1868" s="124"/>
      <c r="K1868" s="124"/>
      <c r="L1868" s="124"/>
      <c r="M1868" s="124"/>
    </row>
    <row r="1869" spans="2:14" ht="30" customHeight="1" x14ac:dyDescent="0.2">
      <c r="B1869" s="125"/>
      <c r="C1869" s="125"/>
      <c r="D1869" s="125"/>
      <c r="E1869" s="125"/>
      <c r="F1869" s="125"/>
      <c r="G1869" s="125"/>
      <c r="H1869" s="125"/>
      <c r="I1869" s="125"/>
      <c r="J1869" s="125"/>
      <c r="K1869" s="125"/>
      <c r="L1869" s="125"/>
      <c r="M1869" s="125"/>
      <c r="N1869" s="82"/>
    </row>
    <row r="1870" spans="2:14" ht="30" customHeight="1" x14ac:dyDescent="0.2">
      <c r="B1870" s="126" t="s">
        <v>152</v>
      </c>
      <c r="C1870" s="126"/>
      <c r="D1870" s="126"/>
      <c r="E1870" s="126"/>
      <c r="F1870" s="126"/>
      <c r="G1870" s="126"/>
      <c r="H1870" s="126"/>
      <c r="I1870" s="126"/>
      <c r="J1870" s="126"/>
      <c r="K1870" s="126"/>
      <c r="L1870" s="126"/>
      <c r="M1870" s="126"/>
      <c r="N1870" s="83"/>
    </row>
    <row r="1871" spans="2:14" ht="30" customHeight="1" x14ac:dyDescent="0.2">
      <c r="B1871" s="124"/>
      <c r="C1871" s="124"/>
      <c r="D1871" s="124"/>
      <c r="E1871" s="124"/>
      <c r="F1871" s="124"/>
      <c r="G1871" s="124"/>
      <c r="H1871" s="124"/>
      <c r="I1871" s="124"/>
      <c r="J1871" s="124"/>
      <c r="K1871" s="124"/>
      <c r="L1871" s="124"/>
      <c r="M1871" s="124"/>
    </row>
    <row r="1872" spans="2:14" ht="20.100000000000001" customHeight="1" x14ac:dyDescent="0.2"/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  <row r="1888" ht="20.100000000000001" customHeight="1" x14ac:dyDescent="0.2"/>
    <row r="1889" ht="20.100000000000001" customHeight="1" x14ac:dyDescent="0.2"/>
    <row r="1890" ht="20.100000000000001" customHeight="1" x14ac:dyDescent="0.2"/>
  </sheetData>
  <sortState xmlns:xlrd2="http://schemas.microsoft.com/office/spreadsheetml/2017/richdata2" ref="B290:C301">
    <sortCondition descending="1" ref="C290:C301"/>
  </sortState>
  <mergeCells count="651">
    <mergeCell ref="E1339:F1339"/>
    <mergeCell ref="G1339:H1339"/>
    <mergeCell ref="I1339:J1339"/>
    <mergeCell ref="E1355:F1355"/>
    <mergeCell ref="C1356:D1356"/>
    <mergeCell ref="E1356:F1356"/>
    <mergeCell ref="G1356:H1356"/>
    <mergeCell ref="G1355:H1355"/>
    <mergeCell ref="C1355:D1355"/>
    <mergeCell ref="C1340:D1340"/>
    <mergeCell ref="E1340:F1340"/>
    <mergeCell ref="G1340:H1340"/>
    <mergeCell ref="I1340:J1340"/>
    <mergeCell ref="C1338:D1338"/>
    <mergeCell ref="E1338:F1338"/>
    <mergeCell ref="G1338:H1338"/>
    <mergeCell ref="C1325:D1325"/>
    <mergeCell ref="E1325:F1325"/>
    <mergeCell ref="G1325:H1325"/>
    <mergeCell ref="B1336:J1336"/>
    <mergeCell ref="C1337:D1337"/>
    <mergeCell ref="E1337:F1337"/>
    <mergeCell ref="G1337:H1337"/>
    <mergeCell ref="I1337:J1337"/>
    <mergeCell ref="I1338:J1338"/>
    <mergeCell ref="E1257:F1257"/>
    <mergeCell ref="G1257:H1257"/>
    <mergeCell ref="C1324:D1324"/>
    <mergeCell ref="E1324:F1324"/>
    <mergeCell ref="G1324:H1324"/>
    <mergeCell ref="C1323:D1323"/>
    <mergeCell ref="E1323:F1323"/>
    <mergeCell ref="G1323:H1323"/>
    <mergeCell ref="G1322:H1322"/>
    <mergeCell ref="G1232:H1232"/>
    <mergeCell ref="G1231:H1231"/>
    <mergeCell ref="C1232:D1232"/>
    <mergeCell ref="G1135:H1135"/>
    <mergeCell ref="I1135:J1135"/>
    <mergeCell ref="C1135:D1135"/>
    <mergeCell ref="E1135:F1135"/>
    <mergeCell ref="E1230:F1230"/>
    <mergeCell ref="G1230:H1230"/>
    <mergeCell ref="G1201:H1201"/>
    <mergeCell ref="B1212:J1212"/>
    <mergeCell ref="C1213:D1213"/>
    <mergeCell ref="E1213:F1213"/>
    <mergeCell ref="G1213:H1213"/>
    <mergeCell ref="I1213:J1213"/>
    <mergeCell ref="C1214:D1214"/>
    <mergeCell ref="I1215:J1215"/>
    <mergeCell ref="B1170:B1171"/>
    <mergeCell ref="C1215:D1215"/>
    <mergeCell ref="E1215:F1215"/>
    <mergeCell ref="G1215:H1215"/>
    <mergeCell ref="E1214:F1214"/>
    <mergeCell ref="G1214:H1214"/>
    <mergeCell ref="I1214:J1214"/>
    <mergeCell ref="C1108:D1108"/>
    <mergeCell ref="E1108:F1108"/>
    <mergeCell ref="G1108:H1108"/>
    <mergeCell ref="C1133:D1133"/>
    <mergeCell ref="E1133:F1133"/>
    <mergeCell ref="G1133:H1133"/>
    <mergeCell ref="I1133:J1133"/>
    <mergeCell ref="C1132:D1132"/>
    <mergeCell ref="C1134:D1134"/>
    <mergeCell ref="E1134:F1134"/>
    <mergeCell ref="G1134:H1134"/>
    <mergeCell ref="I1134:J1134"/>
    <mergeCell ref="I1132:J1132"/>
    <mergeCell ref="G1090:H1090"/>
    <mergeCell ref="I1090:J1090"/>
    <mergeCell ref="C1089:D1089"/>
    <mergeCell ref="C1090:D1090"/>
    <mergeCell ref="E1090:F1090"/>
    <mergeCell ref="E1089:F1089"/>
    <mergeCell ref="G1089:H1089"/>
    <mergeCell ref="I1089:J1089"/>
    <mergeCell ref="C1107:D1107"/>
    <mergeCell ref="E1107:F1107"/>
    <mergeCell ref="G1107:H1107"/>
    <mergeCell ref="B1103:M1103"/>
    <mergeCell ref="C983:D983"/>
    <mergeCell ref="E983:F983"/>
    <mergeCell ref="G983:H983"/>
    <mergeCell ref="C982:D982"/>
    <mergeCell ref="E982:F982"/>
    <mergeCell ref="G982:H982"/>
    <mergeCell ref="G1009:H1009"/>
    <mergeCell ref="C1008:D1008"/>
    <mergeCell ref="E1008:F1008"/>
    <mergeCell ref="G1008:H1008"/>
    <mergeCell ref="E1007:F1007"/>
    <mergeCell ref="C984:D984"/>
    <mergeCell ref="E984:F984"/>
    <mergeCell ref="G984:H984"/>
    <mergeCell ref="C1007:D1007"/>
    <mergeCell ref="B837:J837"/>
    <mergeCell ref="C824:D824"/>
    <mergeCell ref="E824:F824"/>
    <mergeCell ref="E825:F825"/>
    <mergeCell ref="G825:H825"/>
    <mergeCell ref="C716:D716"/>
    <mergeCell ref="E716:F716"/>
    <mergeCell ref="C981:D981"/>
    <mergeCell ref="E981:F981"/>
    <mergeCell ref="B980:H980"/>
    <mergeCell ref="G857:H857"/>
    <mergeCell ref="C858:D858"/>
    <mergeCell ref="E858:F858"/>
    <mergeCell ref="G858:H858"/>
    <mergeCell ref="C883:D883"/>
    <mergeCell ref="E883:F883"/>
    <mergeCell ref="E757:F757"/>
    <mergeCell ref="G824:H824"/>
    <mergeCell ref="C825:D825"/>
    <mergeCell ref="C839:D839"/>
    <mergeCell ref="E839:F839"/>
    <mergeCell ref="I840:J840"/>
    <mergeCell ref="C840:D840"/>
    <mergeCell ref="E840:F840"/>
    <mergeCell ref="I714:J714"/>
    <mergeCell ref="C715:D715"/>
    <mergeCell ref="G715:H715"/>
    <mergeCell ref="I715:J715"/>
    <mergeCell ref="G714:H714"/>
    <mergeCell ref="E714:F714"/>
    <mergeCell ref="C714:D714"/>
    <mergeCell ref="E715:F715"/>
    <mergeCell ref="B712:J712"/>
    <mergeCell ref="C713:D713"/>
    <mergeCell ref="E713:F713"/>
    <mergeCell ref="I713:J713"/>
    <mergeCell ref="G713:H713"/>
    <mergeCell ref="E700:F700"/>
    <mergeCell ref="G700:H700"/>
    <mergeCell ref="C699:D699"/>
    <mergeCell ref="E699:F699"/>
    <mergeCell ref="G699:H699"/>
    <mergeCell ref="C700:D700"/>
    <mergeCell ref="B603:M603"/>
    <mergeCell ref="B665:M665"/>
    <mergeCell ref="C606:D606"/>
    <mergeCell ref="E606:F606"/>
    <mergeCell ref="G606:H606"/>
    <mergeCell ref="C607:D607"/>
    <mergeCell ref="E607:F607"/>
    <mergeCell ref="G607:H607"/>
    <mergeCell ref="C633:D633"/>
    <mergeCell ref="E634:F634"/>
    <mergeCell ref="G839:H839"/>
    <mergeCell ref="I839:J839"/>
    <mergeCell ref="I838:J838"/>
    <mergeCell ref="E826:F826"/>
    <mergeCell ref="G826:H826"/>
    <mergeCell ref="G358:H358"/>
    <mergeCell ref="C358:D358"/>
    <mergeCell ref="E358:F358"/>
    <mergeCell ref="G359:H359"/>
    <mergeCell ref="C389:D389"/>
    <mergeCell ref="E389:F389"/>
    <mergeCell ref="G389:H389"/>
    <mergeCell ref="I716:J716"/>
    <mergeCell ref="B728:M728"/>
    <mergeCell ref="C731:D731"/>
    <mergeCell ref="E731:F731"/>
    <mergeCell ref="C734:D734"/>
    <mergeCell ref="B822:H822"/>
    <mergeCell ref="C823:D823"/>
    <mergeCell ref="B820:M820"/>
    <mergeCell ref="E823:F823"/>
    <mergeCell ref="G823:H823"/>
    <mergeCell ref="E734:F734"/>
    <mergeCell ref="G575:H575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9:D359"/>
    <mergeCell ref="E359:F359"/>
    <mergeCell ref="B1197:H1197"/>
    <mergeCell ref="C1198:D1198"/>
    <mergeCell ref="E1198:F1198"/>
    <mergeCell ref="G1198:H1198"/>
    <mergeCell ref="I389:J389"/>
    <mergeCell ref="I481:J481"/>
    <mergeCell ref="E591:F591"/>
    <mergeCell ref="E701:F701"/>
    <mergeCell ref="G701:H701"/>
    <mergeCell ref="C481:D481"/>
    <mergeCell ref="B695:M695"/>
    <mergeCell ref="B697:H697"/>
    <mergeCell ref="C698:D698"/>
    <mergeCell ref="E698:F698"/>
    <mergeCell ref="C701:D701"/>
    <mergeCell ref="B709:L709"/>
    <mergeCell ref="G698:H698"/>
    <mergeCell ref="I697:N697"/>
    <mergeCell ref="C608:D608"/>
    <mergeCell ref="E608:F608"/>
    <mergeCell ref="G608:H608"/>
    <mergeCell ref="C634:D634"/>
    <mergeCell ref="I730:N730"/>
    <mergeCell ref="G840:H840"/>
    <mergeCell ref="G966:H966"/>
    <mergeCell ref="C966:D966"/>
    <mergeCell ref="E966:F966"/>
    <mergeCell ref="E964:F964"/>
    <mergeCell ref="G964:H964"/>
    <mergeCell ref="G734:H734"/>
    <mergeCell ref="B756:J756"/>
    <mergeCell ref="G757:H757"/>
    <mergeCell ref="I757:J757"/>
    <mergeCell ref="F795:H795"/>
    <mergeCell ref="C757:D757"/>
    <mergeCell ref="G760:H760"/>
    <mergeCell ref="B792:M792"/>
    <mergeCell ref="B794:J794"/>
    <mergeCell ref="C795:E795"/>
    <mergeCell ref="I758:J758"/>
    <mergeCell ref="I759:J759"/>
    <mergeCell ref="G759:H759"/>
    <mergeCell ref="E759:F759"/>
    <mergeCell ref="E760:F760"/>
    <mergeCell ref="C759:D759"/>
    <mergeCell ref="E758:F758"/>
    <mergeCell ref="C758:D758"/>
    <mergeCell ref="B795:B796"/>
    <mergeCell ref="B1045:B1046"/>
    <mergeCell ref="C1045:E1045"/>
    <mergeCell ref="G1088:H1088"/>
    <mergeCell ref="B1070:M1070"/>
    <mergeCell ref="B1087:J1087"/>
    <mergeCell ref="B730:H730"/>
    <mergeCell ref="I760:J760"/>
    <mergeCell ref="C760:D760"/>
    <mergeCell ref="I966:J966"/>
    <mergeCell ref="B947:H947"/>
    <mergeCell ref="B959:L959"/>
    <mergeCell ref="C951:D951"/>
    <mergeCell ref="C963:D963"/>
    <mergeCell ref="E963:F963"/>
    <mergeCell ref="C948:D948"/>
    <mergeCell ref="E948:F948"/>
    <mergeCell ref="G948:H948"/>
    <mergeCell ref="G963:H963"/>
    <mergeCell ref="I963:J963"/>
    <mergeCell ref="E951:F951"/>
    <mergeCell ref="G951:H951"/>
    <mergeCell ref="C950:D950"/>
    <mergeCell ref="E950:F950"/>
    <mergeCell ref="G950:H950"/>
    <mergeCell ref="B1229:H1229"/>
    <mergeCell ref="C1230:D1230"/>
    <mergeCell ref="B1293:J1293"/>
    <mergeCell ref="B1294:B1295"/>
    <mergeCell ref="C1294:E1294"/>
    <mergeCell ref="C1231:D1231"/>
    <mergeCell ref="E1231:F1231"/>
    <mergeCell ref="E1232:F1232"/>
    <mergeCell ref="I1008:J1008"/>
    <mergeCell ref="C1009:D1009"/>
    <mergeCell ref="E1009:F1009"/>
    <mergeCell ref="I1009:J1009"/>
    <mergeCell ref="C1074:D1074"/>
    <mergeCell ref="E1074:F1074"/>
    <mergeCell ref="G1074:H1074"/>
    <mergeCell ref="C1075:D1075"/>
    <mergeCell ref="E1075:F1075"/>
    <mergeCell ref="G1075:H1075"/>
    <mergeCell ref="E1088:F1088"/>
    <mergeCell ref="E1109:F1109"/>
    <mergeCell ref="G1109:H1109"/>
    <mergeCell ref="E1132:F1132"/>
    <mergeCell ref="G1132:H1132"/>
    <mergeCell ref="B1131:J1131"/>
    <mergeCell ref="C1476:D1476"/>
    <mergeCell ref="E1476:F1476"/>
    <mergeCell ref="C1426:D1426"/>
    <mergeCell ref="B1474:M1474"/>
    <mergeCell ref="B1413:M1413"/>
    <mergeCell ref="B1415:M1415"/>
    <mergeCell ref="E1383:F1383"/>
    <mergeCell ref="C1256:D1256"/>
    <mergeCell ref="E1256:F1256"/>
    <mergeCell ref="G1256:H1256"/>
    <mergeCell ref="C1322:D1322"/>
    <mergeCell ref="B1319:M1319"/>
    <mergeCell ref="I1256:J1256"/>
    <mergeCell ref="E1259:F1259"/>
    <mergeCell ref="E1322:F1322"/>
    <mergeCell ref="B1321:H1321"/>
    <mergeCell ref="C1259:D1259"/>
    <mergeCell ref="F1294:H1294"/>
    <mergeCell ref="I1258:J1258"/>
    <mergeCell ref="I1257:J1257"/>
    <mergeCell ref="C1258:D1258"/>
    <mergeCell ref="E1258:F1258"/>
    <mergeCell ref="G1258:H1258"/>
    <mergeCell ref="C1257:D1257"/>
    <mergeCell ref="C1428:D1428"/>
    <mergeCell ref="B1418:D1418"/>
    <mergeCell ref="E1354:F1354"/>
    <mergeCell ref="G1354:H1354"/>
    <mergeCell ref="B1351:M1351"/>
    <mergeCell ref="E1357:F1357"/>
    <mergeCell ref="G1357:H1357"/>
    <mergeCell ref="B1379:J1379"/>
    <mergeCell ref="B1353:H1353"/>
    <mergeCell ref="C1354:D1354"/>
    <mergeCell ref="I1383:J1383"/>
    <mergeCell ref="B1425:B1426"/>
    <mergeCell ref="B1423:B1424"/>
    <mergeCell ref="G1381:H1381"/>
    <mergeCell ref="I1381:J1381"/>
    <mergeCell ref="C1382:D1382"/>
    <mergeCell ref="E1382:F1382"/>
    <mergeCell ref="G1382:H1382"/>
    <mergeCell ref="I1382:J1382"/>
    <mergeCell ref="C1381:D1381"/>
    <mergeCell ref="E1381:F1381"/>
    <mergeCell ref="C1357:D1357"/>
    <mergeCell ref="C1380:D1380"/>
    <mergeCell ref="E1380:F1380"/>
    <mergeCell ref="B545:B546"/>
    <mergeCell ref="B543:G543"/>
    <mergeCell ref="C479:D479"/>
    <mergeCell ref="C482:D482"/>
    <mergeCell ref="B544:J544"/>
    <mergeCell ref="B511:L511"/>
    <mergeCell ref="I482:J482"/>
    <mergeCell ref="G1073:H1073"/>
    <mergeCell ref="C1073:D1073"/>
    <mergeCell ref="B915:M915"/>
    <mergeCell ref="B917:M917"/>
    <mergeCell ref="B978:M978"/>
    <mergeCell ref="B1040:M1040"/>
    <mergeCell ref="B1042:M1042"/>
    <mergeCell ref="G981:H981"/>
    <mergeCell ref="B920:B921"/>
    <mergeCell ref="G1007:H1007"/>
    <mergeCell ref="E1073:F1073"/>
    <mergeCell ref="B962:J962"/>
    <mergeCell ref="C573:D573"/>
    <mergeCell ref="E573:F573"/>
    <mergeCell ref="G573:H573"/>
    <mergeCell ref="B572:H572"/>
    <mergeCell ref="G758:H758"/>
    <mergeCell ref="B371:L371"/>
    <mergeCell ref="B386:J386"/>
    <mergeCell ref="C388:D388"/>
    <mergeCell ref="E388:F388"/>
    <mergeCell ref="G388:H388"/>
    <mergeCell ref="I390:J390"/>
    <mergeCell ref="I480:J480"/>
    <mergeCell ref="E481:F481"/>
    <mergeCell ref="G481:H481"/>
    <mergeCell ref="B444:L444"/>
    <mergeCell ref="B452:L452"/>
    <mergeCell ref="C387:D387"/>
    <mergeCell ref="E387:F387"/>
    <mergeCell ref="G387:H387"/>
    <mergeCell ref="I387:J387"/>
    <mergeCell ref="G479:H479"/>
    <mergeCell ref="I479:J479"/>
    <mergeCell ref="I388:J388"/>
    <mergeCell ref="B478:J478"/>
    <mergeCell ref="C422:D422"/>
    <mergeCell ref="C390:D390"/>
    <mergeCell ref="E390:F390"/>
    <mergeCell ref="B418:H418"/>
    <mergeCell ref="I418:N418"/>
    <mergeCell ref="G482:H482"/>
    <mergeCell ref="B540:M540"/>
    <mergeCell ref="E479:F479"/>
    <mergeCell ref="C480:D480"/>
    <mergeCell ref="E480:F480"/>
    <mergeCell ref="G480:H480"/>
    <mergeCell ref="B408:L408"/>
    <mergeCell ref="E422:F422"/>
    <mergeCell ref="G422:H422"/>
    <mergeCell ref="C576:D576"/>
    <mergeCell ref="E576:F576"/>
    <mergeCell ref="G576:H576"/>
    <mergeCell ref="B584:L584"/>
    <mergeCell ref="B587:J587"/>
    <mergeCell ref="C588:D588"/>
    <mergeCell ref="C591:D591"/>
    <mergeCell ref="I591:J591"/>
    <mergeCell ref="B605:H605"/>
    <mergeCell ref="I605:N605"/>
    <mergeCell ref="C589:D589"/>
    <mergeCell ref="E589:F589"/>
    <mergeCell ref="G589:H589"/>
    <mergeCell ref="I589:J589"/>
    <mergeCell ref="C590:D590"/>
    <mergeCell ref="E590:F590"/>
    <mergeCell ref="G590:H590"/>
    <mergeCell ref="I590:J590"/>
    <mergeCell ref="I841:J841"/>
    <mergeCell ref="B790:M790"/>
    <mergeCell ref="C838:D838"/>
    <mergeCell ref="C609:D609"/>
    <mergeCell ref="E609:F609"/>
    <mergeCell ref="G609:H609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E632:F632"/>
    <mergeCell ref="G632:H632"/>
    <mergeCell ref="I632:J632"/>
    <mergeCell ref="F670:H670"/>
    <mergeCell ref="G633:H633"/>
    <mergeCell ref="I633:J633"/>
    <mergeCell ref="I634:J634"/>
    <mergeCell ref="B1504:B1505"/>
    <mergeCell ref="C1504:D1504"/>
    <mergeCell ref="E1504:F1504"/>
    <mergeCell ref="G1504:H1504"/>
    <mergeCell ref="I1504:J1504"/>
    <mergeCell ref="I1538:J1538"/>
    <mergeCell ref="G1538:H1538"/>
    <mergeCell ref="B1291:M1291"/>
    <mergeCell ref="F1170:H1170"/>
    <mergeCell ref="E1200:F1200"/>
    <mergeCell ref="G1200:H1200"/>
    <mergeCell ref="C1200:D1200"/>
    <mergeCell ref="G1199:H1199"/>
    <mergeCell ref="C1199:D1199"/>
    <mergeCell ref="G1383:H1383"/>
    <mergeCell ref="B1502:M1502"/>
    <mergeCell ref="B1536:M1536"/>
    <mergeCell ref="G1380:H1380"/>
    <mergeCell ref="I1380:J1380"/>
    <mergeCell ref="C1339:D1339"/>
    <mergeCell ref="B1476:B1477"/>
    <mergeCell ref="C1383:D1383"/>
    <mergeCell ref="B1427:B1428"/>
    <mergeCell ref="C1427:D1427"/>
    <mergeCell ref="K1538:L1538"/>
    <mergeCell ref="B1600:B1601"/>
    <mergeCell ref="C1600:D1600"/>
    <mergeCell ref="E1600:F1600"/>
    <mergeCell ref="B1550:L1550"/>
    <mergeCell ref="E1538:F1538"/>
    <mergeCell ref="B1538:B1539"/>
    <mergeCell ref="C1538:D1538"/>
    <mergeCell ref="D1753:M1754"/>
    <mergeCell ref="B1637:B1638"/>
    <mergeCell ref="B1749:C1750"/>
    <mergeCell ref="D1749:L1750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B1751:C1752"/>
    <mergeCell ref="D1751:L1752"/>
    <mergeCell ref="B1753:C1754"/>
    <mergeCell ref="B1734:C1735"/>
    <mergeCell ref="D1734:L1735"/>
    <mergeCell ref="B1741:C1742"/>
    <mergeCell ref="D1741:L1742"/>
    <mergeCell ref="B1743:C1744"/>
    <mergeCell ref="B1745:C1746"/>
    <mergeCell ref="D1745:L1746"/>
    <mergeCell ref="B1747:C1748"/>
    <mergeCell ref="D1747:L1748"/>
    <mergeCell ref="D1743:M1744"/>
    <mergeCell ref="B1732:C1733"/>
    <mergeCell ref="D1732:L1733"/>
    <mergeCell ref="B1673:B1674"/>
    <mergeCell ref="B1635:B1636"/>
    <mergeCell ref="G591:H591"/>
    <mergeCell ref="C574:D574"/>
    <mergeCell ref="E574:F574"/>
    <mergeCell ref="G574:H574"/>
    <mergeCell ref="G634:H634"/>
    <mergeCell ref="E633:F633"/>
    <mergeCell ref="C1419:D1419"/>
    <mergeCell ref="B853:M853"/>
    <mergeCell ref="E859:F859"/>
    <mergeCell ref="B855:H855"/>
    <mergeCell ref="C856:D856"/>
    <mergeCell ref="E856:F856"/>
    <mergeCell ref="G856:H856"/>
    <mergeCell ref="B881:J881"/>
    <mergeCell ref="I882:J882"/>
    <mergeCell ref="C859:D859"/>
    <mergeCell ref="E882:F882"/>
    <mergeCell ref="B1669:B1670"/>
    <mergeCell ref="B1671:B1672"/>
    <mergeCell ref="E1199:F1199"/>
    <mergeCell ref="B1195:M1195"/>
    <mergeCell ref="B1227:M1227"/>
    <mergeCell ref="B1289:M1289"/>
    <mergeCell ref="C1201:D1201"/>
    <mergeCell ref="E1201:F1201"/>
    <mergeCell ref="C1091:D1091"/>
    <mergeCell ref="E1091:F1091"/>
    <mergeCell ref="G1091:H1091"/>
    <mergeCell ref="I1091:J1091"/>
    <mergeCell ref="B1105:H1105"/>
    <mergeCell ref="C1106:D1106"/>
    <mergeCell ref="G1259:H1259"/>
    <mergeCell ref="I1259:J1259"/>
    <mergeCell ref="B1255:J1255"/>
    <mergeCell ref="G1216:H1216"/>
    <mergeCell ref="I1216:J1216"/>
    <mergeCell ref="B1169:J1169"/>
    <mergeCell ref="C1170:E1170"/>
    <mergeCell ref="C1216:D1216"/>
    <mergeCell ref="E1216:F1216"/>
    <mergeCell ref="C1233:D1233"/>
    <mergeCell ref="E1233:F1233"/>
    <mergeCell ref="G1233:H1233"/>
    <mergeCell ref="B1165:M1165"/>
    <mergeCell ref="B1598:M1598"/>
    <mergeCell ref="B1626:M1626"/>
    <mergeCell ref="B1631:B1632"/>
    <mergeCell ref="B1633:B1634"/>
    <mergeCell ref="B1629:B1630"/>
    <mergeCell ref="C1420:D1420"/>
    <mergeCell ref="C1421:D142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K1600:L1600"/>
    <mergeCell ref="G1476:H1476"/>
    <mergeCell ref="I1476:J1476"/>
    <mergeCell ref="B1419:B1420"/>
    <mergeCell ref="B1421:B1422"/>
    <mergeCell ref="G1600:H1600"/>
    <mergeCell ref="I1600:J1600"/>
    <mergeCell ref="B379:L379"/>
    <mergeCell ref="B401:L401"/>
    <mergeCell ref="C420:D420"/>
    <mergeCell ref="E420:F420"/>
    <mergeCell ref="C421:D421"/>
    <mergeCell ref="E421:F421"/>
    <mergeCell ref="G421:H421"/>
    <mergeCell ref="G420:H420"/>
    <mergeCell ref="I588:J588"/>
    <mergeCell ref="E588:F588"/>
    <mergeCell ref="G588:H588"/>
    <mergeCell ref="B570:M570"/>
    <mergeCell ref="C575:D575"/>
    <mergeCell ref="E575:F575"/>
    <mergeCell ref="C419:D419"/>
    <mergeCell ref="E419:F419"/>
    <mergeCell ref="G419:H419"/>
    <mergeCell ref="G390:H390"/>
    <mergeCell ref="B416:M416"/>
    <mergeCell ref="C545:E545"/>
    <mergeCell ref="F545:H545"/>
    <mergeCell ref="B542:L542"/>
    <mergeCell ref="B504:L504"/>
    <mergeCell ref="E482:F482"/>
    <mergeCell ref="G733:H733"/>
    <mergeCell ref="C732:D732"/>
    <mergeCell ref="C920:E920"/>
    <mergeCell ref="F920:H920"/>
    <mergeCell ref="C885:D885"/>
    <mergeCell ref="E885:F885"/>
    <mergeCell ref="G883:H883"/>
    <mergeCell ref="G716:H716"/>
    <mergeCell ref="G731:H731"/>
    <mergeCell ref="C841:D841"/>
    <mergeCell ref="E841:F841"/>
    <mergeCell ref="G841:H841"/>
    <mergeCell ref="C826:D826"/>
    <mergeCell ref="E733:F733"/>
    <mergeCell ref="E732:F732"/>
    <mergeCell ref="G732:H732"/>
    <mergeCell ref="C733:D733"/>
    <mergeCell ref="E838:F838"/>
    <mergeCell ref="G838:H838"/>
    <mergeCell ref="G882:H882"/>
    <mergeCell ref="G859:H859"/>
    <mergeCell ref="C882:D882"/>
    <mergeCell ref="C857:D857"/>
    <mergeCell ref="E857:F857"/>
    <mergeCell ref="I885:J885"/>
    <mergeCell ref="G885:H885"/>
    <mergeCell ref="C884:D884"/>
    <mergeCell ref="I883:J883"/>
    <mergeCell ref="I884:J884"/>
    <mergeCell ref="E884:F884"/>
    <mergeCell ref="G884:H884"/>
    <mergeCell ref="C949:D949"/>
    <mergeCell ref="E949:F949"/>
    <mergeCell ref="G949:H949"/>
    <mergeCell ref="B945:M945"/>
    <mergeCell ref="B919:J919"/>
    <mergeCell ref="B1167:M1167"/>
    <mergeCell ref="C965:D965"/>
    <mergeCell ref="I965:J965"/>
    <mergeCell ref="E965:F965"/>
    <mergeCell ref="G965:H965"/>
    <mergeCell ref="C964:D964"/>
    <mergeCell ref="E1106:F1106"/>
    <mergeCell ref="G1106:H1106"/>
    <mergeCell ref="C1076:D1076"/>
    <mergeCell ref="E1076:F1076"/>
    <mergeCell ref="G1076:H1076"/>
    <mergeCell ref="I1088:J1088"/>
    <mergeCell ref="C1010:D1010"/>
    <mergeCell ref="E1010:F1010"/>
    <mergeCell ref="G1010:H1010"/>
    <mergeCell ref="I1010:J1010"/>
    <mergeCell ref="F1045:H1045"/>
    <mergeCell ref="B1072:H1072"/>
    <mergeCell ref="B1044:J1044"/>
    <mergeCell ref="I1007:J1007"/>
    <mergeCell ref="B1006:J1006"/>
    <mergeCell ref="I964:J964"/>
    <mergeCell ref="C1109:D1109"/>
    <mergeCell ref="C1088:D1088"/>
  </mergeCells>
  <phoneticPr fontId="3" type="noConversion"/>
  <conditionalFormatting sqref="B891:L894 C380:L385 C453:L476 C513:L537">
    <cfRule type="cellIs" dxfId="122" priority="183" stopIfTrue="1" operator="lessThanOrEqual">
      <formula>0</formula>
    </cfRule>
    <cfRule type="cellIs" dxfId="121" priority="184" stopIfTrue="1" operator="greaterThanOrEqual">
      <formula>0</formula>
    </cfRule>
  </conditionalFormatting>
  <conditionalFormatting sqref="C360 E360:H360">
    <cfRule type="cellIs" dxfId="120" priority="71" stopIfTrue="1" operator="lessThanOrEqual">
      <formula>0</formula>
    </cfRule>
    <cfRule type="cellIs" dxfId="119" priority="72" stopIfTrue="1" operator="greaterThanOrEqual">
      <formula>0</formula>
    </cfRule>
  </conditionalFormatting>
  <conditionalFormatting sqref="C422 E422:H422">
    <cfRule type="cellIs" dxfId="118" priority="63" stopIfTrue="1" operator="lessThanOrEqual">
      <formula>0</formula>
    </cfRule>
    <cfRule type="cellIs" dxfId="117" priority="64" stopIfTrue="1" operator="greaterThanOrEqual">
      <formula>0</formula>
    </cfRule>
  </conditionalFormatting>
  <conditionalFormatting sqref="C576 E576 G576">
    <cfRule type="cellIs" dxfId="116" priority="55" stopIfTrue="1" operator="lessThanOrEqual">
      <formula>0</formula>
    </cfRule>
    <cfRule type="cellIs" dxfId="115" priority="56" stopIfTrue="1" operator="greaterThanOrEqual">
      <formula>0</formula>
    </cfRule>
  </conditionalFormatting>
  <conditionalFormatting sqref="C609 E609:H609">
    <cfRule type="cellIs" dxfId="114" priority="51" stopIfTrue="1" operator="lessThanOrEqual">
      <formula>0</formula>
    </cfRule>
    <cfRule type="cellIs" dxfId="113" priority="52" stopIfTrue="1" operator="greaterThanOrEqual">
      <formula>0</formula>
    </cfRule>
  </conditionalFormatting>
  <conditionalFormatting sqref="C701 E701:H701">
    <cfRule type="cellIs" dxfId="112" priority="47" stopIfTrue="1" operator="lessThanOrEqual">
      <formula>0</formula>
    </cfRule>
    <cfRule type="cellIs" dxfId="111" priority="48" stopIfTrue="1" operator="greaterThanOrEqual">
      <formula>0</formula>
    </cfRule>
  </conditionalFormatting>
  <conditionalFormatting sqref="C734 E734:H734">
    <cfRule type="cellIs" dxfId="110" priority="43" stopIfTrue="1" operator="lessThanOrEqual">
      <formula>0</formula>
    </cfRule>
    <cfRule type="cellIs" dxfId="109" priority="44" stopIfTrue="1" operator="greaterThanOrEqual">
      <formula>0</formula>
    </cfRule>
  </conditionalFormatting>
  <conditionalFormatting sqref="C826 E826 G826">
    <cfRule type="cellIs" dxfId="108" priority="39" stopIfTrue="1" operator="lessThanOrEqual">
      <formula>0</formula>
    </cfRule>
    <cfRule type="cellIs" dxfId="107" priority="40" stopIfTrue="1" operator="greaterThanOrEqual">
      <formula>0</formula>
    </cfRule>
  </conditionalFormatting>
  <conditionalFormatting sqref="C859 E859 G859">
    <cfRule type="cellIs" dxfId="106" priority="35" stopIfTrue="1" operator="lessThanOrEqual">
      <formula>0</formula>
    </cfRule>
    <cfRule type="cellIs" dxfId="105" priority="36" stopIfTrue="1" operator="greaterThanOrEqual">
      <formula>0</formula>
    </cfRule>
  </conditionalFormatting>
  <conditionalFormatting sqref="C951 E951 G951">
    <cfRule type="cellIs" dxfId="104" priority="31" stopIfTrue="1" operator="lessThanOrEqual">
      <formula>0</formula>
    </cfRule>
    <cfRule type="cellIs" dxfId="103" priority="32" stopIfTrue="1" operator="greaterThanOrEqual">
      <formula>0</formula>
    </cfRule>
  </conditionalFormatting>
  <conditionalFormatting sqref="C984 E984 G984">
    <cfRule type="cellIs" dxfId="102" priority="27" stopIfTrue="1" operator="lessThanOrEqual">
      <formula>0</formula>
    </cfRule>
    <cfRule type="cellIs" dxfId="101" priority="28" stopIfTrue="1" operator="greaterThanOrEqual">
      <formula>0</formula>
    </cfRule>
  </conditionalFormatting>
  <conditionalFormatting sqref="C1076 E1076 G1076">
    <cfRule type="cellIs" dxfId="100" priority="23" stopIfTrue="1" operator="lessThanOrEqual">
      <formula>0</formula>
    </cfRule>
    <cfRule type="cellIs" dxfId="99" priority="24" stopIfTrue="1" operator="greaterThanOrEqual">
      <formula>0</formula>
    </cfRule>
  </conditionalFormatting>
  <conditionalFormatting sqref="C1109 E1109 G1109">
    <cfRule type="cellIs" dxfId="98" priority="19" stopIfTrue="1" operator="lessThanOrEqual">
      <formula>0</formula>
    </cfRule>
    <cfRule type="cellIs" dxfId="97" priority="20" stopIfTrue="1" operator="greaterThanOrEqual">
      <formula>0</formula>
    </cfRule>
  </conditionalFormatting>
  <conditionalFormatting sqref="C1201 E1201 G1201">
    <cfRule type="cellIs" dxfId="96" priority="15" stopIfTrue="1" operator="lessThanOrEqual">
      <formula>0</formula>
    </cfRule>
    <cfRule type="cellIs" dxfId="95" priority="16" stopIfTrue="1" operator="greaterThanOrEqual">
      <formula>0</formula>
    </cfRule>
  </conditionalFormatting>
  <conditionalFormatting sqref="C1233 E1233:H1233">
    <cfRule type="cellIs" dxfId="94" priority="11" stopIfTrue="1" operator="lessThanOrEqual">
      <formula>0</formula>
    </cfRule>
    <cfRule type="cellIs" dxfId="93" priority="12" stopIfTrue="1" operator="greaterThanOrEqual">
      <formula>0</formula>
    </cfRule>
  </conditionalFormatting>
  <conditionalFormatting sqref="C1325 E1325 G1325">
    <cfRule type="cellIs" dxfId="92" priority="7" stopIfTrue="1" operator="lessThanOrEqual">
      <formula>0</formula>
    </cfRule>
    <cfRule type="cellIs" dxfId="91" priority="8" stopIfTrue="1" operator="greaterThanOrEqual">
      <formula>0</formula>
    </cfRule>
  </conditionalFormatting>
  <conditionalFormatting sqref="C1357 E1357:H1357">
    <cfRule type="cellIs" dxfId="90" priority="3" stopIfTrue="1" operator="lessThanOrEqual">
      <formula>0</formula>
    </cfRule>
    <cfRule type="cellIs" dxfId="89" priority="4" stopIfTrue="1" operator="greaterThanOrEqual">
      <formula>0</formula>
    </cfRule>
  </conditionalFormatting>
  <conditionalFormatting sqref="C702:E708 I702:L708">
    <cfRule type="cellIs" dxfId="88" priority="263" stopIfTrue="1" operator="lessThanOrEqual">
      <formula>0</formula>
    </cfRule>
    <cfRule type="cellIs" dxfId="87" priority="264" stopIfTrue="1" operator="greaterThanOrEqual">
      <formula>0</formula>
    </cfRule>
  </conditionalFormatting>
  <conditionalFormatting sqref="C827:E833">
    <cfRule type="cellIs" dxfId="86" priority="291" stopIfTrue="1" operator="lessThanOrEqual">
      <formula>0</formula>
    </cfRule>
    <cfRule type="cellIs" dxfId="85" priority="292" stopIfTrue="1" operator="greaterThanOrEqual">
      <formula>0</formula>
    </cfRule>
  </conditionalFormatting>
  <conditionalFormatting sqref="C860:E866">
    <cfRule type="cellIs" dxfId="84" priority="285" stopIfTrue="1" operator="lessThanOrEqual">
      <formula>0</formula>
    </cfRule>
    <cfRule type="cellIs" dxfId="83" priority="286" stopIfTrue="1" operator="greaterThanOrEqual">
      <formula>0</formula>
    </cfRule>
  </conditionalFormatting>
  <conditionalFormatting sqref="C886:E890 I886:L890">
    <cfRule type="cellIs" dxfId="82" priority="279" stopIfTrue="1" operator="lessThanOrEqual">
      <formula>0</formula>
    </cfRule>
    <cfRule type="cellIs" dxfId="81" priority="280" stopIfTrue="1" operator="greaterThanOrEqual">
      <formula>0</formula>
    </cfRule>
  </conditionalFormatting>
  <conditionalFormatting sqref="C952:E958">
    <cfRule type="cellIs" dxfId="80" priority="345" stopIfTrue="1" operator="lessThanOrEqual">
      <formula>0</formula>
    </cfRule>
    <cfRule type="cellIs" dxfId="79" priority="346" stopIfTrue="1" operator="greaterThanOrEqual">
      <formula>0</formula>
    </cfRule>
  </conditionalFormatting>
  <conditionalFormatting sqref="C985:E991">
    <cfRule type="cellIs" dxfId="78" priority="331" stopIfTrue="1" operator="lessThanOrEqual">
      <formula>0</formula>
    </cfRule>
    <cfRule type="cellIs" dxfId="77" priority="332" stopIfTrue="1" operator="greaterThanOrEqual">
      <formula>0</formula>
    </cfRule>
  </conditionalFormatting>
  <conditionalFormatting sqref="C1110:E1116">
    <cfRule type="cellIs" dxfId="76" priority="323" stopIfTrue="1" operator="lessThanOrEqual">
      <formula>0</formula>
    </cfRule>
    <cfRule type="cellIs" dxfId="75" priority="324" stopIfTrue="1" operator="greaterThanOrEqual">
      <formula>0</formula>
    </cfRule>
  </conditionalFormatting>
  <conditionalFormatting sqref="C361:H369 C410:L414 C415:K415 M415 C477:K477 M477">
    <cfRule type="cellIs" dxfId="74" priority="449" stopIfTrue="1" operator="lessThanOrEqual">
      <formula>0</formula>
    </cfRule>
    <cfRule type="cellIs" dxfId="73" priority="450" stopIfTrue="1" operator="greaterThanOrEqual">
      <formula>0</formula>
    </cfRule>
  </conditionalFormatting>
  <conditionalFormatting sqref="C423:H431">
    <cfRule type="cellIs" dxfId="72" priority="393" stopIfTrue="1" operator="lessThanOrEqual">
      <formula>0</formula>
    </cfRule>
    <cfRule type="cellIs" dxfId="71" priority="394" stopIfTrue="1" operator="greaterThanOrEqual">
      <formula>0</formula>
    </cfRule>
  </conditionalFormatting>
  <conditionalFormatting sqref="C610:H618">
    <cfRule type="cellIs" dxfId="70" priority="265" stopIfTrue="1" operator="lessThanOrEqual">
      <formula>0</formula>
    </cfRule>
    <cfRule type="cellIs" dxfId="69" priority="266" stopIfTrue="1" operator="greaterThanOrEqual">
      <formula>0</formula>
    </cfRule>
  </conditionalFormatting>
  <conditionalFormatting sqref="C735:H743">
    <cfRule type="cellIs" dxfId="68" priority="251" stopIfTrue="1" operator="lessThanOrEqual">
      <formula>0</formula>
    </cfRule>
    <cfRule type="cellIs" dxfId="67" priority="252" stopIfTrue="1" operator="greaterThanOrEqual">
      <formula>0</formula>
    </cfRule>
  </conditionalFormatting>
  <conditionalFormatting sqref="C1234:H1242">
    <cfRule type="cellIs" dxfId="66" priority="179" stopIfTrue="1" operator="lessThanOrEqual">
      <formula>0</formula>
    </cfRule>
    <cfRule type="cellIs" dxfId="65" priority="180" stopIfTrue="1" operator="greaterThanOrEqual">
      <formula>0</formula>
    </cfRule>
  </conditionalFormatting>
  <conditionalFormatting sqref="C1358:H1366">
    <cfRule type="cellIs" dxfId="64" priority="171" stopIfTrue="1" operator="lessThanOrEqual">
      <formula>0</formula>
    </cfRule>
    <cfRule type="cellIs" dxfId="63" priority="172" stopIfTrue="1" operator="greaterThanOrEqual">
      <formula>0</formula>
    </cfRule>
  </conditionalFormatting>
  <conditionalFormatting sqref="C390:J391">
    <cfRule type="cellIs" dxfId="62" priority="67" stopIfTrue="1" operator="lessThanOrEqual">
      <formula>0</formula>
    </cfRule>
    <cfRule type="cellIs" dxfId="61" priority="68" stopIfTrue="1" operator="greaterThanOrEqual">
      <formula>0</formula>
    </cfRule>
  </conditionalFormatting>
  <conditionalFormatting sqref="C482:J483">
    <cfRule type="cellIs" dxfId="60" priority="59" stopIfTrue="1" operator="lessThanOrEqual">
      <formula>0</formula>
    </cfRule>
    <cfRule type="cellIs" dxfId="59" priority="60" stopIfTrue="1" operator="greaterThanOrEqual">
      <formula>0</formula>
    </cfRule>
  </conditionalFormatting>
  <conditionalFormatting sqref="C591:J592">
    <cfRule type="cellIs" dxfId="58" priority="53" stopIfTrue="1" operator="lessThanOrEqual">
      <formula>0</formula>
    </cfRule>
    <cfRule type="cellIs" dxfId="57" priority="54" stopIfTrue="1" operator="greaterThanOrEqual">
      <formula>0</formula>
    </cfRule>
  </conditionalFormatting>
  <conditionalFormatting sqref="C635:J636">
    <cfRule type="cellIs" dxfId="56" priority="49" stopIfTrue="1" operator="lessThanOrEqual">
      <formula>0</formula>
    </cfRule>
    <cfRule type="cellIs" dxfId="55" priority="50" stopIfTrue="1" operator="greaterThanOrEqual">
      <formula>0</formula>
    </cfRule>
  </conditionalFormatting>
  <conditionalFormatting sqref="C716:J717">
    <cfRule type="cellIs" dxfId="54" priority="45" stopIfTrue="1" operator="lessThanOrEqual">
      <formula>0</formula>
    </cfRule>
    <cfRule type="cellIs" dxfId="53" priority="46" stopIfTrue="1" operator="greaterThanOrEqual">
      <formula>0</formula>
    </cfRule>
  </conditionalFormatting>
  <conditionalFormatting sqref="C760:J761">
    <cfRule type="cellIs" dxfId="52" priority="41" stopIfTrue="1" operator="lessThanOrEqual">
      <formula>0</formula>
    </cfRule>
    <cfRule type="cellIs" dxfId="51" priority="42" stopIfTrue="1" operator="greaterThanOrEqual">
      <formula>0</formula>
    </cfRule>
  </conditionalFormatting>
  <conditionalFormatting sqref="C841:J841">
    <cfRule type="cellIs" dxfId="50" priority="37" stopIfTrue="1" operator="lessThanOrEqual">
      <formula>0</formula>
    </cfRule>
    <cfRule type="cellIs" dxfId="49" priority="38" stopIfTrue="1" operator="greaterThanOrEqual">
      <formula>0</formula>
    </cfRule>
  </conditionalFormatting>
  <conditionalFormatting sqref="C885:J885">
    <cfRule type="cellIs" dxfId="48" priority="33" stopIfTrue="1" operator="lessThanOrEqual">
      <formula>0</formula>
    </cfRule>
    <cfRule type="cellIs" dxfId="47" priority="34" stopIfTrue="1" operator="greaterThanOrEqual">
      <formula>0</formula>
    </cfRule>
  </conditionalFormatting>
  <conditionalFormatting sqref="C966:J966">
    <cfRule type="cellIs" dxfId="46" priority="29" stopIfTrue="1" operator="lessThanOrEqual">
      <formula>0</formula>
    </cfRule>
    <cfRule type="cellIs" dxfId="45" priority="30" stopIfTrue="1" operator="greaterThanOrEqual">
      <formula>0</formula>
    </cfRule>
  </conditionalFormatting>
  <conditionalFormatting sqref="C1010:J1010">
    <cfRule type="cellIs" dxfId="44" priority="25" stopIfTrue="1" operator="lessThanOrEqual">
      <formula>0</formula>
    </cfRule>
    <cfRule type="cellIs" dxfId="43" priority="26" stopIfTrue="1" operator="greaterThanOrEqual">
      <formula>0</formula>
    </cfRule>
  </conditionalFormatting>
  <conditionalFormatting sqref="C1091:J1091">
    <cfRule type="cellIs" dxfId="42" priority="21" stopIfTrue="1" operator="lessThanOrEqual">
      <formula>0</formula>
    </cfRule>
    <cfRule type="cellIs" dxfId="41" priority="22" stopIfTrue="1" operator="greaterThanOrEqual">
      <formula>0</formula>
    </cfRule>
  </conditionalFormatting>
  <conditionalFormatting sqref="C1135:J1135">
    <cfRule type="cellIs" dxfId="40" priority="17" stopIfTrue="1" operator="lessThanOrEqual">
      <formula>0</formula>
    </cfRule>
    <cfRule type="cellIs" dxfId="39" priority="18" stopIfTrue="1" operator="greaterThanOrEqual">
      <formula>0</formula>
    </cfRule>
  </conditionalFormatting>
  <conditionalFormatting sqref="C1216:J1216">
    <cfRule type="cellIs" dxfId="38" priority="13" stopIfTrue="1" operator="lessThanOrEqual">
      <formula>0</formula>
    </cfRule>
    <cfRule type="cellIs" dxfId="37" priority="14" stopIfTrue="1" operator="greaterThanOrEqual">
      <formula>0</formula>
    </cfRule>
  </conditionalFormatting>
  <conditionalFormatting sqref="C1259:J1260">
    <cfRule type="cellIs" dxfId="36" priority="9" stopIfTrue="1" operator="lessThanOrEqual">
      <formula>0</formula>
    </cfRule>
    <cfRule type="cellIs" dxfId="35" priority="10" stopIfTrue="1" operator="greaterThanOrEqual">
      <formula>0</formula>
    </cfRule>
  </conditionalFormatting>
  <conditionalFormatting sqref="C1340:J1340">
    <cfRule type="cellIs" dxfId="34" priority="5" stopIfTrue="1" operator="lessThanOrEqual">
      <formula>0</formula>
    </cfRule>
    <cfRule type="cellIs" dxfId="33" priority="6" stopIfTrue="1" operator="greaterThanOrEqual">
      <formula>0</formula>
    </cfRule>
  </conditionalFormatting>
  <conditionalFormatting sqref="C1383:J1384">
    <cfRule type="cellIs" dxfId="32" priority="1" stopIfTrue="1" operator="lessThanOrEqual">
      <formula>0</formula>
    </cfRule>
    <cfRule type="cellIs" dxfId="31" priority="2" stopIfTrue="1" operator="greaterThanOrEqual">
      <formula>0</formula>
    </cfRule>
  </conditionalFormatting>
  <conditionalFormatting sqref="C375:L378">
    <cfRule type="cellIs" dxfId="30" priority="69" stopIfTrue="1" operator="lessThanOrEqual">
      <formula>0</formula>
    </cfRule>
    <cfRule type="cellIs" dxfId="29" priority="70" stopIfTrue="1" operator="greaterThanOrEqual">
      <formula>0</formula>
    </cfRule>
  </conditionalFormatting>
  <conditionalFormatting sqref="C405:L407">
    <cfRule type="cellIs" dxfId="28" priority="65" stopIfTrue="1" operator="lessThanOrEqual">
      <formula>0</formula>
    </cfRule>
    <cfRule type="cellIs" dxfId="27" priority="66" stopIfTrue="1" operator="greaterThanOrEqual">
      <formula>0</formula>
    </cfRule>
  </conditionalFormatting>
  <conditionalFormatting sqref="C448:L451">
    <cfRule type="cellIs" dxfId="26" priority="61" stopIfTrue="1" operator="lessThanOrEqual">
      <formula>0</formula>
    </cfRule>
    <cfRule type="cellIs" dxfId="25" priority="62" stopIfTrue="1" operator="greaterThanOrEqual">
      <formula>0</formula>
    </cfRule>
  </conditionalFormatting>
  <conditionalFormatting sqref="C508:L510">
    <cfRule type="cellIs" dxfId="24" priority="57" stopIfTrue="1" operator="lessThanOrEqual">
      <formula>0</formula>
    </cfRule>
    <cfRule type="cellIs" dxfId="23" priority="58" stopIfTrue="1" operator="greaterThanOrEqual">
      <formula>0</formula>
    </cfRule>
  </conditionalFormatting>
  <conditionalFormatting sqref="G1419:G1432">
    <cfRule type="cellIs" dxfId="22" priority="147" operator="greaterThanOrEqual">
      <formula>0</formula>
    </cfRule>
    <cfRule type="cellIs" dxfId="21" priority="148" stopIfTrue="1" operator="lessThanOrEqual">
      <formula>0</formula>
    </cfRule>
    <cfRule type="cellIs" dxfId="20" priority="149" stopIfTrue="1" operator="greaterThanOrEqual">
      <formula>0</formula>
    </cfRule>
  </conditionalFormatting>
  <conditionalFormatting sqref="I572:L583 C577:E583">
    <cfRule type="cellIs" dxfId="19" priority="309" stopIfTrue="1" operator="lessThanOrEqual">
      <formula>0</formula>
    </cfRule>
    <cfRule type="cellIs" dxfId="18" priority="310" stopIfTrue="1" operator="greaterThanOrEqual">
      <formula>0</formula>
    </cfRule>
  </conditionalFormatting>
  <conditionalFormatting sqref="I822:L833">
    <cfRule type="cellIs" dxfId="17" priority="223" stopIfTrue="1" operator="lessThanOrEqual">
      <formula>0</formula>
    </cfRule>
    <cfRule type="cellIs" dxfId="16" priority="224" stopIfTrue="1" operator="greaterThanOrEqual">
      <formula>0</formula>
    </cfRule>
  </conditionalFormatting>
  <conditionalFormatting sqref="I855:L866">
    <cfRule type="cellIs" dxfId="15" priority="221" stopIfTrue="1" operator="lessThanOrEqual">
      <formula>0</formula>
    </cfRule>
    <cfRule type="cellIs" dxfId="14" priority="222" stopIfTrue="1" operator="greaterThanOrEqual">
      <formula>0</formula>
    </cfRule>
  </conditionalFormatting>
  <conditionalFormatting sqref="I947:L958">
    <cfRule type="cellIs" dxfId="13" priority="219" stopIfTrue="1" operator="lessThanOrEqual">
      <formula>0</formula>
    </cfRule>
    <cfRule type="cellIs" dxfId="12" priority="220" stopIfTrue="1" operator="greaterThanOrEqual">
      <formula>0</formula>
    </cfRule>
  </conditionalFormatting>
  <conditionalFormatting sqref="I980:L991">
    <cfRule type="cellIs" dxfId="11" priority="217" stopIfTrue="1" operator="lessThanOrEqual">
      <formula>0</formula>
    </cfRule>
    <cfRule type="cellIs" dxfId="10" priority="218" stopIfTrue="1" operator="greaterThanOrEqual">
      <formula>0</formula>
    </cfRule>
  </conditionalFormatting>
  <conditionalFormatting sqref="I1072:L1076">
    <cfRule type="cellIs" dxfId="9" priority="215" stopIfTrue="1" operator="lessThanOrEqual">
      <formula>0</formula>
    </cfRule>
    <cfRule type="cellIs" dxfId="8" priority="216" stopIfTrue="1" operator="greaterThanOrEqual">
      <formula>0</formula>
    </cfRule>
  </conditionalFormatting>
  <conditionalFormatting sqref="I1105:L1116">
    <cfRule type="cellIs" dxfId="7" priority="213" stopIfTrue="1" operator="lessThanOrEqual">
      <formula>0</formula>
    </cfRule>
    <cfRule type="cellIs" dxfId="6" priority="214" stopIfTrue="1" operator="greaterThanOrEqual">
      <formula>0</formula>
    </cfRule>
  </conditionalFormatting>
  <conditionalFormatting sqref="I1197:L1201">
    <cfRule type="cellIs" dxfId="5" priority="211" stopIfTrue="1" operator="lessThanOrEqual">
      <formula>0</formula>
    </cfRule>
    <cfRule type="cellIs" dxfId="4" priority="212" stopIfTrue="1" operator="greaterThanOrEqual">
      <formula>0</formula>
    </cfRule>
  </conditionalFormatting>
  <conditionalFormatting sqref="I1321:L1325">
    <cfRule type="cellIs" dxfId="3" priority="209" stopIfTrue="1" operator="lessThanOrEqual">
      <formula>0</formula>
    </cfRule>
    <cfRule type="cellIs" dxfId="2" priority="210" stopIfTrue="1" operator="greaterThanOrEqual">
      <formula>0</formula>
    </cfRule>
  </conditionalFormatting>
  <conditionalFormatting sqref="N1421:N1422 K1422:L1422">
    <cfRule type="cellIs" dxfId="1" priority="165" stopIfTrue="1" operator="lessThanOrEqual">
      <formula>0</formula>
    </cfRule>
    <cfRule type="cellIs" dxfId="0" priority="166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MARZO 2024</vt:lpstr>
      <vt:lpstr>'MARZO 2024'!Área_de_impresión</vt:lpstr>
    </vt:vector>
  </TitlesOfParts>
  <Company>JCyL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Marta Benito Pérez</cp:lastModifiedBy>
  <cp:lastPrinted>2024-04-18T09:03:53Z</cp:lastPrinted>
  <dcterms:created xsi:type="dcterms:W3CDTF">2011-10-19T11:12:35Z</dcterms:created>
  <dcterms:modified xsi:type="dcterms:W3CDTF">2024-04-18T09:04:08Z</dcterms:modified>
</cp:coreProperties>
</file>