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2\BOLETINES\1.- ENERO\"/>
    </mc:Choice>
  </mc:AlternateContent>
  <bookViews>
    <workbookView xWindow="-120" yWindow="-120" windowWidth="25440" windowHeight="15390"/>
  </bookViews>
  <sheets>
    <sheet name="ENERO 2022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'ENERO 2022'!#REF!</definedName>
    <definedName name="_xlnm.Print_Area" localSheetId="0">'ENERO 2022'!$A$1:$M$1313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23" i="4" l="1"/>
  <c r="G496" i="4"/>
  <c r="E873" i="4" l="1"/>
  <c r="E872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3" i="4" l="1"/>
  <c r="F872" i="4"/>
</calcChain>
</file>

<file path=xl/sharedStrings.xml><?xml version="1.0" encoding="utf-8"?>
<sst xmlns="http://schemas.openxmlformats.org/spreadsheetml/2006/main" count="623" uniqueCount="168">
  <si>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</si>
  <si>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</si>
  <si>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</si>
  <si>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</si>
  <si>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</si>
  <si>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</si>
  <si>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</si>
  <si>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</si>
  <si>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</si>
  <si>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</si>
  <si>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</si>
  <si>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</si>
  <si>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</si>
  <si>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</si>
  <si>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</si>
  <si>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</si>
  <si>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</si>
  <si>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</si>
  <si>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</si>
  <si>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</si>
  <si>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</si>
  <si>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</si>
  <si>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</si>
  <si>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</si>
  <si>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</si>
  <si>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</si>
  <si>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</si>
  <si>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</si>
  <si>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</si>
  <si>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</si>
  <si>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</si>
  <si>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</si>
  <si>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</si>
  <si>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</si>
  <si>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</si>
  <si>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</si>
  <si>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</si>
  <si>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</si>
  <si>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</si>
  <si>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</si>
  <si>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</si>
  <si>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</si>
  <si>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</si>
  <si>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</si>
  <si>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</si>
  <si>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</si>
  <si>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</si>
  <si>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</si>
  <si>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</si>
  <si>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</si>
  <si>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</si>
  <si>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</si>
  <si>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</si>
  <si>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</si>
  <si>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</si>
  <si>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</si>
  <si>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</si>
  <si>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</si>
  <si>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</si>
  <si>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</si>
  <si>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</si>
  <si>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</si>
  <si>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</si>
  <si>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</si>
  <si>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</si>
  <si>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</si>
  <si>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</si>
  <si>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</si>
  <si>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</si>
  <si>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</si>
  <si>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</si>
  <si>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</si>
  <si>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</si>
  <si>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</si>
  <si>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</si>
  <si>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</si>
  <si>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</si>
  <si>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</si>
  <si>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</si>
  <si>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</si>
  <si>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</si>
  <si>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</si>
  <si>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</si>
  <si>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</si>
  <si>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</si>
  <si>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</si>
  <si>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</si>
  <si>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</si>
  <si>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</si>
  <si>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</si>
  <si>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</si>
  <si>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</si>
  <si>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</si>
  <si>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</si>
  <si>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</si>
  <si>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</si>
  <si>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</si>
  <si>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</si>
  <si>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</si>
  <si>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</si>
  <si>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</si>
  <si>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</si>
  <si>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</si>
  <si>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</si>
  <si>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</si>
  <si>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</si>
  <si>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</si>
  <si>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</si>
  <si>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</si>
  <si>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</si>
  <si>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</si>
  <si>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</si>
  <si>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</si>
  <si>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</si>
  <si>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</si>
  <si>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</si>
  <si>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</si>
  <si>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</si>
  <si>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</si>
  <si>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</si>
  <si>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</si>
  <si>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</si>
  <si>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</si>
  <si>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</si>
  <si>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</si>
  <si>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</si>
  <si>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</si>
  <si>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</si>
  <si>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</si>
  <si>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</si>
  <si>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</si>
  <si>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</si>
  <si>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</si>
  <si>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</si>
  <si>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</si>
  <si>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</si>
  <si>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</si>
  <si>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</si>
  <si>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</si>
  <si>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</si>
  <si>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</si>
  <si>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</si>
  <si>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</si>
  <si>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</si>
  <si>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</si>
  <si>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</si>
  <si>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</si>
  <si>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</si>
  <si>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</si>
  <si>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</si>
  <si>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</si>
  <si>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</si>
  <si>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</si>
  <si>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</si>
  <si>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</si>
  <si>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ENERO 2022</t>
  </si>
  <si>
    <t>ENERO 2021</t>
  </si>
  <si>
    <t>ENERO</t>
  </si>
  <si>
    <t>1B.- COMPARACIONES ENERO 2021 Y ENERO 2022</t>
  </si>
  <si>
    <t>2B.- COMPARACIONES ENERO 2021 Y ENERO 2022</t>
  </si>
  <si>
    <t>3B.- COMPARACIONES ENERO 2021 Y ENERO 2022</t>
  </si>
  <si>
    <t>4B.- COMPARACIONES ENERO 2021 Y ENERO 2022</t>
  </si>
  <si>
    <t>5B.- COMPARACIONES ENERO 2021 Y ENERO 2022</t>
  </si>
  <si>
    <t>6B.- COMPARACIONES ENERO 2021 Y ENERO 2022</t>
  </si>
  <si>
    <t>7B.- COMPARACIONES ENERO 2021 Y ENERO 2022</t>
  </si>
  <si>
    <t>8B.- COMPARACIONES ENERO 2021 Y ENERO 2022</t>
  </si>
  <si>
    <t>AÑO 2022</t>
  </si>
  <si>
    <t>NOTA: Durante el mes de ENERO de 2022, en Palencia los campings han estado abiertos pero no han tenido ocupación, y los de Soria han estado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</si>
</sst>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b/>
      <sz val="10"/>
      <color rgb="FFFF6600"/>
      <name val="Arial"/>
      <family val="2"/>
    </font>
    <font>
      <b/>
      <sz val="10"/>
      <color rgb="FFFF0000"/>
      <name val="Arial"/>
      <family val="2"/>
    </font>
    <font>
      <b/>
      <sz val="9"/>
      <color rgb="FF59595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3" fillId="0" borderId="0"/>
    <xf numFmtId="0" fontId="64" fillId="0" borderId="0"/>
  </cellStyleXfs>
  <cellXfs count="321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9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1" borderId="0" xfId="0" applyFont="1" applyFill="1" applyAlignment="1">
      <alignment vertical="center"/>
    </xf>
    <xf numFmtId="0" fontId="33" fillId="9" borderId="2" xfId="0" applyFont="1" applyFill="1" applyBorder="1" applyAlignment="1">
      <alignment horizontal="left" vertical="center"/>
    </xf>
    <xf numFmtId="10" fontId="2" fillId="9" borderId="1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7" fillId="9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4" fillId="11" borderId="0" xfId="0" applyFont="1" applyFill="1" applyAlignment="1">
      <alignment vertical="center"/>
    </xf>
    <xf numFmtId="49" fontId="45" fillId="11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horizontal="center" vertical="center"/>
    </xf>
    <xf numFmtId="10" fontId="47" fillId="4" borderId="1" xfId="2" applyNumberFormat="1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vertical="center"/>
    </xf>
    <xf numFmtId="0" fontId="48" fillId="4" borderId="2" xfId="0" applyFont="1" applyFill="1" applyBorder="1" applyAlignment="1">
      <alignment horizontal="center" vertical="center"/>
    </xf>
    <xf numFmtId="0" fontId="37" fillId="9" borderId="2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1" borderId="0" xfId="0" applyFont="1" applyFill="1" applyBorder="1" applyAlignment="1">
      <alignment vertical="center"/>
    </xf>
    <xf numFmtId="0" fontId="34" fillId="11" borderId="0" xfId="0" applyFont="1" applyFill="1" applyBorder="1" applyAlignment="1">
      <alignment horizontal="left" vertical="center"/>
    </xf>
    <xf numFmtId="0" fontId="49" fillId="11" borderId="0" xfId="0" applyFont="1" applyFill="1" applyBorder="1" applyAlignment="1">
      <alignment vertical="center"/>
    </xf>
    <xf numFmtId="0" fontId="34" fillId="11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7" borderId="2" xfId="0" applyFont="1" applyFill="1" applyBorder="1" applyAlignment="1">
      <alignment horizontal="center" vertical="center"/>
    </xf>
    <xf numFmtId="0" fontId="51" fillId="4" borderId="2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7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2" fillId="3" borderId="0" xfId="0" applyFont="1" applyFill="1" applyAlignment="1">
      <alignment vertical="center"/>
    </xf>
    <xf numFmtId="0" fontId="52" fillId="3" borderId="7" xfId="0" applyFont="1" applyFill="1" applyBorder="1" applyAlignment="1">
      <alignment vertical="center"/>
    </xf>
    <xf numFmtId="0" fontId="52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2" fillId="3" borderId="8" xfId="0" applyFont="1" applyFill="1" applyBorder="1" applyAlignment="1">
      <alignment vertical="center"/>
    </xf>
    <xf numFmtId="0" fontId="53" fillId="3" borderId="5" xfId="0" applyFont="1" applyFill="1" applyBorder="1" applyAlignment="1">
      <alignment vertical="center"/>
    </xf>
    <xf numFmtId="0" fontId="55" fillId="11" borderId="0" xfId="0" applyFont="1" applyFill="1" applyBorder="1" applyAlignment="1">
      <alignment vertical="center"/>
    </xf>
    <xf numFmtId="0" fontId="53" fillId="3" borderId="0" xfId="0" applyFont="1" applyFill="1" applyBorder="1" applyAlignment="1">
      <alignment vertical="center"/>
    </xf>
    <xf numFmtId="0" fontId="57" fillId="3" borderId="7" xfId="0" applyFont="1" applyFill="1" applyBorder="1" applyAlignment="1">
      <alignment vertical="center"/>
    </xf>
    <xf numFmtId="0" fontId="57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0" fillId="11" borderId="0" xfId="0" applyFont="1" applyFill="1" applyBorder="1" applyAlignment="1">
      <alignment vertical="center"/>
    </xf>
    <xf numFmtId="0" fontId="39" fillId="11" borderId="0" xfId="0" applyFont="1" applyFill="1" applyBorder="1" applyAlignment="1">
      <alignment vertical="center"/>
    </xf>
    <xf numFmtId="0" fontId="50" fillId="11" borderId="0" xfId="0" applyFont="1" applyFill="1" applyBorder="1" applyAlignment="1">
      <alignment vertical="center"/>
    </xf>
    <xf numFmtId="0" fontId="35" fillId="7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58" fillId="0" borderId="0" xfId="0" applyFont="1" applyAlignment="1">
      <alignment vertical="center"/>
    </xf>
    <xf numFmtId="0" fontId="59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51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1" fillId="0" borderId="3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0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1" fillId="7" borderId="2" xfId="3" applyNumberFormat="1" applyFont="1" applyFill="1" applyBorder="1" applyAlignment="1">
      <alignment horizontal="center" vertical="center"/>
    </xf>
    <xf numFmtId="0" fontId="61" fillId="7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6" fillId="11" borderId="0" xfId="0" applyFont="1" applyFill="1" applyBorder="1" applyAlignment="1">
      <alignment vertical="center"/>
    </xf>
    <xf numFmtId="0" fontId="52" fillId="3" borderId="10" xfId="0" applyFont="1" applyFill="1" applyBorder="1" applyAlignment="1">
      <alignment vertical="center"/>
    </xf>
    <xf numFmtId="0" fontId="52" fillId="3" borderId="11" xfId="0" applyFont="1" applyFill="1" applyBorder="1" applyAlignment="1">
      <alignment vertical="center"/>
    </xf>
    <xf numFmtId="0" fontId="52" fillId="3" borderId="12" xfId="0" applyFont="1" applyFill="1" applyBorder="1" applyAlignment="1">
      <alignment vertical="center"/>
    </xf>
    <xf numFmtId="0" fontId="55" fillId="11" borderId="13" xfId="0" applyFont="1" applyFill="1" applyBorder="1" applyAlignment="1">
      <alignment vertical="center"/>
    </xf>
    <xf numFmtId="0" fontId="57" fillId="3" borderId="14" xfId="0" applyFont="1" applyFill="1" applyBorder="1" applyAlignment="1">
      <alignment vertical="center"/>
    </xf>
    <xf numFmtId="0" fontId="53" fillId="3" borderId="13" xfId="0" applyFont="1" applyFill="1" applyBorder="1" applyAlignment="1">
      <alignment vertical="center"/>
    </xf>
    <xf numFmtId="0" fontId="52" fillId="3" borderId="15" xfId="0" applyFont="1" applyFill="1" applyBorder="1" applyAlignment="1">
      <alignment vertical="center"/>
    </xf>
    <xf numFmtId="0" fontId="57" fillId="3" borderId="16" xfId="0" applyFont="1" applyFill="1" applyBorder="1" applyAlignment="1">
      <alignment vertical="center"/>
    </xf>
    <xf numFmtId="0" fontId="52" fillId="3" borderId="17" xfId="0" applyFont="1" applyFill="1" applyBorder="1" applyAlignment="1">
      <alignment vertical="center"/>
    </xf>
    <xf numFmtId="0" fontId="52" fillId="3" borderId="16" xfId="0" applyFont="1" applyFill="1" applyBorder="1" applyAlignment="1">
      <alignment vertical="center"/>
    </xf>
    <xf numFmtId="0" fontId="55" fillId="11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68" fillId="0" borderId="21" xfId="0" applyNumberFormat="1" applyFont="1" applyBorder="1" applyAlignment="1">
      <alignment horizontal="right" vertical="center"/>
    </xf>
    <xf numFmtId="3" fontId="68" fillId="0" borderId="0" xfId="0" applyNumberFormat="1" applyFont="1" applyAlignment="1">
      <alignment horizontal="right" vertical="center"/>
    </xf>
    <xf numFmtId="3" fontId="69" fillId="13" borderId="22" xfId="0" applyNumberFormat="1" applyFont="1" applyFill="1" applyBorder="1" applyAlignment="1">
      <alignment horizontal="right" vertical="center"/>
    </xf>
    <xf numFmtId="10" fontId="69" fillId="13" borderId="22" xfId="0" applyNumberFormat="1" applyFont="1" applyFill="1" applyBorder="1" applyAlignment="1">
      <alignment horizontal="right" vertical="center"/>
    </xf>
    <xf numFmtId="2" fontId="69" fillId="13" borderId="20" xfId="0" applyNumberFormat="1" applyFont="1" applyFill="1" applyBorder="1" applyAlignment="1">
      <alignment horizontal="right" vertical="center"/>
    </xf>
    <xf numFmtId="3" fontId="67" fillId="14" borderId="20" xfId="0" applyNumberFormat="1" applyFont="1" applyFill="1" applyBorder="1" applyAlignment="1">
      <alignment horizontal="center" vertical="center"/>
    </xf>
    <xf numFmtId="3" fontId="66" fillId="12" borderId="0" xfId="0" applyNumberFormat="1" applyFont="1" applyFill="1" applyAlignment="1">
      <alignment horizontal="center" vertical="center"/>
    </xf>
    <xf numFmtId="3" fontId="67" fillId="12" borderId="0" xfId="0" applyNumberFormat="1" applyFont="1" applyFill="1" applyAlignment="1">
      <alignment horizontal="center" vertical="center"/>
    </xf>
    <xf numFmtId="3" fontId="66" fillId="12" borderId="20" xfId="0" applyNumberFormat="1" applyFont="1" applyFill="1" applyBorder="1" applyAlignment="1">
      <alignment horizontal="center" vertical="center"/>
    </xf>
    <xf numFmtId="3" fontId="67" fillId="12" borderId="20" xfId="0" applyNumberFormat="1" applyFont="1" applyFill="1" applyBorder="1" applyAlignment="1">
      <alignment horizontal="center" vertical="center"/>
    </xf>
    <xf numFmtId="3" fontId="67" fillId="14" borderId="22" xfId="0" applyNumberFormat="1" applyFont="1" applyFill="1" applyBorder="1" applyAlignment="1">
      <alignment horizontal="center" vertical="center"/>
    </xf>
    <xf numFmtId="10" fontId="67" fillId="14" borderId="22" xfId="0" applyNumberFormat="1" applyFont="1" applyFill="1" applyBorder="1" applyAlignment="1">
      <alignment horizontal="center" vertical="center"/>
    </xf>
    <xf numFmtId="2" fontId="67" fillId="14" borderId="20" xfId="0" applyNumberFormat="1" applyFont="1" applyFill="1" applyBorder="1" applyAlignment="1">
      <alignment horizontal="center" vertical="center"/>
    </xf>
    <xf numFmtId="4" fontId="66" fillId="12" borderId="0" xfId="0" applyNumberFormat="1" applyFont="1" applyFill="1" applyAlignment="1">
      <alignment horizontal="center" vertical="center"/>
    </xf>
    <xf numFmtId="4" fontId="67" fillId="12" borderId="0" xfId="0" applyNumberFormat="1" applyFont="1" applyFill="1" applyAlignment="1">
      <alignment horizontal="center" vertical="center"/>
    </xf>
    <xf numFmtId="4" fontId="66" fillId="12" borderId="20" xfId="0" applyNumberFormat="1" applyFont="1" applyFill="1" applyBorder="1" applyAlignment="1">
      <alignment horizontal="center" vertical="center"/>
    </xf>
    <xf numFmtId="4" fontId="67" fillId="12" borderId="20" xfId="0" applyNumberFormat="1" applyFont="1" applyFill="1" applyBorder="1" applyAlignment="1">
      <alignment horizontal="center" vertical="center"/>
    </xf>
    <xf numFmtId="49" fontId="65" fillId="0" borderId="0" xfId="0" applyNumberFormat="1" applyFont="1" applyAlignment="1">
      <alignment vertical="center"/>
    </xf>
    <xf numFmtId="3" fontId="73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10" fontId="71" fillId="0" borderId="0" xfId="0" applyNumberFormat="1" applyFont="1" applyAlignment="1">
      <alignment horizontal="center" vertical="center"/>
    </xf>
    <xf numFmtId="2" fontId="72" fillId="0" borderId="0" xfId="0" applyNumberFormat="1" applyFont="1" applyAlignment="1">
      <alignment horizontal="center" vertical="center"/>
    </xf>
    <xf numFmtId="3" fontId="73" fillId="14" borderId="22" xfId="0" applyNumberFormat="1" applyFont="1" applyFill="1" applyBorder="1" applyAlignment="1">
      <alignment horizontal="center" vertical="center"/>
    </xf>
    <xf numFmtId="3" fontId="70" fillId="14" borderId="22" xfId="0" applyNumberFormat="1" applyFont="1" applyFill="1" applyBorder="1" applyAlignment="1">
      <alignment horizontal="center" vertical="center"/>
    </xf>
    <xf numFmtId="10" fontId="71" fillId="14" borderId="22" xfId="0" applyNumberFormat="1" applyFont="1" applyFill="1" applyBorder="1" applyAlignment="1">
      <alignment horizontal="center" vertical="center"/>
    </xf>
    <xf numFmtId="2" fontId="72" fillId="14" borderId="22" xfId="0" applyNumberFormat="1" applyFont="1" applyFill="1" applyBorder="1" applyAlignment="1">
      <alignment horizontal="center" vertical="center"/>
    </xf>
    <xf numFmtId="3" fontId="66" fillId="0" borderId="20" xfId="0" applyNumberFormat="1" applyFont="1" applyBorder="1" applyAlignment="1">
      <alignment horizontal="center" vertical="center"/>
    </xf>
    <xf numFmtId="3" fontId="67" fillId="0" borderId="0" xfId="0" applyNumberFormat="1" applyFont="1" applyAlignment="1">
      <alignment horizontal="center" vertical="center"/>
    </xf>
    <xf numFmtId="3" fontId="66" fillId="0" borderId="0" xfId="0" applyNumberFormat="1" applyFont="1" applyAlignment="1">
      <alignment horizontal="center" vertical="center"/>
    </xf>
    <xf numFmtId="3" fontId="67" fillId="0" borderId="20" xfId="0" applyNumberFormat="1" applyFont="1" applyBorder="1" applyAlignment="1">
      <alignment horizontal="center"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3" borderId="22" xfId="0" applyFont="1" applyFill="1" applyBorder="1" applyAlignment="1">
      <alignment horizontal="left" vertical="center"/>
    </xf>
    <xf numFmtId="0" fontId="69" fillId="13" borderId="22" xfId="0" applyFont="1" applyFill="1" applyBorder="1" applyAlignment="1">
      <alignment horizontal="right" vertical="center"/>
    </xf>
    <xf numFmtId="0" fontId="69" fillId="13" borderId="20" xfId="0" applyFont="1" applyFill="1" applyBorder="1" applyAlignment="1">
      <alignment vertical="center"/>
    </xf>
    <xf numFmtId="0" fontId="69" fillId="13" borderId="20" xfId="0" applyFont="1" applyFill="1" applyBorder="1" applyAlignment="1">
      <alignment horizontal="right" vertical="center"/>
    </xf>
    <xf numFmtId="49" fontId="75" fillId="0" borderId="0" xfId="0" applyNumberFormat="1" applyFont="1" applyAlignment="1">
      <alignment vertical="center"/>
    </xf>
    <xf numFmtId="4" fontId="66" fillId="12" borderId="0" xfId="0" applyNumberFormat="1" applyFont="1" applyFill="1" applyBorder="1" applyAlignment="1">
      <alignment horizontal="center" vertical="center"/>
    </xf>
    <xf numFmtId="4" fontId="67" fillId="12" borderId="0" xfId="0" applyNumberFormat="1" applyFont="1" applyFill="1" applyBorder="1" applyAlignment="1">
      <alignment horizontal="center" vertical="center"/>
    </xf>
    <xf numFmtId="3" fontId="67" fillId="0" borderId="0" xfId="0" applyNumberFormat="1" applyFont="1" applyAlignment="1">
      <alignment horizontal="center" vertical="center"/>
    </xf>
    <xf numFmtId="3" fontId="66" fillId="0" borderId="0" xfId="0" applyNumberFormat="1" applyFont="1" applyAlignment="1">
      <alignment horizontal="center" vertical="center"/>
    </xf>
    <xf numFmtId="10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3" fontId="67" fillId="0" borderId="1" xfId="0" applyNumberFormat="1" applyFont="1" applyBorder="1" applyAlignment="1">
      <alignment horizontal="center" vertical="center"/>
    </xf>
    <xf numFmtId="10" fontId="67" fillId="0" borderId="1" xfId="0" applyNumberFormat="1" applyFont="1" applyBorder="1" applyAlignment="1">
      <alignment horizontal="center" vertical="center"/>
    </xf>
    <xf numFmtId="0" fontId="34" fillId="6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8" borderId="2" xfId="0" applyFont="1" applyFill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10" fontId="37" fillId="9" borderId="2" xfId="0" applyNumberFormat="1" applyFont="1" applyFill="1" applyBorder="1" applyAlignment="1">
      <alignment horizontal="center" vertical="center"/>
    </xf>
    <xf numFmtId="3" fontId="66" fillId="0" borderId="21" xfId="0" applyNumberFormat="1" applyFont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center" vertical="center"/>
    </xf>
    <xf numFmtId="0" fontId="62" fillId="15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0" fontId="67" fillId="0" borderId="20" xfId="0" applyNumberFormat="1" applyFont="1" applyBorder="1" applyAlignment="1">
      <alignment horizontal="center" vertical="center"/>
    </xf>
    <xf numFmtId="3" fontId="66" fillId="0" borderId="20" xfId="0" applyNumberFormat="1" applyFont="1" applyBorder="1" applyAlignment="1">
      <alignment horizontal="center" vertical="center"/>
    </xf>
    <xf numFmtId="10" fontId="67" fillId="0" borderId="21" xfId="0" applyNumberFormat="1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41" fillId="7" borderId="2" xfId="0" applyFont="1" applyFill="1" applyBorder="1" applyAlignment="1">
      <alignment horizontal="center" vertical="center"/>
    </xf>
    <xf numFmtId="17" fontId="45" fillId="11" borderId="0" xfId="0" quotePrefix="1" applyNumberFormat="1" applyFont="1" applyFill="1" applyAlignment="1">
      <alignment horizontal="right" vertical="center"/>
    </xf>
    <xf numFmtId="0" fontId="45" fillId="11" borderId="0" xfId="0" applyNumberFormat="1" applyFont="1" applyFill="1" applyAlignment="1">
      <alignment horizontal="right" vertical="center"/>
    </xf>
    <xf numFmtId="0" fontId="43" fillId="11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3" fontId="66" fillId="0" borderId="3" xfId="0" applyNumberFormat="1" applyFont="1" applyBorder="1" applyAlignment="1">
      <alignment horizontal="center" vertical="center"/>
    </xf>
    <xf numFmtId="3" fontId="66" fillId="0" borderId="1" xfId="0" applyNumberFormat="1" applyFont="1" applyBorder="1" applyAlignment="1">
      <alignment horizontal="center" vertical="center"/>
    </xf>
    <xf numFmtId="3" fontId="67" fillId="0" borderId="3" xfId="0" applyNumberFormat="1" applyFont="1" applyBorder="1" applyAlignment="1">
      <alignment horizontal="center" vertical="center"/>
    </xf>
    <xf numFmtId="10" fontId="67" fillId="0" borderId="3" xfId="0" applyNumberFormat="1" applyFont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9" fillId="10" borderId="0" xfId="0" applyFont="1" applyFill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4" fillId="7" borderId="2" xfId="3" applyFont="1" applyFill="1" applyBorder="1" applyAlignment="1">
      <alignment horizontal="center" vertical="center"/>
    </xf>
    <xf numFmtId="0" fontId="37" fillId="0" borderId="0" xfId="3" applyFont="1" applyFill="1" applyBorder="1" applyAlignment="1">
      <alignment horizontal="left" vertical="center"/>
    </xf>
    <xf numFmtId="0" fontId="33" fillId="0" borderId="3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10" fontId="5" fillId="9" borderId="1" xfId="0" applyNumberFormat="1" applyFont="1" applyFill="1" applyBorder="1" applyAlignment="1">
      <alignment horizontal="center" vertical="center"/>
    </xf>
    <xf numFmtId="9" fontId="33" fillId="9" borderId="2" xfId="2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/>
    </xf>
    <xf numFmtId="3" fontId="67" fillId="0" borderId="20" xfId="0" applyNumberFormat="1" applyFont="1" applyBorder="1" applyAlignment="1">
      <alignment horizontal="center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37" fillId="0" borderId="3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53" fillId="3" borderId="16" xfId="0" applyFont="1" applyFill="1" applyBorder="1" applyAlignment="1">
      <alignment horizontal="left" vertical="center" wrapText="1"/>
    </xf>
    <xf numFmtId="0" fontId="53" fillId="3" borderId="0" xfId="0" applyFont="1" applyFill="1" applyBorder="1" applyAlignment="1">
      <alignment horizontal="left" vertical="center" wrapText="1"/>
    </xf>
    <xf numFmtId="0" fontId="54" fillId="3" borderId="0" xfId="0" applyFont="1" applyFill="1" applyBorder="1" applyAlignment="1">
      <alignment horizontal="left" vertical="center" wrapText="1"/>
    </xf>
    <xf numFmtId="0" fontId="54" fillId="3" borderId="17" xfId="0" applyFont="1" applyFill="1" applyBorder="1" applyAlignment="1">
      <alignment horizontal="left" vertical="center" wrapText="1"/>
    </xf>
    <xf numFmtId="0" fontId="53" fillId="3" borderId="14" xfId="0" applyFont="1" applyFill="1" applyBorder="1" applyAlignment="1">
      <alignment horizontal="left" vertical="center"/>
    </xf>
    <xf numFmtId="0" fontId="53" fillId="3" borderId="13" xfId="0" applyFont="1" applyFill="1" applyBorder="1" applyAlignment="1">
      <alignment horizontal="left" vertical="center"/>
    </xf>
    <xf numFmtId="0" fontId="54" fillId="3" borderId="18" xfId="0" applyFont="1" applyFill="1" applyBorder="1" applyAlignment="1">
      <alignment horizontal="left" vertical="center"/>
    </xf>
    <xf numFmtId="0" fontId="54" fillId="3" borderId="11" xfId="0" applyFont="1" applyFill="1" applyBorder="1" applyAlignment="1">
      <alignment horizontal="left" vertical="center"/>
    </xf>
    <xf numFmtId="0" fontId="53" fillId="3" borderId="7" xfId="0" applyFont="1" applyFill="1" applyBorder="1" applyAlignment="1">
      <alignment horizontal="left" vertical="center"/>
    </xf>
    <xf numFmtId="0" fontId="53" fillId="3" borderId="0" xfId="0" applyFont="1" applyFill="1" applyBorder="1" applyAlignment="1">
      <alignment horizontal="left" vertical="center"/>
    </xf>
    <xf numFmtId="0" fontId="54" fillId="3" borderId="0" xfId="0" applyFont="1" applyFill="1" applyBorder="1" applyAlignment="1">
      <alignment horizontal="left" vertical="center"/>
    </xf>
    <xf numFmtId="0" fontId="54" fillId="3" borderId="11" xfId="0" applyFont="1" applyFill="1" applyBorder="1" applyAlignment="1">
      <alignment horizontal="left" vertical="center" wrapText="1"/>
    </xf>
    <xf numFmtId="0" fontId="54" fillId="3" borderId="19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/>
    </xf>
    <xf numFmtId="0" fontId="53" fillId="3" borderId="18" xfId="0" applyFont="1" applyFill="1" applyBorder="1" applyAlignment="1">
      <alignment horizontal="left" vertical="center" wrapText="1"/>
    </xf>
    <xf numFmtId="0" fontId="53" fillId="3" borderId="11" xfId="0" applyFont="1" applyFill="1" applyBorder="1" applyAlignment="1">
      <alignment horizontal="left" vertical="center" wrapText="1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10" fontId="74" fillId="5" borderId="2" xfId="0" applyNumberFormat="1" applyFont="1" applyFill="1" applyBorder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4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2104904"/>
        <c:axId val="162102160"/>
      </c:barChart>
      <c:catAx>
        <c:axId val="162104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210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02160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2104904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62103336"/>
        <c:axId val="162104120"/>
        <c:axId val="0"/>
      </c:bar3DChart>
      <c:catAx>
        <c:axId val="162103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2104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104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621033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5977232"/>
        <c:axId val="335976448"/>
        <c:axId val="0"/>
      </c:bar3DChart>
      <c:catAx>
        <c:axId val="33597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597644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359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5977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980368"/>
        <c:axId val="335978800"/>
      </c:barChart>
      <c:catAx>
        <c:axId val="33598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8800"/>
        <c:crosses val="autoZero"/>
        <c:auto val="0"/>
        <c:lblAlgn val="ctr"/>
        <c:lblOffset val="100"/>
        <c:noMultiLvlLbl val="0"/>
      </c:catAx>
      <c:valAx>
        <c:axId val="33597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2022'!$B$355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2022'!$C$354:$H$354</c15:sqref>
                  </c15:fullRef>
                </c:ext>
              </c:extLst>
              <c:f>('ENERO 2022'!$C$354,'ENERO 2022'!$E$354,'ENERO 2022'!$G$354)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2022'!$C$355:$H$355</c15:sqref>
                  </c15:fullRef>
                </c:ext>
              </c:extLst>
              <c:f>('ENERO 2022'!$C$355,'ENERO 2022'!$E$355,'ENERO 2022'!$G$355)</c:f>
              <c:numCache>
                <c:formatCode>#,##0</c:formatCode>
                <c:ptCount val="3"/>
                <c:pt idx="0">
                  <c:v>50697</c:v>
                </c:pt>
                <c:pt idx="1">
                  <c:v>6417</c:v>
                </c:pt>
                <c:pt idx="2">
                  <c:v>57114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'ENERO 2022'!$B$356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2022'!$C$354:$H$354</c15:sqref>
                  </c15:fullRef>
                </c:ext>
              </c:extLst>
              <c:f>('ENERO 2022'!$C$354,'ENERO 2022'!$E$354,'ENERO 2022'!$G$354)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2022'!$C$356:$H$356</c15:sqref>
                  </c15:fullRef>
                </c:ext>
              </c:extLst>
              <c:f>('ENERO 2022'!$C$356,'ENERO 2022'!$E$356,'ENERO 2022'!$G$356)</c:f>
              <c:numCache>
                <c:formatCode>#,##0</c:formatCode>
                <c:ptCount val="3"/>
                <c:pt idx="0">
                  <c:v>238009</c:v>
                </c:pt>
                <c:pt idx="1">
                  <c:v>43442</c:v>
                </c:pt>
                <c:pt idx="2">
                  <c:v>281451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5977624"/>
        <c:axId val="335979584"/>
      </c:barChart>
      <c:catAx>
        <c:axId val="335977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9584"/>
        <c:crosses val="autoZero"/>
        <c:auto val="0"/>
        <c:lblAlgn val="ctr"/>
        <c:lblOffset val="100"/>
        <c:noMultiLvlLbl val="0"/>
      </c:catAx>
      <c:valAx>
        <c:axId val="3359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7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2022'!$B$385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2022'!$C$384:$H$384</c15:sqref>
                  </c15:fullRef>
                </c:ext>
              </c:extLst>
              <c:f>('ENERO 2022'!$C$384,'ENERO 2022'!$E$384,'ENERO 2022'!$G$384)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2022'!$C$385:$H$385</c15:sqref>
                  </c15:fullRef>
                </c:ext>
              </c:extLst>
              <c:f>('ENERO 2022'!$C$385,'ENERO 2022'!$E$385,'ENERO 2022'!$G$385)</c:f>
              <c:numCache>
                <c:formatCode>#,##0</c:formatCode>
                <c:ptCount val="3"/>
                <c:pt idx="0">
                  <c:v>103559</c:v>
                </c:pt>
                <c:pt idx="1">
                  <c:v>11236</c:v>
                </c:pt>
                <c:pt idx="2">
                  <c:v>114795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'ENERO 2022'!$B$386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2022'!$C$384:$H$384</c15:sqref>
                  </c15:fullRef>
                </c:ext>
              </c:extLst>
              <c:f>('ENERO 2022'!$C$384,'ENERO 2022'!$E$384,'ENERO 2022'!$G$384)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2022'!$C$386:$H$386</c15:sqref>
                  </c15:fullRef>
                </c:ext>
              </c:extLst>
              <c:f>('ENERO 2022'!$C$386,'ENERO 2022'!$E$386,'ENERO 2022'!$G$386)</c:f>
              <c:numCache>
                <c:formatCode>#,##0</c:formatCode>
                <c:ptCount val="3"/>
                <c:pt idx="0">
                  <c:v>385447</c:v>
                </c:pt>
                <c:pt idx="1">
                  <c:v>70435</c:v>
                </c:pt>
                <c:pt idx="2">
                  <c:v>455882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980760"/>
        <c:axId val="335976840"/>
      </c:barChart>
      <c:catAx>
        <c:axId val="33598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6840"/>
        <c:crosses val="autoZero"/>
        <c:auto val="0"/>
        <c:lblAlgn val="ctr"/>
        <c:lblOffset val="100"/>
        <c:noMultiLvlLbl val="0"/>
      </c:catAx>
      <c:valAx>
        <c:axId val="335976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0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2022'!$B$370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'ENERO 2022'!$C$369:$K$369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2022'!$C$370:$K$370</c:f>
              <c:numCache>
                <c:formatCode>#,##0</c:formatCode>
                <c:ptCount val="9"/>
                <c:pt idx="0">
                  <c:v>4261</c:v>
                </c:pt>
                <c:pt idx="1">
                  <c:v>6150</c:v>
                </c:pt>
                <c:pt idx="2">
                  <c:v>11441</c:v>
                </c:pt>
                <c:pt idx="3">
                  <c:v>4093</c:v>
                </c:pt>
                <c:pt idx="4">
                  <c:v>9892</c:v>
                </c:pt>
                <c:pt idx="5">
                  <c:v>4120</c:v>
                </c:pt>
                <c:pt idx="6">
                  <c:v>1514</c:v>
                </c:pt>
                <c:pt idx="7">
                  <c:v>11984</c:v>
                </c:pt>
                <c:pt idx="8">
                  <c:v>3659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'ENERO 2022'!$B$371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'ENERO 2022'!$C$369:$K$369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2022'!$C$371:$K$371</c:f>
              <c:numCache>
                <c:formatCode>#,##0</c:formatCode>
                <c:ptCount val="9"/>
                <c:pt idx="0">
                  <c:v>27425</c:v>
                </c:pt>
                <c:pt idx="1">
                  <c:v>49407</c:v>
                </c:pt>
                <c:pt idx="2">
                  <c:v>39885</c:v>
                </c:pt>
                <c:pt idx="3">
                  <c:v>12138</c:v>
                </c:pt>
                <c:pt idx="4">
                  <c:v>56045</c:v>
                </c:pt>
                <c:pt idx="5">
                  <c:v>33598</c:v>
                </c:pt>
                <c:pt idx="6">
                  <c:v>11175</c:v>
                </c:pt>
                <c:pt idx="7">
                  <c:v>38920</c:v>
                </c:pt>
                <c:pt idx="8">
                  <c:v>12858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35981544"/>
        <c:axId val="335981152"/>
      </c:barChart>
      <c:catAx>
        <c:axId val="335981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1152"/>
        <c:crosses val="autoZero"/>
        <c:auto val="1"/>
        <c:lblAlgn val="ctr"/>
        <c:lblOffset val="100"/>
        <c:noMultiLvlLbl val="0"/>
      </c:catAx>
      <c:valAx>
        <c:axId val="33598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1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2022'!$B$400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2022'!$C$399:$K$399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2022'!$C$400:$K$400</c:f>
              <c:numCache>
                <c:formatCode>#,##0</c:formatCode>
                <c:ptCount val="9"/>
                <c:pt idx="0">
                  <c:v>7724</c:v>
                </c:pt>
                <c:pt idx="1">
                  <c:v>10969</c:v>
                </c:pt>
                <c:pt idx="2">
                  <c:v>25016</c:v>
                </c:pt>
                <c:pt idx="3">
                  <c:v>9269</c:v>
                </c:pt>
                <c:pt idx="4">
                  <c:v>17934</c:v>
                </c:pt>
                <c:pt idx="5">
                  <c:v>6591</c:v>
                </c:pt>
                <c:pt idx="6">
                  <c:v>3432</c:v>
                </c:pt>
                <c:pt idx="7">
                  <c:v>26934</c:v>
                </c:pt>
                <c:pt idx="8">
                  <c:v>6926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'ENERO 2022'!$B$401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'ENERO 2022'!$C$399:$K$399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2022'!$C$401:$K$401</c:f>
              <c:numCache>
                <c:formatCode>#,##0</c:formatCode>
                <c:ptCount val="9"/>
                <c:pt idx="0">
                  <c:v>46774</c:v>
                </c:pt>
                <c:pt idx="1">
                  <c:v>68772</c:v>
                </c:pt>
                <c:pt idx="2">
                  <c:v>69767</c:v>
                </c:pt>
                <c:pt idx="3">
                  <c:v>22321</c:v>
                </c:pt>
                <c:pt idx="4">
                  <c:v>90382</c:v>
                </c:pt>
                <c:pt idx="5">
                  <c:v>50328</c:v>
                </c:pt>
                <c:pt idx="6">
                  <c:v>20511</c:v>
                </c:pt>
                <c:pt idx="7">
                  <c:v>66848</c:v>
                </c:pt>
                <c:pt idx="8">
                  <c:v>20179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978016"/>
        <c:axId val="335982720"/>
      </c:barChart>
      <c:catAx>
        <c:axId val="33597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2720"/>
        <c:crosses val="autoZero"/>
        <c:auto val="1"/>
        <c:lblAlgn val="ctr"/>
        <c:lblOffset val="100"/>
        <c:noMultiLvlLbl val="0"/>
      </c:catAx>
      <c:valAx>
        <c:axId val="33598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2022'!$B$447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2022'!$C$446:$H$446</c15:sqref>
                  </c15:fullRef>
                </c:ext>
              </c:extLst>
              <c:f>('ENERO 2022'!$C$446,'ENERO 2022'!$E$446,'ENERO 2022'!$G$446)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2022'!$C$447:$H$447</c15:sqref>
                  </c15:fullRef>
                </c:ext>
              </c:extLst>
              <c:f>('ENERO 2022'!$C$447,'ENERO 2022'!$E$447,'ENERO 2022'!$G$447)</c:f>
              <c:numCache>
                <c:formatCode>#,##0</c:formatCode>
                <c:ptCount val="3"/>
                <c:pt idx="0">
                  <c:v>40515</c:v>
                </c:pt>
                <c:pt idx="1">
                  <c:v>5411</c:v>
                </c:pt>
                <c:pt idx="2">
                  <c:v>45926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'ENERO 2022'!$B$448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2022'!$C$446:$H$446</c15:sqref>
                  </c15:fullRef>
                </c:ext>
              </c:extLst>
              <c:f>('ENERO 2022'!$C$446,'ENERO 2022'!$E$446,'ENERO 2022'!$G$446)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2022'!$C$448:$H$448</c15:sqref>
                  </c15:fullRef>
                </c:ext>
              </c:extLst>
              <c:f>('ENERO 2022'!$C$448,'ENERO 2022'!$E$448,'ENERO 2022'!$G$448)</c:f>
              <c:numCache>
                <c:formatCode>#,##0</c:formatCode>
                <c:ptCount val="3"/>
                <c:pt idx="0">
                  <c:v>190904</c:v>
                </c:pt>
                <c:pt idx="1">
                  <c:v>38924</c:v>
                </c:pt>
                <c:pt idx="2">
                  <c:v>229828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978408"/>
        <c:axId val="3359835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2022'!$B$446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2022'!$C$446:$H$446</c15:sqref>
                        </c15:fullRef>
                        <c15:formulaRef>
                          <c15:sqref>('ENERO 2022'!$C$446,'ENERO 2022'!$E$446,'ENERO 2022'!$G$446)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2022'!$C$446:$H$446</c15:sqref>
                        </c15:fullRef>
                        <c15:formulaRef>
                          <c15:sqref>('ENERO 2022'!$C$446,'ENERO 2022'!$E$446,'ENERO 2022'!$G$446)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335978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83504"/>
        <c:crosses val="autoZero"/>
        <c:auto val="0"/>
        <c:lblAlgn val="ctr"/>
        <c:lblOffset val="100"/>
        <c:noMultiLvlLbl val="0"/>
      </c:catAx>
      <c:valAx>
        <c:axId val="33598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5978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2022'!$B$463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2022'!$C$462:$H$462</c15:sqref>
                  </c15:fullRef>
                </c:ext>
              </c:extLst>
              <c:f>('ENERO 2022'!$C$462,'ENERO 2022'!$E$462,'ENERO 2022'!$G$462)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2022'!$C$463:$H$463</c15:sqref>
                  </c15:fullRef>
                </c:ext>
              </c:extLst>
              <c:f>('ENERO 2022'!$C$463,'ENERO 2022'!$E$463,'ENERO 2022'!$G$463)</c:f>
              <c:numCache>
                <c:formatCode>#,##0</c:formatCode>
                <c:ptCount val="3"/>
                <c:pt idx="0">
                  <c:v>77429</c:v>
                </c:pt>
                <c:pt idx="1">
                  <c:v>8818</c:v>
                </c:pt>
                <c:pt idx="2">
                  <c:v>86247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'ENERO 2022'!$B$464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2022'!$C$462:$H$462</c15:sqref>
                  </c15:fullRef>
                </c:ext>
              </c:extLst>
              <c:f>('ENERO 2022'!$C$462,'ENERO 2022'!$E$462,'ENERO 2022'!$G$462)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2022'!$C$464:$H$464</c15:sqref>
                  </c15:fullRef>
                </c:ext>
              </c:extLst>
              <c:f>('ENERO 2022'!$C$464,'ENERO 2022'!$E$464,'ENERO 2022'!$G$464)</c:f>
              <c:numCache>
                <c:formatCode>#,##0</c:formatCode>
                <c:ptCount val="3"/>
                <c:pt idx="0">
                  <c:v>290132</c:v>
                </c:pt>
                <c:pt idx="1">
                  <c:v>58687</c:v>
                </c:pt>
                <c:pt idx="2">
                  <c:v>348819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210056"/>
        <c:axId val="435207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2022'!$B$462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2022'!$C$462:$H$462</c15:sqref>
                        </c15:fullRef>
                        <c15:formulaRef>
                          <c15:sqref>('ENERO 2022'!$C$462,'ENERO 2022'!$E$462,'ENERO 2022'!$G$462)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2022'!$C$462:$H$462</c15:sqref>
                        </c15:fullRef>
                        <c15:formulaRef>
                          <c15:sqref>('ENERO 2022'!$C$462,'ENERO 2022'!$E$462,'ENERO 2022'!$G$462)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35210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7704"/>
        <c:crosses val="autoZero"/>
        <c:auto val="0"/>
        <c:lblAlgn val="ctr"/>
        <c:lblOffset val="100"/>
        <c:noMultiLvlLbl val="0"/>
      </c:catAx>
      <c:valAx>
        <c:axId val="43520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10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2022'!$C$291:$L$291</c15:sqref>
                  </c15:fullRef>
                </c:ext>
              </c:extLst>
              <c:f>'ENERO 2022'!$C$291:$K$291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2022'!$C$292:$L$292</c15:sqref>
                  </c15:fullRef>
                </c:ext>
              </c:extLst>
              <c:f>'ENERO 2022'!$C$292:$K$292</c:f>
              <c:numCache>
                <c:formatCode>#,##0</c:formatCode>
                <c:ptCount val="9"/>
                <c:pt idx="0">
                  <c:v>27425</c:v>
                </c:pt>
                <c:pt idx="1">
                  <c:v>49407</c:v>
                </c:pt>
                <c:pt idx="2">
                  <c:v>39885</c:v>
                </c:pt>
                <c:pt idx="3">
                  <c:v>12138</c:v>
                </c:pt>
                <c:pt idx="4">
                  <c:v>56045</c:v>
                </c:pt>
                <c:pt idx="5">
                  <c:v>33598</c:v>
                </c:pt>
                <c:pt idx="6">
                  <c:v>11175</c:v>
                </c:pt>
                <c:pt idx="7">
                  <c:v>38920</c:v>
                </c:pt>
                <c:pt idx="8">
                  <c:v>12858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2022'!$C$291:$L$291</c15:sqref>
                  </c15:fullRef>
                </c:ext>
              </c:extLst>
              <c:f>'ENERO 2022'!$C$291:$K$291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2022'!$C$295:$L$295</c15:sqref>
                  </c15:fullRef>
                </c:ext>
              </c:extLst>
              <c:f>'ENERO 2022'!$C$295:$K$295</c:f>
              <c:numCache>
                <c:formatCode>#,##0</c:formatCode>
                <c:ptCount val="9"/>
                <c:pt idx="0">
                  <c:v>46774</c:v>
                </c:pt>
                <c:pt idx="1">
                  <c:v>68772</c:v>
                </c:pt>
                <c:pt idx="2">
                  <c:v>69767</c:v>
                </c:pt>
                <c:pt idx="3">
                  <c:v>22321</c:v>
                </c:pt>
                <c:pt idx="4">
                  <c:v>90382</c:v>
                </c:pt>
                <c:pt idx="5">
                  <c:v>50328</c:v>
                </c:pt>
                <c:pt idx="6">
                  <c:v>20511</c:v>
                </c:pt>
                <c:pt idx="7">
                  <c:v>66848</c:v>
                </c:pt>
                <c:pt idx="8">
                  <c:v>20179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2022'!$B$420:$B$428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2022'!$E$420:$E$428</c:f>
              <c:numCache>
                <c:formatCode>#,##0</c:formatCode>
                <c:ptCount val="9"/>
                <c:pt idx="0">
                  <c:v>20657</c:v>
                </c:pt>
                <c:pt idx="1">
                  <c:v>43210</c:v>
                </c:pt>
                <c:pt idx="2">
                  <c:v>32587</c:v>
                </c:pt>
                <c:pt idx="3">
                  <c:v>10169</c:v>
                </c:pt>
                <c:pt idx="4">
                  <c:v>46515</c:v>
                </c:pt>
                <c:pt idx="5">
                  <c:v>24697</c:v>
                </c:pt>
                <c:pt idx="6">
                  <c:v>9287</c:v>
                </c:pt>
                <c:pt idx="7">
                  <c:v>34508</c:v>
                </c:pt>
                <c:pt idx="8">
                  <c:v>8198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2022'!$B$420:$B$428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2022'!$H$420:$H$428</c:f>
              <c:numCache>
                <c:formatCode>#,##0</c:formatCode>
                <c:ptCount val="9"/>
                <c:pt idx="0">
                  <c:v>32817</c:v>
                </c:pt>
                <c:pt idx="1">
                  <c:v>55995</c:v>
                </c:pt>
                <c:pt idx="2">
                  <c:v>55163</c:v>
                </c:pt>
                <c:pt idx="3">
                  <c:v>18506</c:v>
                </c:pt>
                <c:pt idx="4">
                  <c:v>70229</c:v>
                </c:pt>
                <c:pt idx="5">
                  <c:v>33963</c:v>
                </c:pt>
                <c:pt idx="6">
                  <c:v>15145</c:v>
                </c:pt>
                <c:pt idx="7">
                  <c:v>55711</c:v>
                </c:pt>
                <c:pt idx="8">
                  <c:v>11290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1973996748419527E-2"/>
                  <c:y val="1.47907770839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7.0962257690712089E-3"/>
                  <c:y val="2.96810804861522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7.5393087151185345E-3"/>
                  <c:y val="-1.76607371101599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1948449957875971E-2"/>
                  <c:y val="1.44300827719805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2022'!$B$483:$B$491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2022'!$E$483:$E$491</c:f>
              <c:numCache>
                <c:formatCode>#,##0</c:formatCode>
                <c:ptCount val="9"/>
                <c:pt idx="0">
                  <c:v>165</c:v>
                </c:pt>
                <c:pt idx="1">
                  <c:v>644</c:v>
                </c:pt>
                <c:pt idx="2">
                  <c:v>1199</c:v>
                </c:pt>
                <c:pt idx="3">
                  <c:v>77</c:v>
                </c:pt>
                <c:pt idx="4">
                  <c:v>438</c:v>
                </c:pt>
                <c:pt idx="5">
                  <c:v>421</c:v>
                </c:pt>
                <c:pt idx="6">
                  <c:v>2</c:v>
                </c:pt>
                <c:pt idx="7">
                  <c:v>339</c:v>
                </c:pt>
                <c:pt idx="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2164580817598E-3"/>
                  <c:y val="3.6601311710315726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CBCDA59-E8F4-425F-895B-63A7DE25E8DB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6476365200274049E-3"/>
                  <c:y val="2.55051972972803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5404905754149424E-2"/>
                  <c:y val="-2.4894636325565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5390480682593808E-2"/>
                  <c:y val="7.32019703873666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2022'!$B$483:$B$491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2022'!$H$483:$H$491</c:f>
              <c:numCache>
                <c:formatCode>#,##0</c:formatCode>
                <c:ptCount val="9"/>
                <c:pt idx="0">
                  <c:v>375</c:v>
                </c:pt>
                <c:pt idx="1">
                  <c:v>2019</c:v>
                </c:pt>
                <c:pt idx="2">
                  <c:v>1937</c:v>
                </c:pt>
                <c:pt idx="3">
                  <c:v>150</c:v>
                </c:pt>
                <c:pt idx="4">
                  <c:v>790</c:v>
                </c:pt>
                <c:pt idx="5">
                  <c:v>755</c:v>
                </c:pt>
                <c:pt idx="6">
                  <c:v>8</c:v>
                </c:pt>
                <c:pt idx="7">
                  <c:v>1660</c:v>
                </c:pt>
                <c:pt idx="8">
                  <c:v>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2022'!$B$510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2022'!$C$509:$H$509</c15:sqref>
                  </c15:fullRef>
                </c:ext>
              </c:extLst>
              <c:f>('ENERO 2022'!$C$509,'ENERO 2022'!$E$509,'ENERO 2022'!$G$509)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2022'!$C$510:$H$510</c15:sqref>
                  </c15:fullRef>
                </c:ext>
              </c:extLst>
              <c:f>('ENERO 2022'!$C$510,'ENERO 2022'!$E$510,'ENERO 2022'!$G$510)</c:f>
              <c:numCache>
                <c:formatCode>#,##0</c:formatCode>
                <c:ptCount val="3"/>
                <c:pt idx="0">
                  <c:v>1143</c:v>
                </c:pt>
                <c:pt idx="1">
                  <c:v>126</c:v>
                </c:pt>
                <c:pt idx="2">
                  <c:v>1269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'ENERO 2022'!$B$511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2022'!$C$509:$H$509</c15:sqref>
                  </c15:fullRef>
                </c:ext>
              </c:extLst>
              <c:f>('ENERO 2022'!$C$509,'ENERO 2022'!$E$509,'ENERO 2022'!$G$509)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2022'!$C$511:$H$511</c15:sqref>
                  </c15:fullRef>
                </c:ext>
              </c:extLst>
              <c:f>('ENERO 2022'!$C$511,'ENERO 2022'!$E$511,'ENERO 2022'!$G$511)</c:f>
              <c:numCache>
                <c:formatCode>#,##0</c:formatCode>
                <c:ptCount val="3"/>
                <c:pt idx="0">
                  <c:v>2909</c:v>
                </c:pt>
                <c:pt idx="1">
                  <c:v>479</c:v>
                </c:pt>
                <c:pt idx="2">
                  <c:v>3388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210840"/>
        <c:axId val="435208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2022'!$B$509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2022'!$C$509:$H$509</c15:sqref>
                        </c15:fullRef>
                        <c15:formulaRef>
                          <c15:sqref>('ENERO 2022'!$C$509,'ENERO 2022'!$E$509,'ENERO 2022'!$G$509)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2022'!$C$509:$H$509</c15:sqref>
                        </c15:fullRef>
                        <c15:formulaRef>
                          <c15:sqref>('ENERO 2022'!$C$509,'ENERO 2022'!$E$509,'ENERO 2022'!$G$509)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35210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8096"/>
        <c:crosses val="autoZero"/>
        <c:auto val="0"/>
        <c:lblAlgn val="ctr"/>
        <c:lblOffset val="100"/>
        <c:noMultiLvlLbl val="0"/>
      </c:catAx>
      <c:valAx>
        <c:axId val="43520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10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2022'!$B$526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2022'!$C$525:$H$525</c15:sqref>
                  </c15:fullRef>
                </c:ext>
              </c:extLst>
              <c:f>('ENERO 2022'!$C$525,'ENERO 2022'!$E$525,'ENERO 2022'!$G$525)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2022'!$C$526:$H$526</c15:sqref>
                  </c15:fullRef>
                </c:ext>
              </c:extLst>
              <c:f>('ENERO 2022'!$C$526,'ENERO 2022'!$E$526,'ENERO 2022'!$G$526)</c:f>
              <c:numCache>
                <c:formatCode>#,##0</c:formatCode>
                <c:ptCount val="3"/>
                <c:pt idx="0">
                  <c:v>2885</c:v>
                </c:pt>
                <c:pt idx="1">
                  <c:v>383</c:v>
                </c:pt>
                <c:pt idx="2">
                  <c:v>3268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'ENERO 2022'!$B$527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2022'!$C$525:$H$525</c15:sqref>
                  </c15:fullRef>
                </c:ext>
              </c:extLst>
              <c:f>('ENERO 2022'!$C$525,'ENERO 2022'!$E$525,'ENERO 2022'!$G$525)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2022'!$C$527:$H$527</c15:sqref>
                  </c15:fullRef>
                </c:ext>
              </c:extLst>
              <c:f>('ENERO 2022'!$C$527,'ENERO 2022'!$E$527,'ENERO 2022'!$G$527)</c:f>
              <c:numCache>
                <c:formatCode>#,##0</c:formatCode>
                <c:ptCount val="3"/>
                <c:pt idx="0">
                  <c:v>6475</c:v>
                </c:pt>
                <c:pt idx="1">
                  <c:v>1594</c:v>
                </c:pt>
                <c:pt idx="2">
                  <c:v>8069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206136"/>
        <c:axId val="435206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2022'!$B$525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2022'!$C$525:$H$525</c15:sqref>
                        </c15:fullRef>
                        <c15:formulaRef>
                          <c15:sqref>('ENERO 2022'!$C$525,'ENERO 2022'!$E$525,'ENERO 2022'!$G$525)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2022'!$C$525:$H$525</c15:sqref>
                        </c15:fullRef>
                        <c15:formulaRef>
                          <c15:sqref>('ENERO 2022'!$C$525,'ENERO 2022'!$E$525,'ENERO 2022'!$G$525)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35206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6528"/>
        <c:crosses val="autoZero"/>
        <c:auto val="0"/>
        <c:lblAlgn val="ctr"/>
        <c:lblOffset val="100"/>
        <c:noMultiLvlLbl val="0"/>
      </c:catAx>
      <c:valAx>
        <c:axId val="43520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6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2022'!$B$546:$B$554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2022'!$E$546:$E$554</c:f>
              <c:numCache>
                <c:formatCode>#,##0</c:formatCode>
                <c:ptCount val="9"/>
                <c:pt idx="0">
                  <c:v>3662</c:v>
                </c:pt>
                <c:pt idx="1">
                  <c:v>2878</c:v>
                </c:pt>
                <c:pt idx="2">
                  <c:v>2578</c:v>
                </c:pt>
                <c:pt idx="3">
                  <c:v>1328</c:v>
                </c:pt>
                <c:pt idx="4">
                  <c:v>4358</c:v>
                </c:pt>
                <c:pt idx="5">
                  <c:v>5724</c:v>
                </c:pt>
                <c:pt idx="6">
                  <c:v>1016</c:v>
                </c:pt>
                <c:pt idx="7">
                  <c:v>2174</c:v>
                </c:pt>
                <c:pt idx="8">
                  <c:v>3054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2022'!$B$546:$B$554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2022'!$H$546:$H$554</c:f>
              <c:numCache>
                <c:formatCode>#,##0</c:formatCode>
                <c:ptCount val="9"/>
                <c:pt idx="0">
                  <c:v>7851</c:v>
                </c:pt>
                <c:pt idx="1">
                  <c:v>5186</c:v>
                </c:pt>
                <c:pt idx="2">
                  <c:v>5580</c:v>
                </c:pt>
                <c:pt idx="3">
                  <c:v>2144</c:v>
                </c:pt>
                <c:pt idx="4">
                  <c:v>6667</c:v>
                </c:pt>
                <c:pt idx="5">
                  <c:v>9424</c:v>
                </c:pt>
                <c:pt idx="6">
                  <c:v>2264</c:v>
                </c:pt>
                <c:pt idx="7">
                  <c:v>3306</c:v>
                </c:pt>
                <c:pt idx="8">
                  <c:v>6321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2022'!$B$573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2022'!$C$572:$H$572</c15:sqref>
                  </c15:fullRef>
                </c:ext>
              </c:extLst>
              <c:f>('ENERO 2022'!$C$572,'ENERO 2022'!$E$572,'ENERO 2022'!$G$572)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2022'!$C$573:$H$573</c15:sqref>
                  </c15:fullRef>
                </c:ext>
              </c:extLst>
              <c:f>('ENERO 2022'!$C$573,'ENERO 2022'!$E$573,'ENERO 2022'!$G$573)</c:f>
              <c:numCache>
                <c:formatCode>#,##0</c:formatCode>
                <c:ptCount val="3"/>
                <c:pt idx="0">
                  <c:v>3033</c:v>
                </c:pt>
                <c:pt idx="1">
                  <c:v>341</c:v>
                </c:pt>
                <c:pt idx="2">
                  <c:v>3374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'ENERO 2022'!$B$574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2022'!$C$572:$H$572</c15:sqref>
                  </c15:fullRef>
                </c:ext>
              </c:extLst>
              <c:f>('ENERO 2022'!$C$572,'ENERO 2022'!$E$572,'ENERO 2022'!$G$572)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2022'!$C$574:$H$574</c15:sqref>
                  </c15:fullRef>
                </c:ext>
              </c:extLst>
              <c:f>('ENERO 2022'!$C$574,'ENERO 2022'!$E$574,'ENERO 2022'!$G$574)</c:f>
              <c:numCache>
                <c:formatCode>#,##0</c:formatCode>
                <c:ptCount val="3"/>
                <c:pt idx="0">
                  <c:v>25554</c:v>
                </c:pt>
                <c:pt idx="1">
                  <c:v>1218</c:v>
                </c:pt>
                <c:pt idx="2">
                  <c:v>26772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204960"/>
        <c:axId val="4352053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2022'!$B$572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2022'!$C$572:$H$572</c15:sqref>
                        </c15:fullRef>
                        <c15:formulaRef>
                          <c15:sqref>('ENERO 2022'!$C$572,'ENERO 2022'!$E$572,'ENERO 2022'!$G$572)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2022'!$C$572:$H$572</c15:sqref>
                        </c15:fullRef>
                        <c15:formulaRef>
                          <c15:sqref>('ENERO 2022'!$C$572,'ENERO 2022'!$E$572,'ENERO 2022'!$G$572)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520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5352"/>
        <c:crosses val="autoZero"/>
        <c:auto val="0"/>
        <c:lblAlgn val="ctr"/>
        <c:lblOffset val="100"/>
        <c:noMultiLvlLbl val="0"/>
      </c:catAx>
      <c:valAx>
        <c:axId val="435205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20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2022'!$B$636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2022'!$C$635:$H$635</c15:sqref>
                  </c15:fullRef>
                </c:ext>
              </c:extLst>
              <c:f>('ENERO 2022'!$C$635,'ENERO 2022'!$E$635,'ENERO 2022'!$G$635)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2022'!$C$636:$H$636</c15:sqref>
                  </c15:fullRef>
                </c:ext>
              </c:extLst>
              <c:f>('ENERO 2022'!$C$636,'ENERO 2022'!$E$636,'ENERO 2022'!$G$636)</c:f>
              <c:numCache>
                <c:formatCode>#,##0</c:formatCode>
                <c:ptCount val="3"/>
                <c:pt idx="0">
                  <c:v>16</c:v>
                </c:pt>
                <c:pt idx="1">
                  <c:v>26</c:v>
                </c:pt>
                <c:pt idx="2">
                  <c:v>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'ENERO 2022'!$B$637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2022'!$C$635:$H$635</c15:sqref>
                  </c15:fullRef>
                </c:ext>
              </c:extLst>
              <c:f>('ENERO 2022'!$C$635,'ENERO 2022'!$E$635,'ENERO 2022'!$G$635)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2022'!$C$637:$H$637</c15:sqref>
                  </c15:fullRef>
                </c:ext>
              </c:extLst>
              <c:f>('ENERO 2022'!$C$637,'ENERO 2022'!$E$637,'ENERO 2022'!$G$637)</c:f>
              <c:numCache>
                <c:formatCode>#,##0</c:formatCode>
                <c:ptCount val="3"/>
                <c:pt idx="0">
                  <c:v>1382</c:v>
                </c:pt>
                <c:pt idx="1">
                  <c:v>338</c:v>
                </c:pt>
                <c:pt idx="2">
                  <c:v>1720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540480"/>
        <c:axId val="4365412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2022'!$B$635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2022'!$C$635:$H$635</c15:sqref>
                        </c15:fullRef>
                        <c15:formulaRef>
                          <c15:sqref>('ENERO 2022'!$C$635,'ENERO 2022'!$E$635,'ENERO 2022'!$G$635)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2022'!$C$635:$H$635</c15:sqref>
                        </c15:fullRef>
                        <c15:formulaRef>
                          <c15:sqref>('ENERO 2022'!$C$635,'ENERO 2022'!$E$635,'ENERO 2022'!$G$635)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6540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41264"/>
        <c:crosses val="autoZero"/>
        <c:auto val="0"/>
        <c:lblAlgn val="ctr"/>
        <c:lblOffset val="100"/>
        <c:noMultiLvlLbl val="0"/>
      </c:catAx>
      <c:valAx>
        <c:axId val="43654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4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2022'!$B$699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2022'!$C$698:$H$698</c15:sqref>
                  </c15:fullRef>
                </c:ext>
              </c:extLst>
              <c:f>('ENERO 2022'!$C$698,'ENERO 2022'!$E$698,'ENERO 2022'!$G$698)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2022'!$C$699:$H$699</c15:sqref>
                  </c15:fullRef>
                </c:ext>
              </c:extLst>
              <c:f>('ENERO 2022'!$C$699,'ENERO 2022'!$E$699,'ENERO 2022'!$G$699)</c:f>
              <c:numCache>
                <c:formatCode>#,##0</c:formatCode>
                <c:ptCount val="3"/>
                <c:pt idx="0">
                  <c:v>39</c:v>
                </c:pt>
                <c:pt idx="1">
                  <c:v>16</c:v>
                </c:pt>
                <c:pt idx="2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'ENERO 2022'!$B$700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2022'!$C$698:$H$698</c15:sqref>
                  </c15:fullRef>
                </c:ext>
              </c:extLst>
              <c:f>('ENERO 2022'!$C$698,'ENERO 2022'!$E$698,'ENERO 2022'!$G$698)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2022'!$C$700:$H$700</c15:sqref>
                  </c15:fullRef>
                </c:ext>
              </c:extLst>
              <c:f>('ENERO 2022'!$C$700,'ENERO 2022'!$E$700,'ENERO 2022'!$G$700)</c:f>
              <c:numCache>
                <c:formatCode>#,##0</c:formatCode>
                <c:ptCount val="3"/>
                <c:pt idx="0">
                  <c:v>85</c:v>
                </c:pt>
                <c:pt idx="1">
                  <c:v>9</c:v>
                </c:pt>
                <c:pt idx="2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542048"/>
        <c:axId val="4365381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2022'!$C$698:$H$698</c15:sqref>
                        </c15:fullRef>
                        <c15:formulaRef>
                          <c15:sqref>('ENERO 2022'!$C$698,'ENERO 2022'!$E$698,'ENERO 2022'!$G$698)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2022'!$C$698:$H$698</c15:sqref>
                        </c15:fullRef>
                        <c15:formulaRef>
                          <c15:sqref>('ENERO 2022'!$C$698,'ENERO 2022'!$E$698,'ENERO 2022'!$G$698)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3654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38128"/>
        <c:crosses val="autoZero"/>
        <c:auto val="0"/>
        <c:lblAlgn val="ctr"/>
        <c:lblOffset val="100"/>
        <c:noMultiLvlLbl val="0"/>
      </c:catAx>
      <c:valAx>
        <c:axId val="43653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2022'!$B$762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2022'!$C$761:$H$761</c15:sqref>
                  </c15:fullRef>
                </c:ext>
              </c:extLst>
              <c:f>('ENERO 2022'!$C$761,'ENERO 2022'!$E$761,'ENERO 2022'!$G$761)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2022'!$C$762:$H$762</c15:sqref>
                  </c15:fullRef>
                </c:ext>
              </c:extLst>
              <c:f>('ENERO 2022'!$C$762,'ENERO 2022'!$E$762,'ENERO 2022'!$G$762)</c:f>
              <c:numCache>
                <c:formatCode>#,##0</c:formatCode>
                <c:ptCount val="3"/>
                <c:pt idx="0">
                  <c:v>2353</c:v>
                </c:pt>
                <c:pt idx="1">
                  <c:v>164</c:v>
                </c:pt>
                <c:pt idx="2">
                  <c:v>2517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'ENERO 2022'!$B$763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2022'!$C$761:$H$761</c15:sqref>
                  </c15:fullRef>
                </c:ext>
              </c:extLst>
              <c:f>('ENERO 2022'!$C$761,'ENERO 2022'!$E$761,'ENERO 2022'!$G$761)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2022'!$C$763:$H$763</c15:sqref>
                  </c15:fullRef>
                </c:ext>
              </c:extLst>
              <c:f>('ENERO 2022'!$C$763,'ENERO 2022'!$E$763,'ENERO 2022'!$G$763)</c:f>
              <c:numCache>
                <c:formatCode>#,##0</c:formatCode>
                <c:ptCount val="3"/>
                <c:pt idx="0">
                  <c:v>10340</c:v>
                </c:pt>
                <c:pt idx="1">
                  <c:v>1842</c:v>
                </c:pt>
                <c:pt idx="2">
                  <c:v>12182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542440"/>
        <c:axId val="4365365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2022'!$B$761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2022'!$C$761:$H$761</c15:sqref>
                        </c15:fullRef>
                        <c15:formulaRef>
                          <c15:sqref>('ENERO 2022'!$C$761,'ENERO 2022'!$E$761,'ENERO 2022'!$G$761)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2022'!$C$761:$H$761</c15:sqref>
                        </c15:fullRef>
                        <c15:formulaRef>
                          <c15:sqref>('ENERO 2022'!$C$761,'ENERO 2022'!$E$761,'ENERO 2022'!$G$761)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3654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36560"/>
        <c:crosses val="autoZero"/>
        <c:auto val="0"/>
        <c:lblAlgn val="ctr"/>
        <c:lblOffset val="100"/>
        <c:noMultiLvlLbl val="0"/>
      </c:catAx>
      <c:valAx>
        <c:axId val="43653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4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2022'!$B$825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2022'!$C$824:$H$824</c15:sqref>
                  </c15:fullRef>
                </c:ext>
              </c:extLst>
              <c:f>('ENERO 2022'!$C$824,'ENERO 2022'!$E$824,'ENERO 2022'!$G$824)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2022'!$C$825:$H$825</c15:sqref>
                  </c15:fullRef>
                </c:ext>
              </c:extLst>
              <c:f>('ENERO 2022'!$C$825,'ENERO 2022'!$E$825,'ENERO 2022'!$G$825)</c:f>
              <c:numCache>
                <c:formatCode>#,##0</c:formatCode>
                <c:ptCount val="3"/>
                <c:pt idx="0">
                  <c:v>3598</c:v>
                </c:pt>
                <c:pt idx="1">
                  <c:v>333</c:v>
                </c:pt>
                <c:pt idx="2">
                  <c:v>3931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'ENERO 2022'!$B$826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2022'!$C$824:$H$824</c15:sqref>
                  </c15:fullRef>
                </c:ext>
              </c:extLst>
              <c:f>('ENERO 2022'!$C$824,'ENERO 2022'!$E$824,'ENERO 2022'!$G$824)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2022'!$C$826:$H$826</c15:sqref>
                  </c15:fullRef>
                </c:ext>
              </c:extLst>
              <c:f>('ENERO 2022'!$C$826,'ENERO 2022'!$E$826,'ENERO 2022'!$G$826)</c:f>
              <c:numCache>
                <c:formatCode>#,##0</c:formatCode>
                <c:ptCount val="3"/>
                <c:pt idx="0">
                  <c:v>6835</c:v>
                </c:pt>
                <c:pt idx="1">
                  <c:v>632</c:v>
                </c:pt>
                <c:pt idx="2">
                  <c:v>7467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537736"/>
        <c:axId val="4365385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2022'!$B$824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2022'!$C$824:$H$824</c15:sqref>
                        </c15:fullRef>
                        <c15:formulaRef>
                          <c15:sqref>('ENERO 2022'!$C$824,'ENERO 2022'!$E$824,'ENERO 2022'!$G$824)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2022'!$C$824:$H$824</c15:sqref>
                        </c15:fullRef>
                        <c15:formulaRef>
                          <c15:sqref>('ENERO 2022'!$C$824,'ENERO 2022'!$E$824,'ENERO 2022'!$G$824)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3653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38520"/>
        <c:crosses val="autoZero"/>
        <c:auto val="0"/>
        <c:lblAlgn val="ctr"/>
        <c:lblOffset val="100"/>
        <c:noMultiLvlLbl val="0"/>
      </c:catAx>
      <c:valAx>
        <c:axId val="436538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6537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6241832551395033E-2"/>
                  <c:y val="6.497471004159527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4.2734934853567033E-3"/>
                  <c:y val="3.5027595903843647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6737E39-A0F0-4A0C-BA84-DE8A872444BE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6.4739479886345264E-2"/>
                  <c:y val="-3.61549470073810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1801855524625737E-2"/>
                  <c:y val="-9.6602032819012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9759022635410328E-2"/>
                  <c:y val="1.131535967482183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5.9933380515224857E-2"/>
                  <c:y val="-5.10376896818051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339870395941872E-2"/>
                  <c:y val="-3.59986551498451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6.1775602283091355E-2"/>
                  <c:y val="1.10027759597501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2022'!$B$609:$B$617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2022'!$E$609:$E$617</c:f>
              <c:numCache>
                <c:formatCode>#,##0</c:formatCode>
                <c:ptCount val="9"/>
                <c:pt idx="0">
                  <c:v>1183</c:v>
                </c:pt>
                <c:pt idx="1">
                  <c:v>186</c:v>
                </c:pt>
                <c:pt idx="2">
                  <c:v>6</c:v>
                </c:pt>
                <c:pt idx="3">
                  <c:v>0</c:v>
                </c:pt>
                <c:pt idx="4">
                  <c:v>137</c:v>
                </c:pt>
                <c:pt idx="5">
                  <c:v>96</c:v>
                </c:pt>
                <c:pt idx="6">
                  <c:v>0</c:v>
                </c:pt>
                <c:pt idx="7">
                  <c:v>98</c:v>
                </c:pt>
                <c:pt idx="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871759648404811E-2"/>
                  <c:y val="6.13402111648844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0074732400644269E-2"/>
                  <c:y val="3.237052783265906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7171723-F797-4875-8316-057DA2B17006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9.6863868840284195E-2"/>
                  <c:y val="-5.437430427585877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2855710369594689E-2"/>
                  <c:y val="1.52015192143452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3.3205329699961497E-2"/>
                  <c:y val="2.4531254528066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11701802947611464"/>
                  <c:y val="1.08247431467443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4959946337447645E-2"/>
                  <c:y val="-2.46869489964241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6.6618720991933639E-2"/>
                  <c:y val="1.08247431467443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2022'!$B$609:$B$617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2022'!$H$609:$H$617</c:f>
              <c:numCache>
                <c:formatCode>#,##0</c:formatCode>
                <c:ptCount val="9"/>
                <c:pt idx="0">
                  <c:v>2166</c:v>
                </c:pt>
                <c:pt idx="1">
                  <c:v>243</c:v>
                </c:pt>
                <c:pt idx="2">
                  <c:v>24</c:v>
                </c:pt>
                <c:pt idx="3">
                  <c:v>0</c:v>
                </c:pt>
                <c:pt idx="4">
                  <c:v>209</c:v>
                </c:pt>
                <c:pt idx="5">
                  <c:v>155</c:v>
                </c:pt>
                <c:pt idx="6">
                  <c:v>0</c:v>
                </c:pt>
                <c:pt idx="7">
                  <c:v>126</c:v>
                </c:pt>
                <c:pt idx="8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6.1038417428505194E-3"/>
                  <c:y val="1.43577842312618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4.809032542382416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2.0912778517072909E-2"/>
                  <c:y val="5.2097285845148745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2.2920350375977311E-2"/>
                  <c:y val="3.26556036324618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4.2574453452640139E-3"/>
                  <c:y val="2.41190505540104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8220318527152389E-2"/>
                  <c:y val="-1.425478937935744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C3D7BEC-1B97-444C-A9F7-DF0C0CEFADA2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8.8702196337478636E-3"/>
                  <c:y val="1.452973374301348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2022'!$E$672:$E$680</c:f>
              <c:numCache>
                <c:formatCode>#,##0</c:formatCode>
                <c:ptCount val="9"/>
                <c:pt idx="0">
                  <c:v>3</c:v>
                </c:pt>
                <c:pt idx="1">
                  <c:v>8</c:v>
                </c:pt>
                <c:pt idx="2">
                  <c:v>31</c:v>
                </c:pt>
                <c:pt idx="3">
                  <c:v>12</c:v>
                </c:pt>
                <c:pt idx="4">
                  <c:v>1</c:v>
                </c:pt>
                <c:pt idx="5">
                  <c:v>17</c:v>
                </c:pt>
                <c:pt idx="6">
                  <c:v>3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6406844937402721E-3"/>
                  <c:y val="1.89799512119450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8221102285751731E-2"/>
                  <c:y val="-1.80412385779071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578077460319295E-2"/>
                  <c:y val="1.21208711844200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2930787930117024E-3"/>
                  <c:y val="2.88659817246514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3642146094722949E-2"/>
                  <c:y val="1.454436354772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282380759215304E-2"/>
                  <c:y val="7.077279574419967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4FA80AA-5DAC-46F0-9A65-28AB05B8252C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36%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-2.9330904984845096E-2"/>
                  <c:y val="1.78577009382012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2022'!$H$672:$H$680</c:f>
              <c:numCache>
                <c:formatCode>#,##0</c:formatCode>
                <c:ptCount val="9"/>
                <c:pt idx="0">
                  <c:v>3</c:v>
                </c:pt>
                <c:pt idx="1">
                  <c:v>12</c:v>
                </c:pt>
                <c:pt idx="2">
                  <c:v>48</c:v>
                </c:pt>
                <c:pt idx="3">
                  <c:v>12</c:v>
                </c:pt>
                <c:pt idx="4">
                  <c:v>1</c:v>
                </c:pt>
                <c:pt idx="5">
                  <c:v>32</c:v>
                </c:pt>
                <c:pt idx="6">
                  <c:v>5</c:v>
                </c:pt>
                <c:pt idx="7">
                  <c:v>65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1.9084955288420403E-2"/>
                  <c:y val="-1.3447668346857375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385619411052556E-3"/>
                  <c:y val="7.3351765611652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2022'!$B$735:$B$743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2022'!$E$735:$E$743</c:f>
              <c:numCache>
                <c:formatCode>#,##0</c:formatCode>
                <c:ptCount val="9"/>
                <c:pt idx="0">
                  <c:v>657</c:v>
                </c:pt>
                <c:pt idx="1">
                  <c:v>1735</c:v>
                </c:pt>
                <c:pt idx="2">
                  <c:v>1922</c:v>
                </c:pt>
                <c:pt idx="3">
                  <c:v>408</c:v>
                </c:pt>
                <c:pt idx="4">
                  <c:v>3045</c:v>
                </c:pt>
                <c:pt idx="5">
                  <c:v>1748</c:v>
                </c:pt>
                <c:pt idx="6">
                  <c:v>288</c:v>
                </c:pt>
                <c:pt idx="7">
                  <c:v>1200</c:v>
                </c:pt>
                <c:pt idx="8">
                  <c:v>1179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6780023751163847E-3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1975535207413441E-2"/>
                  <c:y val="-3.66013117103160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2022'!$B$735:$B$743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2022'!$H$735:$H$743</c:f>
              <c:numCache>
                <c:formatCode>#,##0</c:formatCode>
                <c:ptCount val="9"/>
                <c:pt idx="0">
                  <c:v>1448</c:v>
                </c:pt>
                <c:pt idx="1">
                  <c:v>3671</c:v>
                </c:pt>
                <c:pt idx="2">
                  <c:v>3680</c:v>
                </c:pt>
                <c:pt idx="3">
                  <c:v>587</c:v>
                </c:pt>
                <c:pt idx="4">
                  <c:v>8308</c:v>
                </c:pt>
                <c:pt idx="5">
                  <c:v>3888</c:v>
                </c:pt>
                <c:pt idx="6">
                  <c:v>729</c:v>
                </c:pt>
                <c:pt idx="7">
                  <c:v>5190</c:v>
                </c:pt>
                <c:pt idx="8">
                  <c:v>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2022'!$B$798:$B$806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2022'!$E$798:$E$806</c:f>
              <c:numCache>
                <c:formatCode>#,##0</c:formatCode>
                <c:ptCount val="9"/>
                <c:pt idx="0">
                  <c:v>1098</c:v>
                </c:pt>
                <c:pt idx="1">
                  <c:v>746</c:v>
                </c:pt>
                <c:pt idx="2">
                  <c:v>1562</c:v>
                </c:pt>
                <c:pt idx="3">
                  <c:v>144</c:v>
                </c:pt>
                <c:pt idx="4">
                  <c:v>1551</c:v>
                </c:pt>
                <c:pt idx="5">
                  <c:v>895</c:v>
                </c:pt>
                <c:pt idx="6">
                  <c:v>579</c:v>
                </c:pt>
                <c:pt idx="7">
                  <c:v>586</c:v>
                </c:pt>
                <c:pt idx="8">
                  <c:v>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5342622577841225E-2"/>
                  <c:y val="3.763942183938808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'ENERO 2022'!$B$798:$B$806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2022'!$H$798:$H$806</c:f>
              <c:numCache>
                <c:formatCode>#,##0</c:formatCode>
                <c:ptCount val="9"/>
                <c:pt idx="0">
                  <c:v>2114</c:v>
                </c:pt>
                <c:pt idx="1">
                  <c:v>1646</c:v>
                </c:pt>
                <c:pt idx="2">
                  <c:v>3335</c:v>
                </c:pt>
                <c:pt idx="3">
                  <c:v>922</c:v>
                </c:pt>
                <c:pt idx="4">
                  <c:v>4178</c:v>
                </c:pt>
                <c:pt idx="5">
                  <c:v>2111</c:v>
                </c:pt>
                <c:pt idx="6">
                  <c:v>2360</c:v>
                </c:pt>
                <c:pt idx="7">
                  <c:v>790</c:v>
                </c:pt>
                <c:pt idx="8">
                  <c:v>378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2022'!$B$589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2022'!$C$588:$H$588</c15:sqref>
                  </c15:fullRef>
                </c:ext>
              </c:extLst>
              <c:f>('ENERO 2022'!$C$588,'ENERO 2022'!$E$588,'ENERO 2022'!$G$588)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2022'!$C$589:$H$589</c15:sqref>
                  </c15:fullRef>
                </c:ext>
              </c:extLst>
              <c:f>('ENERO 2022'!$C$589,'ENERO 2022'!$E$589,'ENERO 2022'!$G$589)</c:f>
              <c:numCache>
                <c:formatCode>#,##0</c:formatCode>
                <c:ptCount val="3"/>
                <c:pt idx="0">
                  <c:v>6923</c:v>
                </c:pt>
                <c:pt idx="1">
                  <c:v>726</c:v>
                </c:pt>
                <c:pt idx="2">
                  <c:v>7649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'ENERO 2022'!$B$590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2022'!$C$588:$H$588</c15:sqref>
                  </c15:fullRef>
                </c:ext>
              </c:extLst>
              <c:f>('ENERO 2022'!$C$588,'ENERO 2022'!$E$588,'ENERO 2022'!$G$588)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2022'!$C$590:$H$590</c15:sqref>
                  </c15:fullRef>
                </c:ext>
              </c:extLst>
              <c:f>('ENERO 2022'!$C$590,'ENERO 2022'!$E$590,'ENERO 2022'!$G$590)</c:f>
              <c:numCache>
                <c:formatCode>#,##0</c:formatCode>
                <c:ptCount val="3"/>
                <c:pt idx="0">
                  <c:v>46629</c:v>
                </c:pt>
                <c:pt idx="1">
                  <c:v>2114</c:v>
                </c:pt>
                <c:pt idx="2">
                  <c:v>48743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488568"/>
        <c:axId val="4374877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2022'!$C$588:$H$588</c15:sqref>
                        </c15:fullRef>
                        <c15:formulaRef>
                          <c15:sqref>('ENERO 2022'!$C$588,'ENERO 2022'!$E$588,'ENERO 2022'!$G$588)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2022'!$C$588:$H$588</c15:sqref>
                        </c15:fullRef>
                        <c15:formulaRef>
                          <c15:sqref>('ENERO 2022'!$C$588,'ENERO 2022'!$E$588,'ENERO 2022'!$G$588)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37488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7784"/>
        <c:crosses val="autoZero"/>
        <c:auto val="0"/>
        <c:lblAlgn val="ctr"/>
        <c:lblOffset val="100"/>
        <c:noMultiLvlLbl val="0"/>
      </c:catAx>
      <c:valAx>
        <c:axId val="437487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8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2022'!$B$652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2022'!$C$651:$H$651</c15:sqref>
                  </c15:fullRef>
                </c:ext>
              </c:extLst>
              <c:f>('ENERO 2022'!$C$651,'ENERO 2022'!$E$651,'ENERO 2022'!$G$651)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2022'!$C$652:$H$652</c15:sqref>
                  </c15:fullRef>
                </c:ext>
              </c:extLst>
              <c:f>('ENERO 2022'!$C$652,'ENERO 2022'!$E$652,'ENERO 2022'!$G$652)</c:f>
              <c:numCache>
                <c:formatCode>#,##0</c:formatCode>
                <c:ptCount val="3"/>
                <c:pt idx="0">
                  <c:v>43</c:v>
                </c:pt>
                <c:pt idx="1">
                  <c:v>27</c:v>
                </c:pt>
                <c:pt idx="2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'ENERO 2022'!$B$653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2022'!$C$651:$H$651</c15:sqref>
                  </c15:fullRef>
                </c:ext>
              </c:extLst>
              <c:f>('ENERO 2022'!$C$651,'ENERO 2022'!$E$651,'ENERO 2022'!$G$651)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2022'!$C$653:$H$653</c15:sqref>
                  </c15:fullRef>
                </c:ext>
              </c:extLst>
              <c:f>('ENERO 2022'!$C$653,'ENERO 2022'!$E$653,'ENERO 2022'!$G$653)</c:f>
              <c:numCache>
                <c:formatCode>#,##0</c:formatCode>
                <c:ptCount val="3"/>
                <c:pt idx="0">
                  <c:v>2505</c:v>
                </c:pt>
                <c:pt idx="1">
                  <c:v>442</c:v>
                </c:pt>
                <c:pt idx="2">
                  <c:v>2947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489352"/>
        <c:axId val="437493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2022'!$B$651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2022'!$C$651:$H$651</c15:sqref>
                        </c15:fullRef>
                        <c15:formulaRef>
                          <c15:sqref>('ENERO 2022'!$C$651,'ENERO 2022'!$E$651,'ENERO 2022'!$G$651)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2022'!$C$651:$H$651</c15:sqref>
                        </c15:fullRef>
                        <c15:formulaRef>
                          <c15:sqref>('ENERO 2022'!$C$651,'ENERO 2022'!$E$651,'ENERO 2022'!$G$651)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3748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3664"/>
        <c:crosses val="autoZero"/>
        <c:auto val="0"/>
        <c:lblAlgn val="ctr"/>
        <c:lblOffset val="100"/>
        <c:noMultiLvlLbl val="0"/>
      </c:catAx>
      <c:valAx>
        <c:axId val="43749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9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2022'!$B$715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2022'!$C$714:$H$714</c15:sqref>
                  </c15:fullRef>
                </c:ext>
              </c:extLst>
              <c:f>('ENERO 2022'!$C$714,'ENERO 2022'!$E$714,'ENERO 2022'!$G$714)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2022'!$C$715:$H$715</c15:sqref>
                  </c15:fullRef>
                </c:ext>
              </c:extLst>
              <c:f>('ENERO 2022'!$C$715,'ENERO 2022'!$E$715,'ENERO 2022'!$G$715)</c:f>
              <c:numCache>
                <c:formatCode>#,##0</c:formatCode>
                <c:ptCount val="3"/>
                <c:pt idx="0">
                  <c:v>148</c:v>
                </c:pt>
                <c:pt idx="1">
                  <c:v>59</c:v>
                </c:pt>
                <c:pt idx="2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'ENERO 2022'!$B$716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2022'!$C$714:$H$714</c15:sqref>
                  </c15:fullRef>
                </c:ext>
              </c:extLst>
              <c:f>('ENERO 2022'!$C$714,'ENERO 2022'!$E$714,'ENERO 2022'!$G$714)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2022'!$C$716:$H$716</c15:sqref>
                  </c15:fullRef>
                </c:ext>
              </c:extLst>
              <c:f>('ENERO 2022'!$C$716,'ENERO 2022'!$E$716,'ENERO 2022'!$G$716)</c:f>
              <c:numCache>
                <c:formatCode>#,##0</c:formatCode>
                <c:ptCount val="3"/>
                <c:pt idx="0">
                  <c:v>162</c:v>
                </c:pt>
                <c:pt idx="1">
                  <c:v>20</c:v>
                </c:pt>
                <c:pt idx="2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486608"/>
        <c:axId val="4374913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2022'!$B$714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2022'!$C$714:$H$714</c15:sqref>
                        </c15:fullRef>
                        <c15:formulaRef>
                          <c15:sqref>('ENERO 2022'!$C$714,'ENERO 2022'!$E$714,'ENERO 2022'!$G$714)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2022'!$C$714:$H$714</c15:sqref>
                        </c15:fullRef>
                        <c15:formulaRef>
                          <c15:sqref>('ENERO 2022'!$C$714,'ENERO 2022'!$E$714,'ENERO 2022'!$G$714)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3748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1312"/>
        <c:crosses val="autoZero"/>
        <c:auto val="0"/>
        <c:lblAlgn val="ctr"/>
        <c:lblOffset val="100"/>
        <c:noMultiLvlLbl val="0"/>
      </c:catAx>
      <c:valAx>
        <c:axId val="43749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2022'!$B$778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2022'!$C$777:$H$777</c15:sqref>
                  </c15:fullRef>
                </c:ext>
              </c:extLst>
              <c:f>('ENERO 2022'!$C$777,'ENERO 2022'!$E$777,'ENERO 2022'!$G$777)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2022'!$C$778:$H$778</c15:sqref>
                  </c15:fullRef>
                </c:ext>
              </c:extLst>
              <c:f>('ENERO 2022'!$C$778,'ENERO 2022'!$E$778,'ENERO 2022'!$G$778)</c:f>
              <c:numCache>
                <c:formatCode>#,##0</c:formatCode>
                <c:ptCount val="3"/>
                <c:pt idx="0">
                  <c:v>7769</c:v>
                </c:pt>
                <c:pt idx="1">
                  <c:v>435</c:v>
                </c:pt>
                <c:pt idx="2">
                  <c:v>8204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'ENERO 2022'!$B$779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2022'!$C$777:$H$777</c15:sqref>
                  </c15:fullRef>
                </c:ext>
              </c:extLst>
              <c:f>('ENERO 2022'!$C$777,'ENERO 2022'!$E$777,'ENERO 2022'!$G$777)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2022'!$C$779:$H$779</c15:sqref>
                  </c15:fullRef>
                </c:ext>
              </c:extLst>
              <c:f>('ENERO 2022'!$C$779,'ENERO 2022'!$E$779,'ENERO 2022'!$G$779)</c:f>
              <c:numCache>
                <c:formatCode>#,##0</c:formatCode>
                <c:ptCount val="3"/>
                <c:pt idx="0">
                  <c:v>23653</c:v>
                </c:pt>
                <c:pt idx="1">
                  <c:v>5635</c:v>
                </c:pt>
                <c:pt idx="2">
                  <c:v>29288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490528"/>
        <c:axId val="437491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2022'!$B$777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2022'!$C$777:$H$777</c15:sqref>
                        </c15:fullRef>
                        <c15:formulaRef>
                          <c15:sqref>('ENERO 2022'!$C$777,'ENERO 2022'!$E$777,'ENERO 2022'!$G$777)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2022'!$C$777:$H$777</c15:sqref>
                        </c15:fullRef>
                        <c15:formulaRef>
                          <c15:sqref>('ENERO 2022'!$C$777,'ENERO 2022'!$E$777,'ENERO 2022'!$G$777)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37490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1704"/>
        <c:crosses val="autoZero"/>
        <c:auto val="0"/>
        <c:lblAlgn val="ctr"/>
        <c:lblOffset val="100"/>
        <c:noMultiLvlLbl val="0"/>
      </c:catAx>
      <c:valAx>
        <c:axId val="43749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0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'ENERO 2022'!$B$841</c:f>
              <c:strCache>
                <c:ptCount val="1"/>
                <c:pt idx="0">
                  <c:v>ENERO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2022'!$C$840:$H$840</c15:sqref>
                  </c15:fullRef>
                </c:ext>
              </c:extLst>
              <c:f>('ENERO 2022'!$C$840,'ENERO 2022'!$E$840,'ENERO 2022'!$G$840)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2022'!$C$841:$H$841</c15:sqref>
                  </c15:fullRef>
                </c:ext>
              </c:extLst>
              <c:f>('ENERO 2022'!$C$841,'ENERO 2022'!$E$841,'ENERO 2022'!$G$841)</c:f>
              <c:numCache>
                <c:formatCode>#,##0</c:formatCode>
                <c:ptCount val="3"/>
                <c:pt idx="0">
                  <c:v>8362</c:v>
                </c:pt>
                <c:pt idx="1">
                  <c:v>788</c:v>
                </c:pt>
                <c:pt idx="2">
                  <c:v>9150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'ENERO 2022'!$B$842</c:f>
              <c:strCache>
                <c:ptCount val="1"/>
                <c:pt idx="0">
                  <c:v>ENERO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2022'!$C$840:$H$840</c15:sqref>
                  </c15:fullRef>
                </c:ext>
              </c:extLst>
              <c:f>('ENERO 2022'!$C$840,'ENERO 2022'!$E$840,'ENERO 2022'!$G$840)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2022'!$C$842:$H$842</c15:sqref>
                  </c15:fullRef>
                </c:ext>
              </c:extLst>
              <c:f>('ENERO 2022'!$C$842,'ENERO 2022'!$E$842,'ENERO 2022'!$G$842)</c:f>
              <c:numCache>
                <c:formatCode>#,##0</c:formatCode>
                <c:ptCount val="3"/>
                <c:pt idx="0">
                  <c:v>15891</c:v>
                </c:pt>
                <c:pt idx="1">
                  <c:v>1943</c:v>
                </c:pt>
                <c:pt idx="2">
                  <c:v>17834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487000"/>
        <c:axId val="4381913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2022'!$B$840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'ENERO 2022'!$C$840:$H$840</c15:sqref>
                        </c15:fullRef>
                        <c15:formulaRef>
                          <c15:sqref>('ENERO 2022'!$C$840,'ENERO 2022'!$E$840,'ENERO 2022'!$G$840)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'ENERO 2022'!$C$840:$H$840</c15:sqref>
                        </c15:fullRef>
                        <c15:formulaRef>
                          <c15:sqref>('ENERO 2022'!$C$840,'ENERO 2022'!$E$840,'ENERO 2022'!$G$840)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37487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1312"/>
        <c:crosses val="autoZero"/>
        <c:auto val="0"/>
        <c:lblAlgn val="ctr"/>
        <c:lblOffset val="100"/>
        <c:noMultiLvlLbl val="0"/>
      </c:catAx>
      <c:valAx>
        <c:axId val="43819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7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'ENERO 2022'!$B$860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'ENERO 2022'!$F$860</c:f>
              <c:numCache>
                <c:formatCode>#,##0</c:formatCode>
                <c:ptCount val="1"/>
                <c:pt idx="0">
                  <c:v>1850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'ENERO 2022'!$B$862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'ENERO 2022'!$F$862</c:f>
              <c:numCache>
                <c:formatCode>#,##0</c:formatCode>
                <c:ptCount val="1"/>
                <c:pt idx="0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'ENERO 2022'!$B$864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'ENERO 2022'!$F$864</c:f>
              <c:numCache>
                <c:formatCode>#,##0</c:formatCode>
                <c:ptCount val="1"/>
                <c:pt idx="0">
                  <c:v>4159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'ENERO 2022'!$B$866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'ENERO 2022'!$F$866</c:f>
              <c:numCache>
                <c:formatCode>#,##0</c:formatCode>
                <c:ptCount val="1"/>
                <c:pt idx="0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'ENERO 2022'!$B$868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'ENERO 2022'!$F$868</c:f>
              <c:numCache>
                <c:formatCode>#,##0</c:formatCode>
                <c:ptCount val="1"/>
                <c:pt idx="0">
                  <c:v>2784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'ENERO 2022'!$B$870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'ENERO 2022'!$F$870</c:f>
              <c:numCache>
                <c:formatCode>#,##0</c:formatCode>
                <c:ptCount val="1"/>
                <c:pt idx="0">
                  <c:v>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96408"/>
        <c:axId val="438196016"/>
      </c:barChart>
      <c:catAx>
        <c:axId val="4381964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8196016"/>
        <c:crosses val="autoZero"/>
        <c:auto val="1"/>
        <c:lblAlgn val="ctr"/>
        <c:lblOffset val="100"/>
        <c:noMultiLvlLbl val="0"/>
      </c:catAx>
      <c:valAx>
        <c:axId val="43819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2022'!$J$919:$J$927</c:f>
              <c:numCache>
                <c:formatCode>#,##0</c:formatCode>
                <c:ptCount val="9"/>
                <c:pt idx="0">
                  <c:v>6111</c:v>
                </c:pt>
                <c:pt idx="1">
                  <c:v>11528</c:v>
                </c:pt>
                <c:pt idx="2">
                  <c:v>13227</c:v>
                </c:pt>
                <c:pt idx="3">
                  <c:v>3678</c:v>
                </c:pt>
                <c:pt idx="4">
                  <c:v>12109</c:v>
                </c:pt>
                <c:pt idx="5">
                  <c:v>6701</c:v>
                </c:pt>
                <c:pt idx="6">
                  <c:v>4188</c:v>
                </c:pt>
                <c:pt idx="7">
                  <c:v>9290</c:v>
                </c:pt>
                <c:pt idx="8">
                  <c:v>3584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2022'!$C$945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2022'!$C$947:$C$955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'ENERO 2022'!$E$945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2022'!$E$947:$E$955</c:f>
              <c:numCache>
                <c:formatCode>#,##0</c:formatCode>
                <c:ptCount val="9"/>
                <c:pt idx="0">
                  <c:v>16</c:v>
                </c:pt>
                <c:pt idx="1">
                  <c:v>14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'ENERO 2022'!$G$945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2022'!$G$947:$G$955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94448"/>
        <c:axId val="4381971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2022'!$D$945:$D$946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'ENERO 2022'!$D$947:$D$955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2022'!$F$945:$F$946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2022'!$F$947:$F$955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2022'!$H$945:$H$946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2022'!$H$947:$H$955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3819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7192"/>
        <c:crosses val="autoZero"/>
        <c:auto val="0"/>
        <c:lblAlgn val="ctr"/>
        <c:lblOffset val="100"/>
        <c:noMultiLvlLbl val="0"/>
      </c:catAx>
      <c:valAx>
        <c:axId val="4381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2022'!$I$947:$I$955</c:f>
              <c:numCache>
                <c:formatCode>#,##0</c:formatCode>
                <c:ptCount val="9"/>
                <c:pt idx="0">
                  <c:v>17</c:v>
                </c:pt>
                <c:pt idx="1">
                  <c:v>19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98368"/>
        <c:axId val="438196800"/>
      </c:barChart>
      <c:catAx>
        <c:axId val="43819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6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819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2022'!$C$1041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2022'!$C$1043:$C$1051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20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'ENERO 2022'!$E$1041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2022'!$E$1043:$E$1051</c:f>
              <c:numCache>
                <c:formatCode>#,##0</c:formatCode>
                <c:ptCount val="9"/>
                <c:pt idx="0">
                  <c:v>11</c:v>
                </c:pt>
                <c:pt idx="1">
                  <c:v>32</c:v>
                </c:pt>
                <c:pt idx="2">
                  <c:v>53</c:v>
                </c:pt>
                <c:pt idx="3">
                  <c:v>11</c:v>
                </c:pt>
                <c:pt idx="4">
                  <c:v>12</c:v>
                </c:pt>
                <c:pt idx="5">
                  <c:v>15</c:v>
                </c:pt>
                <c:pt idx="6">
                  <c:v>13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'ENERO 2022'!$G$1041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2022'!$B$947:$B$955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2022'!$G$1043:$G$1051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'ENERO 2022'!$I$1041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'ENERO 2022'!$I$1043:$I$1051</c:f>
              <c:numCache>
                <c:formatCode>#,##0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97976"/>
        <c:axId val="438193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2022'!$D$945:$D$946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'ENERO 2022'!$D$947:$D$955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2022'!$F$945:$F$946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2022'!$F$947:$F$955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2022'!$H$945:$H$946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2022'!$B$947:$B$955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'ENERO 2022'!$H$947:$H$955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3819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3272"/>
        <c:crosses val="autoZero"/>
        <c:auto val="0"/>
        <c:lblAlgn val="ctr"/>
        <c:lblOffset val="100"/>
        <c:noMultiLvlLbl val="0"/>
      </c:catAx>
      <c:valAx>
        <c:axId val="438193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7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2022'!$B$1043:$B$1051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2022'!$L$1043:$L$1051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2022'!$B$1133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2022'!$C$1132:$K$1132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2022'!$C$1133:$K$1133</c:f>
              <c:numCache>
                <c:formatCode>#,##0</c:formatCode>
                <c:ptCount val="9"/>
                <c:pt idx="0">
                  <c:v>611</c:v>
                </c:pt>
                <c:pt idx="1">
                  <c:v>854</c:v>
                </c:pt>
                <c:pt idx="2">
                  <c:v>1288</c:v>
                </c:pt>
                <c:pt idx="3">
                  <c:v>349</c:v>
                </c:pt>
                <c:pt idx="4">
                  <c:v>743</c:v>
                </c:pt>
                <c:pt idx="5">
                  <c:v>539</c:v>
                </c:pt>
                <c:pt idx="6">
                  <c:v>351</c:v>
                </c:pt>
                <c:pt idx="7">
                  <c:v>892</c:v>
                </c:pt>
                <c:pt idx="8">
                  <c:v>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92488"/>
        <c:axId val="438193664"/>
        <c:extLst xmlns:c16r2="http://schemas.microsoft.com/office/drawing/2015/06/chart"/>
      </c:barChart>
      <c:catAx>
        <c:axId val="438192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3664"/>
        <c:crosses val="autoZero"/>
        <c:auto val="0"/>
        <c:lblAlgn val="ctr"/>
        <c:lblOffset val="100"/>
        <c:noMultiLvlLbl val="0"/>
      </c:catAx>
      <c:valAx>
        <c:axId val="43819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92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2022'!$C$1132:$K$1132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2022'!$C$1134:$K$1134</c:f>
              <c:numCache>
                <c:formatCode>#,##0</c:formatCode>
                <c:ptCount val="9"/>
                <c:pt idx="0">
                  <c:v>60382</c:v>
                </c:pt>
                <c:pt idx="1">
                  <c:v>73246</c:v>
                </c:pt>
                <c:pt idx="2">
                  <c:v>78448</c:v>
                </c:pt>
                <c:pt idx="3">
                  <c:v>30221</c:v>
                </c:pt>
                <c:pt idx="4">
                  <c:v>58304</c:v>
                </c:pt>
                <c:pt idx="5">
                  <c:v>59722</c:v>
                </c:pt>
                <c:pt idx="6">
                  <c:v>29411</c:v>
                </c:pt>
                <c:pt idx="7">
                  <c:v>95928</c:v>
                </c:pt>
                <c:pt idx="8">
                  <c:v>34896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2022'!$C$979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2022'!$C$981:$C$989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'ENERO 2022'!$E$979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2022'!$E$981:$E$989</c:f>
              <c:numCache>
                <c:formatCode>#,##0</c:formatCode>
                <c:ptCount val="9"/>
                <c:pt idx="0">
                  <c:v>895</c:v>
                </c:pt>
                <c:pt idx="1">
                  <c:v>340</c:v>
                </c:pt>
                <c:pt idx="2">
                  <c:v>406</c:v>
                </c:pt>
                <c:pt idx="3">
                  <c:v>203</c:v>
                </c:pt>
                <c:pt idx="4">
                  <c:v>491</c:v>
                </c:pt>
                <c:pt idx="5">
                  <c:v>393</c:v>
                </c:pt>
                <c:pt idx="6">
                  <c:v>291</c:v>
                </c:pt>
                <c:pt idx="7">
                  <c:v>161</c:v>
                </c:pt>
                <c:pt idx="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'ENERO 2022'!$G$979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2022'!$B$919:$B$927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2022'!$G$981:$G$989</c:f>
              <c:numCache>
                <c:formatCode>#,##0</c:formatCode>
                <c:ptCount val="9"/>
                <c:pt idx="0">
                  <c:v>59</c:v>
                </c:pt>
                <c:pt idx="1">
                  <c:v>77</c:v>
                </c:pt>
                <c:pt idx="2">
                  <c:v>102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56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'ENERO 2022'!$I$979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'ENERO 2022'!$I$981:$I$989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670064"/>
        <c:axId val="438672808"/>
      </c:barChart>
      <c:catAx>
        <c:axId val="43867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72808"/>
        <c:crosses val="autoZero"/>
        <c:auto val="0"/>
        <c:lblAlgn val="ctr"/>
        <c:lblOffset val="100"/>
        <c:noMultiLvlLbl val="0"/>
      </c:catAx>
      <c:valAx>
        <c:axId val="438672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7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2022'!$B$981:$B$989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2022'!$L$981:$L$989</c:f>
              <c:numCache>
                <c:formatCode>#,##0</c:formatCode>
                <c:ptCount val="9"/>
                <c:pt idx="0">
                  <c:v>7652</c:v>
                </c:pt>
                <c:pt idx="1">
                  <c:v>5054</c:v>
                </c:pt>
                <c:pt idx="2">
                  <c:v>4574</c:v>
                </c:pt>
                <c:pt idx="3">
                  <c:v>2448</c:v>
                </c:pt>
                <c:pt idx="4">
                  <c:v>4639</c:v>
                </c:pt>
                <c:pt idx="5">
                  <c:v>4250</c:v>
                </c:pt>
                <c:pt idx="6">
                  <c:v>3781</c:v>
                </c:pt>
                <c:pt idx="7">
                  <c:v>2158</c:v>
                </c:pt>
                <c:pt idx="8">
                  <c:v>2707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'ENERO 2022'!$C$979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2022'!$B$928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2022'!$C$990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'ENERO 2022'!$E$979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2022'!$B$928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2022'!$E$990</c:f>
              <c:numCache>
                <c:formatCode>#,##0</c:formatCode>
                <c:ptCount val="1"/>
                <c:pt idx="0">
                  <c:v>3383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'ENERO 2022'!$G$979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2022'!$B$928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2022'!$G$990</c:f>
              <c:numCache>
                <c:formatCode>#,##0</c:formatCode>
                <c:ptCount val="1"/>
                <c:pt idx="0">
                  <c:v>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'ENERO 2022'!$I$979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'ENERO 2022'!$B$928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'ENERO 2022'!$I$990</c:f>
              <c:numCache>
                <c:formatCode>#,##0</c:formatCode>
                <c:ptCount val="1"/>
                <c:pt idx="0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666928"/>
        <c:axId val="438668496"/>
      </c:barChart>
      <c:catAx>
        <c:axId val="4386669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38668496"/>
        <c:crosses val="autoZero"/>
        <c:auto val="0"/>
        <c:lblAlgn val="ctr"/>
        <c:lblOffset val="100"/>
        <c:noMultiLvlLbl val="0"/>
      </c:catAx>
      <c:valAx>
        <c:axId val="43866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66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'ENERO 2022'!$C$979:$J$979</c15:sqref>
                  </c15:fullRef>
                </c:ext>
              </c:extLst>
              <c:f>('ENERO 2022'!$C$979,'ENERO 2022'!$E$979,'ENERO 2022'!$G$979,'ENERO 2022'!$I$979)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'ENERO 2022'!$C$990:$J$990</c15:sqref>
                  </c15:fullRef>
                </c:ext>
              </c:extLst>
              <c:f>('ENERO 2022'!$C$990,'ENERO 2022'!$E$990,'ENERO 2022'!$G$990,'ENERO 2022'!$I$990)</c:f>
              <c:numCache>
                <c:formatCode>#,##0</c:formatCode>
                <c:ptCount val="4"/>
                <c:pt idx="0">
                  <c:v>121</c:v>
                </c:pt>
                <c:pt idx="1">
                  <c:v>3383</c:v>
                </c:pt>
                <c:pt idx="2">
                  <c:v>516</c:v>
                </c:pt>
                <c:pt idx="3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'ENERO 2022'!$D$990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B-38C0-4280-B275-2D81D033C49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'ENERO 2022'!$F$990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D-38C0-4280-B275-2D81D033C49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'ENERO 2022'!$H$990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F-38C0-4280-B275-2D81D033C49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'ENERO 2022'!$J$990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11-38C0-4280-B275-2D81D033C49D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('ENERO 2022'!$B$860,'ENERO 2022'!$B$862,'ENERO 2022'!$B$864,'ENERO 2022'!$B$866,'ENERO 2022'!$B$868,'ENERO 2022'!$B$870)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('ENERO 2022'!$F$861,'ENERO 2022'!$F$863,'ENERO 2022'!$F$865,'ENERO 2022'!$F$867,'ENERO 2022'!$F$869,'ENERO 2022'!$F$871)</c:f>
              <c:numCache>
                <c:formatCode>#,##0</c:formatCode>
                <c:ptCount val="6"/>
                <c:pt idx="0">
                  <c:v>70416</c:v>
                </c:pt>
                <c:pt idx="1">
                  <c:v>42780</c:v>
                </c:pt>
                <c:pt idx="2">
                  <c:v>37263</c:v>
                </c:pt>
                <c:pt idx="3">
                  <c:v>13449</c:v>
                </c:pt>
                <c:pt idx="4">
                  <c:v>18683</c:v>
                </c:pt>
                <c:pt idx="5">
                  <c:v>8014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2022'!$B$1070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2022'!$D$1070:$L$1070</c:f>
              <c:numCache>
                <c:formatCode>#,##0</c:formatCode>
                <c:ptCount val="9"/>
                <c:pt idx="0">
                  <c:v>193</c:v>
                </c:pt>
                <c:pt idx="1">
                  <c:v>61</c:v>
                </c:pt>
                <c:pt idx="2">
                  <c:v>126</c:v>
                </c:pt>
                <c:pt idx="3">
                  <c:v>24</c:v>
                </c:pt>
                <c:pt idx="4">
                  <c:v>38</c:v>
                </c:pt>
                <c:pt idx="5">
                  <c:v>198</c:v>
                </c:pt>
                <c:pt idx="6">
                  <c:v>41</c:v>
                </c:pt>
                <c:pt idx="7">
                  <c:v>51</c:v>
                </c:pt>
                <c:pt idx="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'ENERO 2022'!$B$1072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2022'!$D$1072:$L$1072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'ENERO 2022'!$B$1074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2022'!$D$1074:$L$1074</c:f>
              <c:numCache>
                <c:formatCode>#,##0</c:formatCode>
                <c:ptCount val="9"/>
                <c:pt idx="0">
                  <c:v>112</c:v>
                </c:pt>
                <c:pt idx="1">
                  <c:v>23</c:v>
                </c:pt>
                <c:pt idx="2">
                  <c:v>12</c:v>
                </c:pt>
                <c:pt idx="3">
                  <c:v>6</c:v>
                </c:pt>
                <c:pt idx="4">
                  <c:v>22</c:v>
                </c:pt>
                <c:pt idx="5">
                  <c:v>86</c:v>
                </c:pt>
                <c:pt idx="6">
                  <c:v>8</c:v>
                </c:pt>
                <c:pt idx="7">
                  <c:v>19</c:v>
                </c:pt>
                <c:pt idx="8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'ENERO 2022'!$B$1076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2022'!$D$1076:$L$1076</c:f>
              <c:numCache>
                <c:formatCode>#,##0</c:formatCode>
                <c:ptCount val="9"/>
                <c:pt idx="0">
                  <c:v>230</c:v>
                </c:pt>
                <c:pt idx="1">
                  <c:v>170</c:v>
                </c:pt>
                <c:pt idx="2">
                  <c:v>340</c:v>
                </c:pt>
                <c:pt idx="3">
                  <c:v>26</c:v>
                </c:pt>
                <c:pt idx="4">
                  <c:v>362</c:v>
                </c:pt>
                <c:pt idx="5">
                  <c:v>44</c:v>
                </c:pt>
                <c:pt idx="6">
                  <c:v>84</c:v>
                </c:pt>
                <c:pt idx="7">
                  <c:v>157</c:v>
                </c:pt>
                <c:pt idx="8">
                  <c:v>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'ENERO 2022'!$B$1078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2022'!$D$1078:$L$1078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7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666536"/>
        <c:axId val="438667320"/>
        <c:extLst xmlns:c16r2="http://schemas.microsoft.com/office/drawing/2015/06/chart"/>
      </c:barChart>
      <c:catAx>
        <c:axId val="43866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67320"/>
        <c:crosses val="autoZero"/>
        <c:auto val="0"/>
        <c:lblAlgn val="ctr"/>
        <c:lblOffset val="100"/>
        <c:noMultiLvlLbl val="0"/>
      </c:catAx>
      <c:valAx>
        <c:axId val="438667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6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2022'!$D$1081:$L$1081</c:f>
              <c:numCache>
                <c:formatCode>#,##0</c:formatCode>
                <c:ptCount val="9"/>
                <c:pt idx="0">
                  <c:v>4202</c:v>
                </c:pt>
                <c:pt idx="1">
                  <c:v>1676</c:v>
                </c:pt>
                <c:pt idx="2">
                  <c:v>2698</c:v>
                </c:pt>
                <c:pt idx="3">
                  <c:v>419</c:v>
                </c:pt>
                <c:pt idx="4">
                  <c:v>2299</c:v>
                </c:pt>
                <c:pt idx="5">
                  <c:v>3365</c:v>
                </c:pt>
                <c:pt idx="6">
                  <c:v>860</c:v>
                </c:pt>
                <c:pt idx="7">
                  <c:v>1380</c:v>
                </c:pt>
                <c:pt idx="8">
                  <c:v>1784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'ENERO 2022'!$D$1069:$L$1069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2022'!$D$1081:$L$1081</c:f>
              <c:numCache>
                <c:formatCode>#,##0</c:formatCode>
                <c:ptCount val="9"/>
                <c:pt idx="0">
                  <c:v>4202</c:v>
                </c:pt>
                <c:pt idx="1">
                  <c:v>1676</c:v>
                </c:pt>
                <c:pt idx="2">
                  <c:v>2698</c:v>
                </c:pt>
                <c:pt idx="3">
                  <c:v>419</c:v>
                </c:pt>
                <c:pt idx="4">
                  <c:v>2299</c:v>
                </c:pt>
                <c:pt idx="5">
                  <c:v>3365</c:v>
                </c:pt>
                <c:pt idx="6">
                  <c:v>860</c:v>
                </c:pt>
                <c:pt idx="7">
                  <c:v>1380</c:v>
                </c:pt>
                <c:pt idx="8">
                  <c:v>1784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'ENERO 2022'!$B$1104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 2022'!$D$1103:$L$1103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2022'!$D$1104:$L$1104</c:f>
              <c:numCache>
                <c:formatCode>#,##0</c:formatCode>
                <c:ptCount val="9"/>
                <c:pt idx="0">
                  <c:v>44</c:v>
                </c:pt>
                <c:pt idx="1">
                  <c:v>32</c:v>
                </c:pt>
                <c:pt idx="2">
                  <c:v>45</c:v>
                </c:pt>
                <c:pt idx="3">
                  <c:v>3</c:v>
                </c:pt>
                <c:pt idx="4">
                  <c:v>74</c:v>
                </c:pt>
                <c:pt idx="5">
                  <c:v>36</c:v>
                </c:pt>
                <c:pt idx="6">
                  <c:v>12</c:v>
                </c:pt>
                <c:pt idx="7">
                  <c:v>21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'ENERO 2022'!$B$1106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 2022'!$D$1103:$L$1103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2022'!$D$1106:$L$1106</c:f>
              <c:numCache>
                <c:formatCode>#,##0</c:formatCode>
                <c:ptCount val="9"/>
                <c:pt idx="0">
                  <c:v>24</c:v>
                </c:pt>
                <c:pt idx="1">
                  <c:v>14</c:v>
                </c:pt>
                <c:pt idx="2">
                  <c:v>8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'ENERO 2022'!$B$1108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 2022'!$D$1103:$L$1103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2022'!$D$1108:$L$1108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'ENERO 2022'!$B$1110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2022'!$D$1103:$L$1103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2022'!$D$1110:$L$1110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'ENERO 2022'!$B$1112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'ENERO 2022'!$D$1103:$L$1103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'ENERO 2022'!$D$1112:$L$1112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671632"/>
        <c:axId val="438672024"/>
        <c:extLst xmlns:c16r2="http://schemas.microsoft.com/office/drawing/2015/06/chart"/>
      </c:barChart>
      <c:catAx>
        <c:axId val="43867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72024"/>
        <c:crosses val="autoZero"/>
        <c:auto val="0"/>
        <c:lblAlgn val="ctr"/>
        <c:lblOffset val="100"/>
        <c:noMultiLvlLbl val="0"/>
      </c:catAx>
      <c:valAx>
        <c:axId val="43867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67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2.xml"/><Relationship Id="rId18" Type="http://schemas.openxmlformats.org/officeDocument/2006/relationships/chart" Target="../charts/chart15.xml"/><Relationship Id="rId26" Type="http://schemas.openxmlformats.org/officeDocument/2006/relationships/chart" Target="../charts/chart23.xml"/><Relationship Id="rId39" Type="http://schemas.openxmlformats.org/officeDocument/2006/relationships/chart" Target="../charts/chart36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image" Target="../media/image4.jpg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6" Type="http://schemas.openxmlformats.org/officeDocument/2006/relationships/chart" Target="../charts/chart13.xml"/><Relationship Id="rId20" Type="http://schemas.openxmlformats.org/officeDocument/2006/relationships/chart" Target="../charts/chart17.xml"/><Relationship Id="rId29" Type="http://schemas.openxmlformats.org/officeDocument/2006/relationships/chart" Target="../charts/chart26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image" Target="../media/image6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4.xml"/><Relationship Id="rId5" Type="http://schemas.openxmlformats.org/officeDocument/2006/relationships/chart" Target="../charts/chart4.xml"/><Relationship Id="rId15" Type="http://schemas.openxmlformats.org/officeDocument/2006/relationships/image" Target="../media/image3.jpeg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3.xml"/><Relationship Id="rId61" Type="http://schemas.openxmlformats.org/officeDocument/2006/relationships/image" Target="../media/image5.png"/><Relationship Id="rId10" Type="http://schemas.openxmlformats.org/officeDocument/2006/relationships/chart" Target="../charts/chart9.xml"/><Relationship Id="rId19" Type="http://schemas.openxmlformats.org/officeDocument/2006/relationships/chart" Target="../charts/chart16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6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image" Target="../media/image2.jpe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2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4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1162</xdr:row>
      <xdr:rowOff>0</xdr:rowOff>
    </xdr:from>
    <xdr:to>
      <xdr:col>11</xdr:col>
      <xdr:colOff>628650</xdr:colOff>
      <xdr:row>1162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1283</xdr:row>
      <xdr:rowOff>121104</xdr:rowOff>
    </xdr:from>
    <xdr:to>
      <xdr:col>11</xdr:col>
      <xdr:colOff>277133</xdr:colOff>
      <xdr:row>1302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269</xdr:row>
      <xdr:rowOff>0</xdr:rowOff>
    </xdr:from>
    <xdr:to>
      <xdr:col>13</xdr:col>
      <xdr:colOff>733425</xdr:colOff>
      <xdr:row>269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412</xdr:row>
      <xdr:rowOff>0</xdr:rowOff>
    </xdr:from>
    <xdr:to>
      <xdr:col>12</xdr:col>
      <xdr:colOff>0</xdr:colOff>
      <xdr:row>412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412</xdr:row>
      <xdr:rowOff>0</xdr:rowOff>
    </xdr:from>
    <xdr:to>
      <xdr:col>12</xdr:col>
      <xdr:colOff>0</xdr:colOff>
      <xdr:row>412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929</xdr:row>
      <xdr:rowOff>-1</xdr:rowOff>
    </xdr:from>
    <xdr:to>
      <xdr:col>7</xdr:col>
      <xdr:colOff>367393</xdr:colOff>
      <xdr:row>940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358</xdr:row>
      <xdr:rowOff>0</xdr:rowOff>
    </xdr:from>
    <xdr:to>
      <xdr:col>7</xdr:col>
      <xdr:colOff>977900</xdr:colOff>
      <xdr:row>366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388</xdr:row>
      <xdr:rowOff>0</xdr:rowOff>
    </xdr:from>
    <xdr:to>
      <xdr:col>10</xdr:col>
      <xdr:colOff>12700</xdr:colOff>
      <xdr:row>396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372</xdr:row>
      <xdr:rowOff>273049</xdr:rowOff>
    </xdr:from>
    <xdr:to>
      <xdr:col>11</xdr:col>
      <xdr:colOff>895350</xdr:colOff>
      <xdr:row>381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403</xdr:row>
      <xdr:rowOff>31749</xdr:rowOff>
    </xdr:from>
    <xdr:to>
      <xdr:col>11</xdr:col>
      <xdr:colOff>797718</xdr:colOff>
      <xdr:row>410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450</xdr:row>
      <xdr:rowOff>0</xdr:rowOff>
    </xdr:from>
    <xdr:to>
      <xdr:col>8</xdr:col>
      <xdr:colOff>63500</xdr:colOff>
      <xdr:row>458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466</xdr:row>
      <xdr:rowOff>0</xdr:rowOff>
    </xdr:from>
    <xdr:to>
      <xdr:col>10</xdr:col>
      <xdr:colOff>12700</xdr:colOff>
      <xdr:row>474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23813</xdr:colOff>
      <xdr:row>305</xdr:row>
      <xdr:rowOff>23812</xdr:rowOff>
    </xdr:from>
    <xdr:to>
      <xdr:col>5</xdr:col>
      <xdr:colOff>734556</xdr:colOff>
      <xdr:row>315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548596</xdr:colOff>
      <xdr:row>305</xdr:row>
      <xdr:rowOff>10205</xdr:rowOff>
    </xdr:from>
    <xdr:to>
      <xdr:col>11</xdr:col>
      <xdr:colOff>952501</xdr:colOff>
      <xdr:row>315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xmlns="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104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xmlns="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xmlns="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430</xdr:row>
      <xdr:rowOff>13607</xdr:rowOff>
    </xdr:from>
    <xdr:to>
      <xdr:col>5</xdr:col>
      <xdr:colOff>710743</xdr:colOff>
      <xdr:row>441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xmlns="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393247</xdr:colOff>
      <xdr:row>429</xdr:row>
      <xdr:rowOff>312963</xdr:rowOff>
    </xdr:from>
    <xdr:to>
      <xdr:col>12</xdr:col>
      <xdr:colOff>797152</xdr:colOff>
      <xdr:row>441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xmlns="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0</xdr:colOff>
      <xdr:row>493</xdr:row>
      <xdr:rowOff>13608</xdr:rowOff>
    </xdr:from>
    <xdr:to>
      <xdr:col>5</xdr:col>
      <xdr:colOff>710743</xdr:colOff>
      <xdr:row>504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xmlns="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393247</xdr:colOff>
      <xdr:row>493</xdr:row>
      <xdr:rowOff>0</xdr:rowOff>
    </xdr:from>
    <xdr:to>
      <xdr:col>12</xdr:col>
      <xdr:colOff>797152</xdr:colOff>
      <xdr:row>504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xmlns="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513</xdr:row>
      <xdr:rowOff>0</xdr:rowOff>
    </xdr:from>
    <xdr:to>
      <xdr:col>8</xdr:col>
      <xdr:colOff>63500</xdr:colOff>
      <xdr:row>521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xmlns="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0</xdr:colOff>
      <xdr:row>529</xdr:row>
      <xdr:rowOff>0</xdr:rowOff>
    </xdr:from>
    <xdr:to>
      <xdr:col>10</xdr:col>
      <xdr:colOff>12700</xdr:colOff>
      <xdr:row>537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xmlns="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556</xdr:row>
      <xdr:rowOff>13608</xdr:rowOff>
    </xdr:from>
    <xdr:to>
      <xdr:col>5</xdr:col>
      <xdr:colOff>710743</xdr:colOff>
      <xdr:row>567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xmlns="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393247</xdr:colOff>
      <xdr:row>556</xdr:row>
      <xdr:rowOff>0</xdr:rowOff>
    </xdr:from>
    <xdr:to>
      <xdr:col>12</xdr:col>
      <xdr:colOff>797152</xdr:colOff>
      <xdr:row>567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xmlns="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576</xdr:row>
      <xdr:rowOff>0</xdr:rowOff>
    </xdr:from>
    <xdr:to>
      <xdr:col>8</xdr:col>
      <xdr:colOff>63500</xdr:colOff>
      <xdr:row>584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xmlns="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0</xdr:colOff>
      <xdr:row>639</xdr:row>
      <xdr:rowOff>0</xdr:rowOff>
    </xdr:from>
    <xdr:to>
      <xdr:col>8</xdr:col>
      <xdr:colOff>63500</xdr:colOff>
      <xdr:row>647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xmlns="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63500</xdr:colOff>
      <xdr:row>710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xmlns="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765</xdr:row>
      <xdr:rowOff>0</xdr:rowOff>
    </xdr:from>
    <xdr:to>
      <xdr:col>8</xdr:col>
      <xdr:colOff>63500</xdr:colOff>
      <xdr:row>773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xmlns="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828</xdr:row>
      <xdr:rowOff>0</xdr:rowOff>
    </xdr:from>
    <xdr:to>
      <xdr:col>8</xdr:col>
      <xdr:colOff>63500</xdr:colOff>
      <xdr:row>836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xmlns="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619</xdr:row>
      <xdr:rowOff>13608</xdr:rowOff>
    </xdr:from>
    <xdr:to>
      <xdr:col>5</xdr:col>
      <xdr:colOff>710743</xdr:colOff>
      <xdr:row>630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xmlns="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7</xdr:col>
      <xdr:colOff>393247</xdr:colOff>
      <xdr:row>619</xdr:row>
      <xdr:rowOff>0</xdr:rowOff>
    </xdr:from>
    <xdr:to>
      <xdr:col>12</xdr:col>
      <xdr:colOff>797152</xdr:colOff>
      <xdr:row>630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xmlns="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xmlns="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xmlns="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38100</xdr:colOff>
      <xdr:row>745</xdr:row>
      <xdr:rowOff>4083</xdr:rowOff>
    </xdr:from>
    <xdr:to>
      <xdr:col>5</xdr:col>
      <xdr:colOff>942975</xdr:colOff>
      <xdr:row>755</xdr:row>
      <xdr:rowOff>28575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xmlns="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7</xdr:col>
      <xdr:colOff>9525</xdr:colOff>
      <xdr:row>745</xdr:row>
      <xdr:rowOff>1</xdr:rowOff>
    </xdr:from>
    <xdr:to>
      <xdr:col>12</xdr:col>
      <xdr:colOff>797151</xdr:colOff>
      <xdr:row>754</xdr:row>
      <xdr:rowOff>295276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xmlns="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808</xdr:row>
      <xdr:rowOff>13608</xdr:rowOff>
    </xdr:from>
    <xdr:to>
      <xdr:col>5</xdr:col>
      <xdr:colOff>710743</xdr:colOff>
      <xdr:row>819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xmlns="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7</xdr:col>
      <xdr:colOff>393247</xdr:colOff>
      <xdr:row>808</xdr:row>
      <xdr:rowOff>0</xdr:rowOff>
    </xdr:from>
    <xdr:to>
      <xdr:col>12</xdr:col>
      <xdr:colOff>797152</xdr:colOff>
      <xdr:row>819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xmlns="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xmlns="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0</xdr:colOff>
      <xdr:row>655</xdr:row>
      <xdr:rowOff>0</xdr:rowOff>
    </xdr:from>
    <xdr:to>
      <xdr:col>10</xdr:col>
      <xdr:colOff>12700</xdr:colOff>
      <xdr:row>663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xmlns="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718</xdr:row>
      <xdr:rowOff>0</xdr:rowOff>
    </xdr:from>
    <xdr:to>
      <xdr:col>10</xdr:col>
      <xdr:colOff>12700</xdr:colOff>
      <xdr:row>726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xmlns="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0</xdr:colOff>
      <xdr:row>781</xdr:row>
      <xdr:rowOff>0</xdr:rowOff>
    </xdr:from>
    <xdr:to>
      <xdr:col>10</xdr:col>
      <xdr:colOff>12700</xdr:colOff>
      <xdr:row>789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xmlns="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844</xdr:row>
      <xdr:rowOff>0</xdr:rowOff>
    </xdr:from>
    <xdr:to>
      <xdr:col>10</xdr:col>
      <xdr:colOff>12700</xdr:colOff>
      <xdr:row>852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xmlns="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0</xdr:colOff>
      <xdr:row>874</xdr:row>
      <xdr:rowOff>299352</xdr:rowOff>
    </xdr:from>
    <xdr:to>
      <xdr:col>12</xdr:col>
      <xdr:colOff>816428</xdr:colOff>
      <xdr:row>885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xmlns="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8</xdr:col>
      <xdr:colOff>1</xdr:colOff>
      <xdr:row>929</xdr:row>
      <xdr:rowOff>13607</xdr:rowOff>
    </xdr:from>
    <xdr:to>
      <xdr:col>12</xdr:col>
      <xdr:colOff>860422</xdr:colOff>
      <xdr:row>941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xmlns="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0</xdr:colOff>
      <xdr:row>957</xdr:row>
      <xdr:rowOff>-1</xdr:rowOff>
    </xdr:from>
    <xdr:to>
      <xdr:col>7</xdr:col>
      <xdr:colOff>367393</xdr:colOff>
      <xdr:row>968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xmlns="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8</xdr:col>
      <xdr:colOff>13608</xdr:colOff>
      <xdr:row>957</xdr:row>
      <xdr:rowOff>0</xdr:rowOff>
    </xdr:from>
    <xdr:to>
      <xdr:col>12</xdr:col>
      <xdr:colOff>833207</xdr:colOff>
      <xdr:row>969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xmlns="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1065</xdr:row>
      <xdr:rowOff>0</xdr:rowOff>
    </xdr:from>
    <xdr:to>
      <xdr:col>12</xdr:col>
      <xdr:colOff>0</xdr:colOff>
      <xdr:row>1065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xmlns="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1053</xdr:row>
      <xdr:rowOff>-1</xdr:rowOff>
    </xdr:from>
    <xdr:to>
      <xdr:col>7</xdr:col>
      <xdr:colOff>367393</xdr:colOff>
      <xdr:row>1064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xmlns="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8</xdr:col>
      <xdr:colOff>0</xdr:colOff>
      <xdr:row>1053</xdr:row>
      <xdr:rowOff>0</xdr:rowOff>
    </xdr:from>
    <xdr:to>
      <xdr:col>13</xdr:col>
      <xdr:colOff>3171</xdr:colOff>
      <xdr:row>1065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xmlns="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1135</xdr:row>
      <xdr:rowOff>0</xdr:rowOff>
    </xdr:from>
    <xdr:to>
      <xdr:col>7</xdr:col>
      <xdr:colOff>367393</xdr:colOff>
      <xdr:row>1147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xmlns="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8</xdr:col>
      <xdr:colOff>27215</xdr:colOff>
      <xdr:row>1135</xdr:row>
      <xdr:rowOff>1</xdr:rowOff>
    </xdr:from>
    <xdr:to>
      <xdr:col>12</xdr:col>
      <xdr:colOff>846816</xdr:colOff>
      <xdr:row>1147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xmlns="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992</xdr:row>
      <xdr:rowOff>0</xdr:rowOff>
    </xdr:from>
    <xdr:to>
      <xdr:col>7</xdr:col>
      <xdr:colOff>367393</xdr:colOff>
      <xdr:row>1004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xmlns="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8</xdr:col>
      <xdr:colOff>0</xdr:colOff>
      <xdr:row>992</xdr:row>
      <xdr:rowOff>1</xdr:rowOff>
    </xdr:from>
    <xdr:to>
      <xdr:col>12</xdr:col>
      <xdr:colOff>860420</xdr:colOff>
      <xdr:row>1004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xmlns="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1005</xdr:row>
      <xdr:rowOff>0</xdr:rowOff>
    </xdr:from>
    <xdr:to>
      <xdr:col>7</xdr:col>
      <xdr:colOff>367393</xdr:colOff>
      <xdr:row>1017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xmlns="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8</xdr:col>
      <xdr:colOff>0</xdr:colOff>
      <xdr:row>1005</xdr:row>
      <xdr:rowOff>40822</xdr:rowOff>
    </xdr:from>
    <xdr:to>
      <xdr:col>12</xdr:col>
      <xdr:colOff>860420</xdr:colOff>
      <xdr:row>1017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xmlns="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10</xdr:col>
      <xdr:colOff>952500</xdr:colOff>
      <xdr:row>476</xdr:row>
      <xdr:rowOff>18143</xdr:rowOff>
    </xdr:from>
    <xdr:to>
      <xdr:col>12</xdr:col>
      <xdr:colOff>857250</xdr:colOff>
      <xdr:row>482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xmlns="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539</xdr:row>
      <xdr:rowOff>29483</xdr:rowOff>
    </xdr:from>
    <xdr:to>
      <xdr:col>12</xdr:col>
      <xdr:colOff>859518</xdr:colOff>
      <xdr:row>545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xmlns="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602</xdr:row>
      <xdr:rowOff>47625</xdr:rowOff>
    </xdr:from>
    <xdr:to>
      <xdr:col>12</xdr:col>
      <xdr:colOff>845909</xdr:colOff>
      <xdr:row>608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xmlns="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666</xdr:row>
      <xdr:rowOff>18143</xdr:rowOff>
    </xdr:from>
    <xdr:to>
      <xdr:col>12</xdr:col>
      <xdr:colOff>857250</xdr:colOff>
      <xdr:row>671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xmlns="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728</xdr:row>
      <xdr:rowOff>27215</xdr:rowOff>
    </xdr:from>
    <xdr:to>
      <xdr:col>12</xdr:col>
      <xdr:colOff>859517</xdr:colOff>
      <xdr:row>734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xmlns="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791</xdr:row>
      <xdr:rowOff>20411</xdr:rowOff>
    </xdr:from>
    <xdr:to>
      <xdr:col>12</xdr:col>
      <xdr:colOff>857250</xdr:colOff>
      <xdr:row>797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xmlns="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412</xdr:row>
      <xdr:rowOff>323850</xdr:rowOff>
    </xdr:from>
    <xdr:to>
      <xdr:col>12</xdr:col>
      <xdr:colOff>835477</xdr:colOff>
      <xdr:row>419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xmlns="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120</xdr:row>
      <xdr:rowOff>19049</xdr:rowOff>
    </xdr:from>
    <xdr:to>
      <xdr:col>13</xdr:col>
      <xdr:colOff>27213</xdr:colOff>
      <xdr:row>223</xdr:row>
      <xdr:rowOff>157959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859</xdr:row>
      <xdr:rowOff>24651</xdr:rowOff>
    </xdr:from>
    <xdr:to>
      <xdr:col>12</xdr:col>
      <xdr:colOff>435230</xdr:colOff>
      <xdr:row>871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xmlns="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1082</xdr:row>
      <xdr:rowOff>0</xdr:rowOff>
    </xdr:from>
    <xdr:to>
      <xdr:col>7</xdr:col>
      <xdr:colOff>367393</xdr:colOff>
      <xdr:row>1094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xmlns="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8</xdr:col>
      <xdr:colOff>0</xdr:colOff>
      <xdr:row>1082</xdr:row>
      <xdr:rowOff>1</xdr:rowOff>
    </xdr:from>
    <xdr:to>
      <xdr:col>13</xdr:col>
      <xdr:colOff>3171</xdr:colOff>
      <xdr:row>1094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xmlns="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8</xdr:col>
      <xdr:colOff>0</xdr:colOff>
      <xdr:row>1116</xdr:row>
      <xdr:rowOff>1</xdr:rowOff>
    </xdr:from>
    <xdr:to>
      <xdr:col>13</xdr:col>
      <xdr:colOff>3171</xdr:colOff>
      <xdr:row>1128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xmlns="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1116</xdr:row>
      <xdr:rowOff>0</xdr:rowOff>
    </xdr:from>
    <xdr:to>
      <xdr:col>7</xdr:col>
      <xdr:colOff>367393</xdr:colOff>
      <xdr:row>1128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xmlns="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1</xdr:col>
      <xdr:colOff>1673678</xdr:colOff>
      <xdr:row>246</xdr:row>
      <xdr:rowOff>0</xdr:rowOff>
    </xdr:from>
    <xdr:to>
      <xdr:col>11</xdr:col>
      <xdr:colOff>27214</xdr:colOff>
      <xdr:row>267</xdr:row>
      <xdr:rowOff>18097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796142" y="44781107"/>
          <a:ext cx="8844643" cy="6590347"/>
        </a:xfrm>
        <a:prstGeom prst="rect">
          <a:avLst/>
        </a:prstGeom>
      </xdr:spPr>
    </xdr:pic>
    <xdr:clientData/>
  </xdr:twoCellAnchor>
  <xdr:twoCellAnchor editAs="oneCell">
    <xdr:from>
      <xdr:col>1</xdr:col>
      <xdr:colOff>1673678</xdr:colOff>
      <xdr:row>269</xdr:row>
      <xdr:rowOff>0</xdr:rowOff>
    </xdr:from>
    <xdr:to>
      <xdr:col>10</xdr:col>
      <xdr:colOff>966106</xdr:colOff>
      <xdr:row>285</xdr:row>
      <xdr:rowOff>302648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96142" y="51979286"/>
          <a:ext cx="8803821" cy="53100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2"/>
  <sheetViews>
    <sheetView tabSelected="1" view="pageBreakPreview" topLeftCell="A1296" zoomScaleNormal="60" zoomScaleSheetLayoutView="100" workbookViewId="0">
      <selection activeCell="P1159" sqref="P1159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x14ac:dyDescent="0.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x14ac:dyDescent="0.2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3" x14ac:dyDescent="0.2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x14ac:dyDescent="0.2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x14ac:dyDescent="0.2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x14ac:dyDescent="0.2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x14ac:dyDescent="0.2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70.5" x14ac:dyDescent="0.2">
      <c r="A13" s="96"/>
      <c r="B13" s="275" t="s">
        <v>31</v>
      </c>
      <c r="C13" s="275"/>
      <c r="D13" s="275"/>
      <c r="E13" s="275"/>
      <c r="F13" s="275"/>
      <c r="G13" s="275"/>
      <c r="H13" s="275"/>
      <c r="I13" s="275"/>
      <c r="J13" s="275"/>
      <c r="K13" s="275"/>
      <c r="L13" s="113"/>
      <c r="M13" s="113"/>
    </row>
    <row r="14" spans="1:13" ht="70.5" x14ac:dyDescent="0.2">
      <c r="A14" s="96"/>
      <c r="B14" s="275" t="s">
        <v>32</v>
      </c>
      <c r="C14" s="275"/>
      <c r="D14" s="275"/>
      <c r="E14" s="275"/>
      <c r="F14" s="275"/>
      <c r="G14" s="275"/>
      <c r="H14" s="275"/>
      <c r="I14" s="275"/>
      <c r="J14" s="275"/>
      <c r="K14" s="275"/>
      <c r="L14" s="113"/>
      <c r="M14" s="113"/>
    </row>
    <row r="15" spans="1:13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1:13" x14ac:dyDescent="0.2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3" x14ac:dyDescent="0.2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3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</row>
    <row r="19" spans="1:13" x14ac:dyDescent="0.2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3" x14ac:dyDescent="0.2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 x14ac:dyDescent="0.2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3" x14ac:dyDescent="0.2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1:13" x14ac:dyDescent="0.2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1:13" x14ac:dyDescent="0.2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3" x14ac:dyDescent="0.2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 x14ac:dyDescent="0.2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13" x14ac:dyDescent="0.2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  <row r="28" spans="1:13" x14ac:dyDescent="0.2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  <row r="29" spans="1:13" x14ac:dyDescent="0.2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</row>
    <row r="30" spans="1:13" ht="12.75" customHeight="1" x14ac:dyDescent="0.2">
      <c r="A30" s="96"/>
      <c r="B30" s="96"/>
      <c r="C30" s="96"/>
      <c r="D30" s="96"/>
      <c r="E30" s="96"/>
      <c r="F30" s="273" t="s">
        <v>155</v>
      </c>
      <c r="G30" s="274"/>
      <c r="H30" s="274"/>
      <c r="I30" s="274"/>
      <c r="J30" s="274"/>
      <c r="K30" s="274"/>
      <c r="L30" s="114"/>
      <c r="M30" s="114"/>
    </row>
    <row r="31" spans="1:13" ht="12.75" customHeight="1" x14ac:dyDescent="0.2">
      <c r="A31" s="96"/>
      <c r="B31" s="96"/>
      <c r="C31" s="96"/>
      <c r="D31" s="96"/>
      <c r="E31" s="96"/>
      <c r="F31" s="274"/>
      <c r="G31" s="274"/>
      <c r="H31" s="274"/>
      <c r="I31" s="274"/>
      <c r="J31" s="274"/>
      <c r="K31" s="274"/>
      <c r="L31" s="114"/>
      <c r="M31" s="114"/>
    </row>
    <row r="32" spans="1:13" ht="12.75" customHeight="1" x14ac:dyDescent="0.2">
      <c r="A32" s="96"/>
      <c r="B32" s="96"/>
      <c r="C32" s="96"/>
      <c r="D32" s="96"/>
      <c r="E32" s="96"/>
      <c r="F32" s="274"/>
      <c r="G32" s="274"/>
      <c r="H32" s="274"/>
      <c r="I32" s="274"/>
      <c r="J32" s="274"/>
      <c r="K32" s="274"/>
      <c r="L32" s="114"/>
      <c r="M32" s="114"/>
    </row>
    <row r="33" spans="1:13" x14ac:dyDescent="0.2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</row>
    <row r="34" spans="1:13" x14ac:dyDescent="0.2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</row>
    <row r="35" spans="1:13" x14ac:dyDescent="0.2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</row>
    <row r="36" spans="1:13" x14ac:dyDescent="0.2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</row>
    <row r="37" spans="1:13" x14ac:dyDescent="0.2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</row>
    <row r="38" spans="1:13" x14ac:dyDescent="0.2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</row>
    <row r="39" spans="1:13" x14ac:dyDescent="0.2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</row>
    <row r="40" spans="1:13" x14ac:dyDescent="0.2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</row>
    <row r="41" spans="1:13" x14ac:dyDescent="0.2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</row>
    <row r="42" spans="1:13" x14ac:dyDescent="0.2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</row>
    <row r="43" spans="1:13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</row>
    <row r="44" spans="1:13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</row>
    <row r="45" spans="1:13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</row>
    <row r="46" spans="1:13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</row>
    <row r="47" spans="1:13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  <row r="48" spans="1:13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  <row r="49" spans="1:13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x14ac:dyDescent="0.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 x14ac:dyDescent="0.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 x14ac:dyDescent="0.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 x14ac:dyDescent="0.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</row>
    <row r="64" spans="1:13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</row>
    <row r="65" spans="1:13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</row>
    <row r="66" spans="1:13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</row>
    <row r="67" spans="1:13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</row>
    <row r="70" spans="1:13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1:13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</row>
    <row r="72" spans="1:13" ht="12.75" customHeight="1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</row>
    <row r="73" spans="1:13" ht="12.75" customHeight="1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ht="12.75" customHeight="1" x14ac:dyDescent="0.2">
      <c r="A75" s="82"/>
      <c r="B75" s="82"/>
      <c r="C75" s="82"/>
      <c r="D75" s="82"/>
      <c r="E75" s="82"/>
      <c r="F75" s="111"/>
      <c r="G75" s="111"/>
      <c r="H75" s="111"/>
      <c r="I75" s="111"/>
      <c r="J75" s="111"/>
      <c r="K75" s="111"/>
      <c r="L75" s="111"/>
      <c r="M75" s="111"/>
    </row>
    <row r="76" spans="1:13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</row>
    <row r="77" spans="1:13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</row>
    <row r="78" spans="1:13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</row>
    <row r="79" spans="1:13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</row>
    <row r="80" spans="1:13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1:1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</row>
    <row r="82" spans="1:1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</row>
    <row r="83" spans="1:1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</row>
    <row r="84" spans="1:1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</row>
    <row r="85" spans="1:1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</row>
    <row r="86" spans="1:15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</row>
    <row r="87" spans="1:15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</row>
    <row r="88" spans="1:15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</row>
    <row r="89" spans="1:15" s="9" customFormat="1" x14ac:dyDescent="0.2">
      <c r="A89" s="112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8"/>
      <c r="O89" s="8"/>
    </row>
    <row r="90" spans="1:15" s="9" customFormat="1" x14ac:dyDescent="0.2">
      <c r="A90" s="112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8"/>
      <c r="O90" s="8"/>
    </row>
    <row r="91" spans="1:15" s="9" customForma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8"/>
      <c r="O91" s="8"/>
    </row>
    <row r="92" spans="1:15" s="9" customFormat="1" x14ac:dyDescent="0.2">
      <c r="A92" s="112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8"/>
      <c r="O92" s="8"/>
    </row>
    <row r="93" spans="1:15" s="9" customFormat="1" x14ac:dyDescent="0.2">
      <c r="A93" s="112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8"/>
      <c r="O93" s="8"/>
    </row>
    <row r="94" spans="1:15" s="9" customFormat="1" x14ac:dyDescent="0.2">
      <c r="A94" s="112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8"/>
      <c r="O94" s="8"/>
    </row>
    <row r="95" spans="1:15" s="9" customFormat="1" x14ac:dyDescent="0.2">
      <c r="A95" s="112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8"/>
      <c r="O95" s="8"/>
    </row>
    <row r="96" spans="1:15" s="9" customFormat="1" x14ac:dyDescent="0.2">
      <c r="A96" s="112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8"/>
      <c r="O96" s="8"/>
    </row>
    <row r="97" spans="1:15" s="9" customFormat="1" x14ac:dyDescent="0.2">
      <c r="A97" s="112"/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8"/>
      <c r="O97" s="8"/>
    </row>
    <row r="98" spans="1:15" s="9" customFormat="1" x14ac:dyDescent="0.2">
      <c r="A98" s="112"/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8"/>
      <c r="O98" s="8"/>
    </row>
    <row r="99" spans="1:15" s="9" customFormat="1" x14ac:dyDescent="0.2">
      <c r="A99" s="112"/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8"/>
      <c r="O99" s="8"/>
    </row>
    <row r="100" spans="1:15" s="9" customForma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8"/>
      <c r="O100" s="8"/>
    </row>
    <row r="101" spans="1:15" s="9" customFormat="1" x14ac:dyDescent="0.2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8"/>
      <c r="O101" s="8"/>
    </row>
    <row r="102" spans="1:15" s="9" customFormat="1" x14ac:dyDescent="0.2">
      <c r="A102" s="112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8"/>
      <c r="O102" s="8"/>
    </row>
    <row r="103" spans="1:15" s="9" customFormat="1" x14ac:dyDescent="0.2">
      <c r="A103" s="112"/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8"/>
      <c r="O103" s="8"/>
    </row>
    <row r="104" spans="1:15" s="9" customFormat="1" x14ac:dyDescent="0.2">
      <c r="A104" s="112"/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8"/>
      <c r="O104" s="8"/>
    </row>
    <row r="105" spans="1:15" s="9" customFormat="1" x14ac:dyDescent="0.2">
      <c r="A105" s="112"/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8"/>
      <c r="O105" s="8"/>
    </row>
    <row r="106" spans="1:15" s="9" customFormat="1" x14ac:dyDescent="0.2">
      <c r="A106" s="112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8"/>
      <c r="O106" s="8"/>
    </row>
    <row r="107" spans="1:15" s="9" customFormat="1" x14ac:dyDescent="0.2">
      <c r="A107" s="112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8"/>
      <c r="O107" s="8"/>
    </row>
    <row r="108" spans="1:15" s="9" customFormat="1" x14ac:dyDescent="0.2">
      <c r="A108" s="112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8"/>
      <c r="O108" s="8"/>
    </row>
    <row r="109" spans="1:15" s="9" customFormat="1" x14ac:dyDescent="0.2">
      <c r="A109" s="112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8"/>
      <c r="O109" s="8"/>
    </row>
    <row r="110" spans="1:15" s="9" customFormat="1" x14ac:dyDescent="0.2">
      <c r="A110" s="112"/>
      <c r="B110" s="112"/>
      <c r="C110" s="112"/>
      <c r="D110" s="112"/>
      <c r="E110" s="112"/>
      <c r="F110" s="112"/>
      <c r="G110" s="112"/>
      <c r="H110" s="112"/>
      <c r="I110" s="112"/>
      <c r="J110" s="112"/>
      <c r="K110" s="112"/>
      <c r="L110" s="112"/>
      <c r="M110" s="112"/>
      <c r="N110" s="8"/>
      <c r="O110" s="8"/>
    </row>
    <row r="111" spans="1:15" s="9" customFormat="1" x14ac:dyDescent="0.2">
      <c r="A111" s="112"/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8"/>
      <c r="O111" s="8"/>
    </row>
    <row r="112" spans="1:15" s="10" customFormat="1" x14ac:dyDescent="0.2">
      <c r="A112" s="112"/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</row>
    <row r="113" spans="1:14" s="10" customFormat="1" x14ac:dyDescent="0.2">
      <c r="A113" s="112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</row>
    <row r="114" spans="1:14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11"/>
    </row>
    <row r="115" spans="1:1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11"/>
    </row>
    <row r="116" spans="1:14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11"/>
    </row>
    <row r="117" spans="1:14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11"/>
    </row>
    <row r="118" spans="1:14" s="11" customFormat="1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</row>
    <row r="119" spans="1:14" s="11" customFormat="1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</row>
    <row r="120" spans="1:14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11"/>
    </row>
    <row r="121" spans="1:14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11"/>
    </row>
    <row r="122" spans="1:1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11"/>
    </row>
    <row r="123" spans="1:14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11"/>
    </row>
    <row r="124" spans="1:14" s="11" customFormat="1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</row>
    <row r="125" spans="1:1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11"/>
    </row>
    <row r="126" spans="1:14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11"/>
    </row>
    <row r="127" spans="1:1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11"/>
    </row>
    <row r="128" spans="1:1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11"/>
    </row>
    <row r="129" spans="1:1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11"/>
    </row>
    <row r="130" spans="1:1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11"/>
    </row>
    <row r="131" spans="1:1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11"/>
    </row>
    <row r="132" spans="1:1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11"/>
    </row>
    <row r="133" spans="1:1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11"/>
    </row>
    <row r="134" spans="1:1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11"/>
    </row>
    <row r="135" spans="1:1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11"/>
    </row>
    <row r="136" spans="1:1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11"/>
    </row>
    <row r="137" spans="1:1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11"/>
    </row>
    <row r="138" spans="1:1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11"/>
    </row>
    <row r="139" spans="1:1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11"/>
    </row>
    <row r="140" spans="1:1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11"/>
    </row>
    <row r="141" spans="1:1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11"/>
    </row>
    <row r="142" spans="1:1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11"/>
    </row>
    <row r="143" spans="1:1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11"/>
    </row>
    <row r="144" spans="1:1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11"/>
    </row>
    <row r="145" spans="1:14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11"/>
    </row>
    <row r="146" spans="1:14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11"/>
    </row>
    <row r="147" spans="1:14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11"/>
    </row>
    <row r="148" spans="1:14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11"/>
    </row>
    <row r="149" spans="1:14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11"/>
    </row>
    <row r="150" spans="1:14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11"/>
    </row>
    <row r="151" spans="1:14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11"/>
    </row>
    <row r="152" spans="1:14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11"/>
    </row>
    <row r="153" spans="1:14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11"/>
    </row>
    <row r="154" spans="1:14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11"/>
    </row>
    <row r="155" spans="1:14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11"/>
    </row>
    <row r="156" spans="1:14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11"/>
    </row>
    <row r="157" spans="1:14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11"/>
    </row>
    <row r="158" spans="1:14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11"/>
    </row>
    <row r="159" spans="1:14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11"/>
    </row>
    <row r="160" spans="1:14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11"/>
    </row>
    <row r="161" spans="1:14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11"/>
    </row>
    <row r="162" spans="1:14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11"/>
    </row>
    <row r="163" spans="1:14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11"/>
    </row>
    <row r="164" spans="1:14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11"/>
    </row>
    <row r="165" spans="1:14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11"/>
    </row>
    <row r="166" spans="1:14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11"/>
    </row>
    <row r="167" spans="1:14" x14ac:dyDescent="0.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11"/>
    </row>
    <row r="168" spans="1:14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11"/>
    </row>
    <row r="169" spans="1:14" x14ac:dyDescent="0.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11"/>
    </row>
    <row r="170" spans="1:14" x14ac:dyDescent="0.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11"/>
    </row>
    <row r="171" spans="1:14" x14ac:dyDescent="0.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11"/>
    </row>
    <row r="172" spans="1:14" x14ac:dyDescent="0.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11"/>
    </row>
    <row r="173" spans="1:14" x14ac:dyDescent="0.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11"/>
    </row>
    <row r="174" spans="1:14" x14ac:dyDescent="0.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11"/>
    </row>
    <row r="175" spans="1:14" x14ac:dyDescent="0.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11"/>
    </row>
    <row r="176" spans="1:14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11"/>
    </row>
    <row r="177" spans="1:14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11"/>
    </row>
    <row r="178" spans="1:14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11"/>
    </row>
    <row r="179" spans="1:14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11"/>
    </row>
    <row r="180" spans="1:14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11"/>
    </row>
    <row r="181" spans="1:14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11"/>
    </row>
    <row r="182" spans="1:14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11"/>
    </row>
    <row r="183" spans="1:14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11"/>
    </row>
    <row r="184" spans="1:14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11"/>
    </row>
    <row r="185" spans="1:14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11"/>
    </row>
    <row r="186" spans="1:14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11"/>
    </row>
    <row r="187" spans="1:14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11"/>
    </row>
    <row r="188" spans="1:14" x14ac:dyDescent="0.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11"/>
    </row>
    <row r="189" spans="1:14" x14ac:dyDescent="0.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11"/>
    </row>
    <row r="190" spans="1:14" x14ac:dyDescent="0.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11"/>
    </row>
    <row r="191" spans="1:14" x14ac:dyDescent="0.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11"/>
    </row>
    <row r="192" spans="1:14" x14ac:dyDescent="0.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11"/>
    </row>
    <row r="193" spans="1:14" x14ac:dyDescent="0.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11"/>
    </row>
    <row r="194" spans="1:14" x14ac:dyDescent="0.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11"/>
    </row>
    <row r="195" spans="1:14" x14ac:dyDescent="0.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11"/>
    </row>
    <row r="196" spans="1:14" x14ac:dyDescent="0.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11"/>
    </row>
    <row r="197" spans="1:14" x14ac:dyDescent="0.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11"/>
    </row>
    <row r="198" spans="1:14" x14ac:dyDescent="0.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11"/>
    </row>
    <row r="199" spans="1:14" x14ac:dyDescent="0.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11"/>
    </row>
    <row r="200" spans="1:14" x14ac:dyDescent="0.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11"/>
    </row>
    <row r="201" spans="1:14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11"/>
    </row>
    <row r="202" spans="1:14" x14ac:dyDescent="0.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11"/>
    </row>
    <row r="203" spans="1:14" x14ac:dyDescent="0.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11"/>
    </row>
    <row r="204" spans="1:14" x14ac:dyDescent="0.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11"/>
    </row>
    <row r="205" spans="1:14" x14ac:dyDescent="0.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11"/>
    </row>
    <row r="206" spans="1:14" x14ac:dyDescent="0.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11"/>
    </row>
    <row r="207" spans="1:14" x14ac:dyDescent="0.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11"/>
    </row>
    <row r="208" spans="1:14" x14ac:dyDescent="0.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11"/>
    </row>
    <row r="209" spans="1:14" x14ac:dyDescent="0.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11"/>
    </row>
    <row r="210" spans="1:14" x14ac:dyDescent="0.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11"/>
    </row>
    <row r="211" spans="1:14" x14ac:dyDescent="0.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11"/>
    </row>
    <row r="212" spans="1:14" x14ac:dyDescent="0.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11"/>
    </row>
    <row r="213" spans="1:14" x14ac:dyDescent="0.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11"/>
    </row>
    <row r="214" spans="1:14" x14ac:dyDescent="0.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11"/>
    </row>
    <row r="215" spans="1:14" x14ac:dyDescent="0.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11"/>
    </row>
    <row r="216" spans="1:14" x14ac:dyDescent="0.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11"/>
    </row>
    <row r="217" spans="1:14" x14ac:dyDescent="0.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11"/>
    </row>
    <row r="218" spans="1:14" x14ac:dyDescent="0.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11"/>
    </row>
    <row r="219" spans="1:14" x14ac:dyDescent="0.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11"/>
    </row>
    <row r="220" spans="1:14" x14ac:dyDescent="0.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11"/>
    </row>
    <row r="221" spans="1:14" x14ac:dyDescent="0.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11"/>
    </row>
    <row r="222" spans="1:14" x14ac:dyDescent="0.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11"/>
    </row>
    <row r="223" spans="1:14" x14ac:dyDescent="0.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11"/>
    </row>
    <row r="224" spans="1:14" x14ac:dyDescent="0.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11"/>
    </row>
    <row r="225" spans="1:14" x14ac:dyDescent="0.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11"/>
    </row>
    <row r="226" spans="1:14" x14ac:dyDescent="0.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11"/>
    </row>
    <row r="227" spans="1:14" x14ac:dyDescent="0.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11"/>
    </row>
    <row r="228" spans="1:14" x14ac:dyDescent="0.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11"/>
    </row>
    <row r="229" spans="1:14" x14ac:dyDescent="0.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11"/>
    </row>
    <row r="230" spans="1:14" x14ac:dyDescent="0.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11"/>
    </row>
    <row r="231" spans="1:14" x14ac:dyDescent="0.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11"/>
    </row>
    <row r="232" spans="1:14" ht="50.1" customHeight="1" x14ac:dyDescent="0.2">
      <c r="B232" s="278" t="s">
        <v>127</v>
      </c>
      <c r="C232" s="278"/>
      <c r="D232" s="278"/>
      <c r="E232" s="278"/>
      <c r="F232" s="278"/>
      <c r="G232" s="278"/>
      <c r="H232" s="278"/>
      <c r="I232" s="278"/>
      <c r="J232" s="278"/>
      <c r="K232" s="278"/>
      <c r="L232" s="278"/>
      <c r="M232" s="278"/>
    </row>
    <row r="233" spans="1:14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4" ht="25.5" customHeight="1" x14ac:dyDescent="0.2">
      <c r="B234" s="257" t="s">
        <v>128</v>
      </c>
      <c r="C234" s="257"/>
      <c r="D234" s="257"/>
      <c r="E234" s="257"/>
      <c r="F234" s="257"/>
      <c r="G234" s="257"/>
      <c r="H234" s="257"/>
      <c r="I234" s="257"/>
      <c r="J234" s="257"/>
      <c r="K234" s="257"/>
      <c r="L234" s="257"/>
      <c r="M234" s="257"/>
    </row>
    <row r="235" spans="1:14" ht="24.95" customHeight="1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4" ht="20.100000000000001" customHeight="1" x14ac:dyDescent="0.2"/>
    <row r="237" spans="1:14" ht="24.95" customHeight="1" x14ac:dyDescent="0.2">
      <c r="E237" s="235" t="s">
        <v>33</v>
      </c>
      <c r="F237" s="235"/>
      <c r="G237" s="236"/>
      <c r="H237" s="235"/>
      <c r="I237" s="205">
        <v>238009</v>
      </c>
    </row>
    <row r="238" spans="1:14" ht="24.95" customHeight="1" x14ac:dyDescent="0.2">
      <c r="E238" s="237" t="s">
        <v>34</v>
      </c>
      <c r="F238" s="237"/>
      <c r="G238" s="238"/>
      <c r="H238" s="237"/>
      <c r="I238" s="206">
        <v>43442</v>
      </c>
    </row>
    <row r="239" spans="1:14" ht="24.95" customHeight="1" x14ac:dyDescent="0.2">
      <c r="E239" s="239" t="s">
        <v>0</v>
      </c>
      <c r="F239" s="239"/>
      <c r="G239" s="240"/>
      <c r="H239" s="239"/>
      <c r="I239" s="207">
        <v>281451</v>
      </c>
    </row>
    <row r="240" spans="1:14" ht="24.95" customHeight="1" x14ac:dyDescent="0.2">
      <c r="E240" s="237" t="s">
        <v>45</v>
      </c>
      <c r="F240" s="237"/>
      <c r="G240" s="238"/>
      <c r="H240" s="237"/>
      <c r="I240" s="206">
        <v>385447</v>
      </c>
    </row>
    <row r="241" spans="2:15" ht="24.95" customHeight="1" x14ac:dyDescent="0.2">
      <c r="E241" s="237" t="s">
        <v>46</v>
      </c>
      <c r="F241" s="237"/>
      <c r="G241" s="238"/>
      <c r="H241" s="237"/>
      <c r="I241" s="206">
        <v>70435</v>
      </c>
    </row>
    <row r="242" spans="2:15" ht="24.95" customHeight="1" x14ac:dyDescent="0.2">
      <c r="E242" s="239" t="s">
        <v>1</v>
      </c>
      <c r="F242" s="239"/>
      <c r="G242" s="240"/>
      <c r="H242" s="239"/>
      <c r="I242" s="207">
        <v>455882</v>
      </c>
    </row>
    <row r="243" spans="2:15" ht="24.95" customHeight="1" x14ac:dyDescent="0.2">
      <c r="E243" s="239" t="s">
        <v>2</v>
      </c>
      <c r="F243" s="239"/>
      <c r="G243" s="240"/>
      <c r="H243" s="239"/>
      <c r="I243" s="208">
        <v>0.1482589429</v>
      </c>
    </row>
    <row r="244" spans="2:15" ht="24.95" customHeight="1" x14ac:dyDescent="0.2">
      <c r="E244" s="241" t="s">
        <v>3</v>
      </c>
      <c r="F244" s="241"/>
      <c r="G244" s="242"/>
      <c r="H244" s="241"/>
      <c r="I244" s="209">
        <v>1.6197561920192001</v>
      </c>
    </row>
    <row r="245" spans="2:15" ht="24.95" customHeight="1" x14ac:dyDescent="0.2">
      <c r="B245" s="99"/>
      <c r="C245" s="99"/>
      <c r="D245" s="99"/>
      <c r="E245" s="99"/>
      <c r="F245" s="99"/>
    </row>
    <row r="246" spans="2:15" ht="24.95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2:15" ht="24.95" customHeight="1" x14ac:dyDescent="0.2">
      <c r="B247" s="13"/>
      <c r="C247" s="13"/>
      <c r="D247" s="14"/>
      <c r="E247" s="15"/>
      <c r="F247" s="16"/>
      <c r="G247" s="17"/>
    </row>
    <row r="248" spans="2:15" ht="24.95" customHeight="1" x14ac:dyDescent="0.2">
      <c r="B248" s="13"/>
      <c r="C248" s="13"/>
      <c r="D248" s="14"/>
      <c r="E248" s="15"/>
      <c r="F248" s="16"/>
    </row>
    <row r="249" spans="2:15" ht="24.95" customHeight="1" x14ac:dyDescent="0.2">
      <c r="B249" s="13"/>
      <c r="C249" s="13"/>
      <c r="D249" s="14"/>
      <c r="E249" s="15"/>
      <c r="F249" s="16"/>
    </row>
    <row r="250" spans="2:15" ht="24.95" customHeight="1" x14ac:dyDescent="0.2">
      <c r="B250" s="13"/>
      <c r="C250" s="13"/>
      <c r="D250" s="14"/>
      <c r="F250" s="2"/>
      <c r="G250" s="17"/>
    </row>
    <row r="251" spans="2:15" ht="24.95" customHeight="1" x14ac:dyDescent="0.2">
      <c r="B251" s="13"/>
      <c r="C251" s="13"/>
      <c r="D251" s="14"/>
      <c r="E251" s="3"/>
      <c r="F251" s="2"/>
    </row>
    <row r="252" spans="2:15" ht="24.95" customHeight="1" x14ac:dyDescent="0.2">
      <c r="B252" s="13"/>
      <c r="C252" s="13"/>
      <c r="D252" s="14"/>
      <c r="F252" s="2"/>
    </row>
    <row r="253" spans="2:15" ht="24.95" customHeight="1" x14ac:dyDescent="0.2">
      <c r="B253" s="13"/>
      <c r="C253" s="13"/>
      <c r="D253" s="14"/>
      <c r="F253" s="2"/>
      <c r="G253" s="17"/>
    </row>
    <row r="254" spans="2:15" ht="24.95" customHeight="1" x14ac:dyDescent="0.2">
      <c r="B254" s="13"/>
      <c r="C254" s="13"/>
      <c r="D254" s="14"/>
      <c r="E254" s="15"/>
      <c r="F254" s="2"/>
    </row>
    <row r="255" spans="2:15" ht="24.95" customHeight="1" x14ac:dyDescent="0.2">
      <c r="B255" s="13"/>
      <c r="C255" s="13"/>
      <c r="D255" s="14"/>
      <c r="E255" s="15"/>
      <c r="F255" s="2"/>
      <c r="G255" s="17"/>
    </row>
    <row r="256" spans="2:15" ht="24.95" customHeight="1" x14ac:dyDescent="0.2">
      <c r="B256" s="13"/>
      <c r="C256" s="13"/>
      <c r="D256" s="14"/>
      <c r="E256" s="15"/>
      <c r="F256" s="2"/>
      <c r="G256" s="17"/>
    </row>
    <row r="257" spans="2:7" ht="24.95" customHeight="1" x14ac:dyDescent="0.2">
      <c r="B257" s="13"/>
      <c r="C257" s="13"/>
      <c r="D257" s="14"/>
      <c r="E257" s="15"/>
      <c r="F257" s="2"/>
      <c r="G257" s="17"/>
    </row>
    <row r="258" spans="2:7" ht="24.95" customHeight="1" x14ac:dyDescent="0.2">
      <c r="B258" s="13"/>
      <c r="C258" s="13"/>
      <c r="D258" s="14"/>
      <c r="F258" s="2"/>
      <c r="G258" s="17"/>
    </row>
    <row r="259" spans="2:7" ht="24.95" customHeight="1" x14ac:dyDescent="0.2">
      <c r="B259" s="13"/>
      <c r="C259" s="13"/>
      <c r="D259" s="14"/>
      <c r="E259" s="15"/>
      <c r="F259" s="2"/>
      <c r="G259" s="17"/>
    </row>
    <row r="260" spans="2:7" ht="24.95" customHeight="1" x14ac:dyDescent="0.2">
      <c r="B260" s="13"/>
      <c r="C260" s="13"/>
      <c r="D260" s="14"/>
      <c r="E260" s="15"/>
      <c r="F260" s="2"/>
      <c r="G260" s="17"/>
    </row>
    <row r="261" spans="2:7" ht="24.95" customHeight="1" x14ac:dyDescent="0.2">
      <c r="B261" s="13"/>
      <c r="C261" s="13"/>
      <c r="D261" s="14"/>
      <c r="E261" s="15"/>
      <c r="F261" s="2"/>
      <c r="G261" s="17"/>
    </row>
    <row r="262" spans="2:7" ht="24.95" customHeight="1" x14ac:dyDescent="0.2">
      <c r="B262" s="13"/>
      <c r="C262" s="13"/>
      <c r="D262" s="14"/>
      <c r="E262" s="15"/>
      <c r="F262" s="2"/>
      <c r="G262" s="17"/>
    </row>
    <row r="263" spans="2:7" ht="24.95" customHeight="1" x14ac:dyDescent="0.2">
      <c r="B263" s="13"/>
      <c r="C263" s="13"/>
      <c r="D263" s="14"/>
      <c r="E263" s="15"/>
      <c r="F263" s="2"/>
      <c r="G263" s="17"/>
    </row>
    <row r="264" spans="2:7" ht="24.95" customHeight="1" x14ac:dyDescent="0.2">
      <c r="B264" s="13"/>
      <c r="C264" s="13"/>
      <c r="D264" s="14"/>
      <c r="E264" s="15"/>
      <c r="F264" s="2"/>
      <c r="G264" s="17"/>
    </row>
    <row r="265" spans="2:7" ht="24.95" customHeight="1" x14ac:dyDescent="0.2">
      <c r="B265" s="13"/>
      <c r="C265" s="13"/>
      <c r="D265" s="14"/>
      <c r="E265" s="15"/>
      <c r="F265" s="2"/>
    </row>
    <row r="266" spans="2:7" ht="24.95" customHeight="1" x14ac:dyDescent="0.2">
      <c r="B266" s="13"/>
      <c r="C266" s="13"/>
      <c r="D266" s="14"/>
      <c r="E266" s="15"/>
      <c r="F266" s="2"/>
    </row>
    <row r="267" spans="2:7" ht="24.95" customHeight="1" x14ac:dyDescent="0.2">
      <c r="B267" s="13"/>
      <c r="C267" s="13"/>
      <c r="D267" s="14"/>
      <c r="E267" s="15"/>
      <c r="F267" s="2"/>
    </row>
    <row r="268" spans="2:7" ht="24.95" customHeight="1" x14ac:dyDescent="0.2">
      <c r="C268" s="18"/>
      <c r="D268" s="14"/>
      <c r="E268" s="14"/>
      <c r="F268" s="19"/>
    </row>
    <row r="269" spans="2:7" ht="24.95" customHeight="1" x14ac:dyDescent="0.2">
      <c r="D269" s="14"/>
      <c r="E269" s="15"/>
      <c r="F269" s="16"/>
    </row>
    <row r="270" spans="2:7" ht="24.95" customHeight="1" x14ac:dyDescent="0.2">
      <c r="D270" s="14"/>
      <c r="E270" s="15"/>
      <c r="F270" s="16"/>
      <c r="G270" s="17"/>
    </row>
    <row r="271" spans="2:7" ht="24.95" customHeight="1" x14ac:dyDescent="0.2">
      <c r="D271" s="14"/>
      <c r="E271" s="15"/>
      <c r="F271" s="16"/>
      <c r="G271" s="17"/>
    </row>
    <row r="272" spans="2:7" ht="24.95" customHeight="1" x14ac:dyDescent="0.2">
      <c r="D272" s="14"/>
      <c r="F272" s="4"/>
    </row>
    <row r="273" spans="2:16" ht="24.95" customHeight="1" x14ac:dyDescent="0.2">
      <c r="D273" s="14"/>
      <c r="F273" s="4"/>
    </row>
    <row r="274" spans="2:16" ht="24.95" customHeight="1" x14ac:dyDescent="0.2">
      <c r="D274" s="14"/>
      <c r="F274" s="4"/>
    </row>
    <row r="275" spans="2:16" ht="24.95" customHeight="1" x14ac:dyDescent="0.2">
      <c r="D275" s="14"/>
      <c r="F275" s="4"/>
    </row>
    <row r="276" spans="2:16" ht="24.95" customHeight="1" x14ac:dyDescent="0.2">
      <c r="D276" s="14"/>
      <c r="E276" s="15"/>
      <c r="F276" s="4"/>
    </row>
    <row r="277" spans="2:16" ht="24.95" customHeight="1" x14ac:dyDescent="0.2">
      <c r="D277" s="14"/>
      <c r="F277" s="4"/>
    </row>
    <row r="278" spans="2:16" ht="24.95" customHeight="1" x14ac:dyDescent="0.2">
      <c r="D278" s="14"/>
      <c r="E278" s="15"/>
      <c r="F278" s="4"/>
      <c r="G278" s="17"/>
    </row>
    <row r="279" spans="2:16" ht="24.95" customHeight="1" x14ac:dyDescent="0.2">
      <c r="D279" s="14"/>
      <c r="E279" s="15"/>
      <c r="F279" s="4"/>
      <c r="G279" s="17"/>
    </row>
    <row r="280" spans="2:16" ht="24.95" customHeight="1" x14ac:dyDescent="0.2">
      <c r="D280" s="14"/>
      <c r="E280" s="15"/>
      <c r="F280" s="4"/>
      <c r="G280" s="17"/>
    </row>
    <row r="281" spans="2:16" ht="24.95" customHeight="1" x14ac:dyDescent="0.2">
      <c r="D281" s="14"/>
      <c r="E281" s="15"/>
      <c r="F281" s="4"/>
      <c r="G281" s="17"/>
    </row>
    <row r="282" spans="2:16" s="24" customFormat="1" ht="24.95" customHeight="1" x14ac:dyDescent="0.2">
      <c r="B282" s="8"/>
      <c r="C282" s="8"/>
      <c r="D282" s="21"/>
      <c r="E282" s="22"/>
      <c r="F282" s="4"/>
      <c r="G282" s="23"/>
    </row>
    <row r="283" spans="2:16" ht="24.95" customHeight="1" x14ac:dyDescent="0.2">
      <c r="D283" s="14"/>
      <c r="E283" s="15"/>
      <c r="F283" s="4"/>
      <c r="G283" s="17"/>
      <c r="P283" s="25"/>
    </row>
    <row r="284" spans="2:16" ht="24.95" customHeight="1" x14ac:dyDescent="0.2">
      <c r="D284" s="14"/>
      <c r="E284" s="15"/>
      <c r="F284" s="4"/>
      <c r="G284" s="17"/>
    </row>
    <row r="285" spans="2:16" ht="24.95" customHeight="1" x14ac:dyDescent="0.2">
      <c r="D285" s="14"/>
      <c r="E285" s="15"/>
      <c r="F285" s="4"/>
      <c r="G285" s="17"/>
    </row>
    <row r="286" spans="2:16" ht="24.95" customHeight="1" x14ac:dyDescent="0.2">
      <c r="D286" s="14"/>
      <c r="E286" s="15"/>
      <c r="F286" s="4"/>
    </row>
    <row r="287" spans="2:16" ht="24.95" customHeight="1" x14ac:dyDescent="0.2">
      <c r="C287" s="5"/>
      <c r="D287" s="14"/>
      <c r="E287" s="14"/>
      <c r="F287" s="19"/>
    </row>
    <row r="288" spans="2:16" ht="24.95" customHeight="1" x14ac:dyDescent="0.2">
      <c r="C288" s="5"/>
      <c r="D288" s="14"/>
      <c r="E288" s="14"/>
      <c r="F288" s="19"/>
      <c r="M288" s="8">
        <v>1</v>
      </c>
    </row>
    <row r="289" spans="2:15" s="99" customFormat="1" ht="25.5" customHeight="1" x14ac:dyDescent="0.2">
      <c r="B289" s="257" t="s">
        <v>151</v>
      </c>
      <c r="C289" s="257"/>
      <c r="D289" s="257"/>
      <c r="E289" s="257"/>
      <c r="F289" s="257"/>
      <c r="G289" s="257"/>
      <c r="H289" s="257"/>
      <c r="I289" s="257"/>
      <c r="J289" s="257"/>
      <c r="K289" s="257"/>
      <c r="L289" s="257"/>
      <c r="M289" s="257"/>
      <c r="N289" s="8"/>
      <c r="O289" s="8"/>
    </row>
    <row r="290" spans="2:15" ht="15" customHeight="1" x14ac:dyDescent="0.2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</row>
    <row r="291" spans="2:15" ht="24.95" customHeight="1" x14ac:dyDescent="0.2">
      <c r="B291" s="2"/>
      <c r="C291" s="125" t="s">
        <v>114</v>
      </c>
      <c r="D291" s="125" t="s">
        <v>5</v>
      </c>
      <c r="E291" s="125" t="s">
        <v>6</v>
      </c>
      <c r="F291" s="125" t="s">
        <v>7</v>
      </c>
      <c r="G291" s="125" t="s">
        <v>8</v>
      </c>
      <c r="H291" s="125" t="s">
        <v>9</v>
      </c>
      <c r="I291" s="125" t="s">
        <v>10</v>
      </c>
      <c r="J291" s="125" t="s">
        <v>11</v>
      </c>
      <c r="K291" s="125" t="s">
        <v>12</v>
      </c>
      <c r="L291" s="125" t="s">
        <v>14</v>
      </c>
      <c r="N291" s="27"/>
    </row>
    <row r="292" spans="2:15" ht="24.95" customHeight="1" x14ac:dyDescent="0.2">
      <c r="B292" s="92" t="s">
        <v>4</v>
      </c>
      <c r="C292" s="210">
        <v>27425</v>
      </c>
      <c r="D292" s="210">
        <v>49407</v>
      </c>
      <c r="E292" s="210">
        <v>39885</v>
      </c>
      <c r="F292" s="210">
        <v>12138</v>
      </c>
      <c r="G292" s="210">
        <v>56045</v>
      </c>
      <c r="H292" s="210">
        <v>33598</v>
      </c>
      <c r="I292" s="210">
        <v>11175</v>
      </c>
      <c r="J292" s="210">
        <v>38920</v>
      </c>
      <c r="K292" s="210">
        <v>12858</v>
      </c>
      <c r="L292" s="210">
        <v>281451</v>
      </c>
      <c r="M292" s="17"/>
      <c r="N292" s="27"/>
      <c r="O292" s="27"/>
    </row>
    <row r="293" spans="2:15" ht="24.95" customHeight="1" x14ac:dyDescent="0.2">
      <c r="B293" s="84" t="s">
        <v>33</v>
      </c>
      <c r="C293" s="211">
        <v>25911</v>
      </c>
      <c r="D293" s="211">
        <v>35673</v>
      </c>
      <c r="E293" s="211">
        <v>35964</v>
      </c>
      <c r="F293" s="211">
        <v>9923</v>
      </c>
      <c r="G293" s="211">
        <v>43793</v>
      </c>
      <c r="H293" s="211">
        <v>30064</v>
      </c>
      <c r="I293" s="211">
        <v>10181</v>
      </c>
      <c r="J293" s="211">
        <v>34354</v>
      </c>
      <c r="K293" s="211">
        <v>12146</v>
      </c>
      <c r="L293" s="212">
        <v>238009</v>
      </c>
      <c r="M293" s="27"/>
      <c r="N293" s="27"/>
      <c r="O293" s="27"/>
    </row>
    <row r="294" spans="2:15" ht="24.95" customHeight="1" x14ac:dyDescent="0.2">
      <c r="B294" s="85" t="s">
        <v>34</v>
      </c>
      <c r="C294" s="213">
        <v>1514</v>
      </c>
      <c r="D294" s="213">
        <v>13734</v>
      </c>
      <c r="E294" s="213">
        <v>3921</v>
      </c>
      <c r="F294" s="213">
        <v>2215</v>
      </c>
      <c r="G294" s="213">
        <v>12252</v>
      </c>
      <c r="H294" s="213">
        <v>3534</v>
      </c>
      <c r="I294" s="213">
        <v>994</v>
      </c>
      <c r="J294" s="213">
        <v>4566</v>
      </c>
      <c r="K294" s="213">
        <v>712</v>
      </c>
      <c r="L294" s="214">
        <v>43442</v>
      </c>
      <c r="M294" s="27"/>
      <c r="N294" s="27"/>
      <c r="O294" s="27"/>
    </row>
    <row r="295" spans="2:15" ht="24.95" customHeight="1" x14ac:dyDescent="0.2">
      <c r="B295" s="92" t="s">
        <v>73</v>
      </c>
      <c r="C295" s="215">
        <v>46774</v>
      </c>
      <c r="D295" s="215">
        <v>68772</v>
      </c>
      <c r="E295" s="215">
        <v>69767</v>
      </c>
      <c r="F295" s="215">
        <v>22321</v>
      </c>
      <c r="G295" s="215">
        <v>90382</v>
      </c>
      <c r="H295" s="215">
        <v>50328</v>
      </c>
      <c r="I295" s="215">
        <v>20511</v>
      </c>
      <c r="J295" s="215">
        <v>66848</v>
      </c>
      <c r="K295" s="215">
        <v>20179</v>
      </c>
      <c r="L295" s="215">
        <v>455882</v>
      </c>
      <c r="M295" s="27"/>
    </row>
    <row r="296" spans="2:15" ht="24.95" customHeight="1" x14ac:dyDescent="0.2">
      <c r="B296" s="84" t="s">
        <v>55</v>
      </c>
      <c r="C296" s="211">
        <v>43048</v>
      </c>
      <c r="D296" s="211">
        <v>51318</v>
      </c>
      <c r="E296" s="211">
        <v>62550</v>
      </c>
      <c r="F296" s="211">
        <v>19066</v>
      </c>
      <c r="G296" s="211">
        <v>68746</v>
      </c>
      <c r="H296" s="211">
        <v>44575</v>
      </c>
      <c r="I296" s="211">
        <v>18360</v>
      </c>
      <c r="J296" s="211">
        <v>58503</v>
      </c>
      <c r="K296" s="211">
        <v>19281</v>
      </c>
      <c r="L296" s="212">
        <v>385447</v>
      </c>
      <c r="M296" s="27"/>
    </row>
    <row r="297" spans="2:15" ht="24.95" customHeight="1" x14ac:dyDescent="0.2">
      <c r="B297" s="85" t="s">
        <v>56</v>
      </c>
      <c r="C297" s="213">
        <v>3726</v>
      </c>
      <c r="D297" s="213">
        <v>17454</v>
      </c>
      <c r="E297" s="213">
        <v>7217</v>
      </c>
      <c r="F297" s="213">
        <v>3255</v>
      </c>
      <c r="G297" s="213">
        <v>21636</v>
      </c>
      <c r="H297" s="213">
        <v>5753</v>
      </c>
      <c r="I297" s="213">
        <v>2151</v>
      </c>
      <c r="J297" s="213">
        <v>8345</v>
      </c>
      <c r="K297" s="213">
        <v>898</v>
      </c>
      <c r="L297" s="214">
        <v>70435</v>
      </c>
      <c r="M297" s="27"/>
    </row>
    <row r="298" spans="2:15" ht="24.95" customHeight="1" x14ac:dyDescent="0.2">
      <c r="B298" s="92" t="s">
        <v>88</v>
      </c>
      <c r="C298" s="216">
        <v>0.1022948342</v>
      </c>
      <c r="D298" s="216">
        <v>0.1551082016</v>
      </c>
      <c r="E298" s="216">
        <v>0.1605692115</v>
      </c>
      <c r="F298" s="216">
        <v>0.13534948329999999</v>
      </c>
      <c r="G298" s="216">
        <v>0.18528389219999999</v>
      </c>
      <c r="H298" s="216">
        <v>0.13850536099999999</v>
      </c>
      <c r="I298" s="216">
        <v>0.1009672745</v>
      </c>
      <c r="J298" s="216">
        <v>0.2045013198</v>
      </c>
      <c r="K298" s="216">
        <v>0.1041934878</v>
      </c>
      <c r="L298" s="216">
        <v>0.1482589429</v>
      </c>
      <c r="M298" s="27"/>
    </row>
    <row r="299" spans="2:15" ht="24.95" customHeight="1" x14ac:dyDescent="0.2">
      <c r="B299" s="95" t="s">
        <v>3</v>
      </c>
      <c r="C299" s="217">
        <v>1.7055241567912001</v>
      </c>
      <c r="D299" s="217">
        <v>1.3919485093205</v>
      </c>
      <c r="E299" s="217">
        <v>1.749203961389</v>
      </c>
      <c r="F299" s="217">
        <v>1.8389355742297</v>
      </c>
      <c r="G299" s="217">
        <v>1.6126683914711</v>
      </c>
      <c r="H299" s="217">
        <v>1.4979463063278</v>
      </c>
      <c r="I299" s="217">
        <v>1.8354362416107</v>
      </c>
      <c r="J299" s="217">
        <v>1.7175745118190999</v>
      </c>
      <c r="K299" s="217">
        <v>1.5693731529009001</v>
      </c>
      <c r="L299" s="217">
        <v>1.6197561920192001</v>
      </c>
      <c r="M299" s="27"/>
    </row>
    <row r="300" spans="2:15" ht="24.95" customHeight="1" x14ac:dyDescent="0.2">
      <c r="B300" s="84" t="s">
        <v>57</v>
      </c>
      <c r="C300" s="218">
        <v>1.6613793369611001</v>
      </c>
      <c r="D300" s="218">
        <v>1.4385669834328001</v>
      </c>
      <c r="E300" s="218">
        <v>1.7392392392392</v>
      </c>
      <c r="F300" s="218">
        <v>1.9213947394941</v>
      </c>
      <c r="G300" s="218">
        <v>1.5697942593565</v>
      </c>
      <c r="H300" s="218">
        <v>1.4826703033527999</v>
      </c>
      <c r="I300" s="218">
        <v>1.8033591985070001</v>
      </c>
      <c r="J300" s="218">
        <v>1.7029457996157999</v>
      </c>
      <c r="K300" s="218">
        <v>1.5874361929853</v>
      </c>
      <c r="L300" s="219">
        <v>1.6194639698499</v>
      </c>
      <c r="M300" s="27"/>
      <c r="N300" s="27"/>
      <c r="O300" s="27"/>
    </row>
    <row r="301" spans="2:15" ht="24.95" customHeight="1" x14ac:dyDescent="0.2">
      <c r="B301" s="85" t="s">
        <v>87</v>
      </c>
      <c r="C301" s="220">
        <v>2.4610303830910998</v>
      </c>
      <c r="D301" s="220">
        <v>1.2708606378331</v>
      </c>
      <c r="E301" s="220">
        <v>1.8406018872737</v>
      </c>
      <c r="F301" s="220">
        <v>1.4695259593679</v>
      </c>
      <c r="G301" s="220">
        <v>1.7659157688541001</v>
      </c>
      <c r="H301" s="220">
        <v>1.6279003961517</v>
      </c>
      <c r="I301" s="220">
        <v>2.1639839034205002</v>
      </c>
      <c r="J301" s="220">
        <v>1.8276390713973001</v>
      </c>
      <c r="K301" s="220">
        <v>1.2612359550562</v>
      </c>
      <c r="L301" s="221">
        <v>1.6213572119146999</v>
      </c>
      <c r="M301" s="27"/>
      <c r="N301" s="27"/>
      <c r="O301" s="27"/>
    </row>
    <row r="302" spans="2:15" ht="24.95" customHeight="1" x14ac:dyDescent="0.2">
      <c r="B302" s="84"/>
      <c r="C302" s="244"/>
      <c r="D302" s="244"/>
      <c r="E302" s="244"/>
      <c r="F302" s="244"/>
      <c r="G302" s="244"/>
      <c r="H302" s="244"/>
      <c r="I302" s="244"/>
      <c r="J302" s="244"/>
      <c r="K302" s="244"/>
      <c r="L302" s="245"/>
      <c r="M302" s="27"/>
      <c r="N302" s="27"/>
      <c r="O302" s="27"/>
    </row>
    <row r="303" spans="2:15" ht="24.95" customHeight="1" x14ac:dyDescent="0.2">
      <c r="B303" s="84"/>
      <c r="C303" s="244"/>
      <c r="D303" s="244"/>
      <c r="E303" s="244"/>
      <c r="F303" s="244"/>
      <c r="G303" s="244"/>
      <c r="H303" s="244"/>
      <c r="I303" s="244"/>
      <c r="J303" s="244"/>
      <c r="K303" s="244"/>
      <c r="L303" s="245"/>
      <c r="M303" s="27"/>
      <c r="N303" s="27"/>
      <c r="O303" s="27"/>
    </row>
    <row r="304" spans="2:15" ht="24.95" customHeight="1" x14ac:dyDescent="0.2">
      <c r="B304" s="84"/>
      <c r="C304" s="244"/>
      <c r="D304" s="244"/>
      <c r="E304" s="244"/>
      <c r="F304" s="244"/>
      <c r="G304" s="244"/>
      <c r="H304" s="244"/>
      <c r="I304" s="244"/>
      <c r="J304" s="244"/>
      <c r="K304" s="244"/>
      <c r="L304" s="245"/>
      <c r="M304" s="27"/>
      <c r="N304" s="27"/>
      <c r="O304" s="27"/>
    </row>
    <row r="305" spans="2:14" ht="24.95" customHeight="1" x14ac:dyDescent="0.2">
      <c r="B305" s="2"/>
      <c r="C305" s="203"/>
      <c r="D305" s="203"/>
      <c r="E305" s="203"/>
      <c r="F305" s="204"/>
      <c r="G305" s="204"/>
      <c r="H305" s="203"/>
      <c r="I305" s="203"/>
      <c r="J305" s="203"/>
      <c r="K305" s="203"/>
      <c r="L305" s="203"/>
      <c r="M305" s="17"/>
    </row>
    <row r="306" spans="2:14" ht="24.95" customHeight="1" x14ac:dyDescent="0.2">
      <c r="B306" s="2"/>
      <c r="C306" s="2"/>
      <c r="D306" s="2"/>
      <c r="E306" s="2"/>
      <c r="H306" s="2"/>
      <c r="I306" s="2"/>
      <c r="J306" s="2"/>
      <c r="K306" s="2"/>
      <c r="L306" s="6"/>
      <c r="M306" s="17"/>
    </row>
    <row r="307" spans="2:14" ht="24.95" customHeight="1" x14ac:dyDescent="0.2">
      <c r="B307" s="2"/>
      <c r="C307" s="2"/>
      <c r="D307" s="2"/>
      <c r="E307" s="2"/>
      <c r="H307" s="2"/>
      <c r="I307" s="2"/>
      <c r="J307" s="2"/>
      <c r="K307" s="2"/>
      <c r="L307" s="6"/>
      <c r="M307" s="17"/>
    </row>
    <row r="308" spans="2:14" ht="24.95" customHeight="1" x14ac:dyDescent="0.2">
      <c r="B308" s="2"/>
      <c r="C308" s="28"/>
      <c r="D308" s="28"/>
      <c r="E308" s="28"/>
      <c r="H308" s="28"/>
      <c r="I308" s="28"/>
      <c r="J308" s="28"/>
      <c r="K308" s="28"/>
      <c r="L308" s="6"/>
      <c r="M308" s="17"/>
    </row>
    <row r="309" spans="2:14" ht="24.95" customHeight="1" x14ac:dyDescent="0.2">
      <c r="B309" s="2"/>
      <c r="C309" s="28"/>
      <c r="D309" s="28"/>
      <c r="E309" s="28"/>
      <c r="H309" s="28"/>
      <c r="I309" s="28"/>
      <c r="J309" s="28"/>
      <c r="K309" s="28"/>
      <c r="L309" s="6"/>
      <c r="M309" s="17"/>
    </row>
    <row r="310" spans="2:14" ht="24.95" customHeight="1" x14ac:dyDescent="0.2">
      <c r="B310" s="2"/>
      <c r="C310" s="28"/>
      <c r="D310" s="28"/>
      <c r="E310" s="28"/>
      <c r="H310" s="28"/>
      <c r="I310" s="28"/>
      <c r="J310" s="28"/>
      <c r="K310" s="28"/>
      <c r="L310" s="6"/>
      <c r="M310" s="17"/>
      <c r="N310" s="11"/>
    </row>
    <row r="311" spans="2:14" ht="24.95" customHeight="1" x14ac:dyDescent="0.2">
      <c r="B311" s="2"/>
      <c r="C311" s="28"/>
      <c r="D311" s="28"/>
      <c r="E311" s="28"/>
      <c r="H311" s="28"/>
      <c r="I311" s="28"/>
      <c r="J311" s="28"/>
      <c r="K311" s="28"/>
      <c r="L311" s="6"/>
      <c r="M311" s="17"/>
    </row>
    <row r="312" spans="2:14" ht="24.95" customHeight="1" x14ac:dyDescent="0.2">
      <c r="B312" s="2"/>
      <c r="C312" s="28"/>
      <c r="D312" s="28"/>
      <c r="E312" s="28"/>
      <c r="H312" s="28"/>
      <c r="I312" s="28"/>
      <c r="J312" s="28"/>
      <c r="K312" s="28"/>
      <c r="L312" s="6"/>
      <c r="M312" s="17"/>
    </row>
    <row r="313" spans="2:14" ht="24.95" customHeight="1" x14ac:dyDescent="0.2">
      <c r="B313" s="2"/>
      <c r="C313" s="28"/>
      <c r="D313" s="28"/>
      <c r="E313" s="28"/>
      <c r="H313" s="28"/>
      <c r="I313" s="28"/>
      <c r="J313" s="28"/>
      <c r="K313" s="28"/>
      <c r="L313" s="6"/>
      <c r="M313" s="17"/>
    </row>
    <row r="314" spans="2:14" ht="24.95" customHeight="1" x14ac:dyDescent="0.2">
      <c r="B314" s="2"/>
      <c r="C314" s="28"/>
      <c r="D314" s="28"/>
      <c r="E314" s="28"/>
      <c r="H314" s="28"/>
      <c r="I314" s="28"/>
      <c r="J314" s="28"/>
      <c r="K314" s="28"/>
      <c r="L314" s="6"/>
      <c r="M314" s="17"/>
    </row>
    <row r="315" spans="2:14" ht="24.95" customHeight="1" x14ac:dyDescent="0.2">
      <c r="B315" s="2"/>
      <c r="C315" s="28"/>
      <c r="D315" s="28"/>
      <c r="E315" s="28"/>
      <c r="H315" s="28"/>
      <c r="I315" s="28"/>
      <c r="J315" s="28"/>
      <c r="K315" s="28"/>
      <c r="L315" s="6"/>
      <c r="M315" s="17"/>
    </row>
    <row r="316" spans="2:14" ht="24.95" customHeight="1" x14ac:dyDescent="0.2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17"/>
    </row>
    <row r="317" spans="2:14" ht="24.95" customHeight="1" x14ac:dyDescent="0.2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17"/>
    </row>
    <row r="318" spans="2:14" ht="24.95" customHeight="1" x14ac:dyDescent="0.2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17"/>
    </row>
    <row r="319" spans="2:14" ht="24.95" customHeight="1" x14ac:dyDescent="0.2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17"/>
    </row>
    <row r="320" spans="2:14" ht="24.95" customHeight="1" x14ac:dyDescent="0.2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17"/>
    </row>
    <row r="321" spans="2:13" ht="24.95" customHeight="1" x14ac:dyDescent="0.2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17"/>
    </row>
    <row r="322" spans="2:13" ht="24.95" customHeight="1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17"/>
    </row>
    <row r="323" spans="2:13" ht="24.95" customHeight="1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17"/>
    </row>
    <row r="324" spans="2:13" ht="24.95" customHeight="1" x14ac:dyDescent="0.2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17"/>
    </row>
    <row r="325" spans="2:13" ht="24.95" customHeight="1" x14ac:dyDescent="0.2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17"/>
    </row>
    <row r="326" spans="2:13" ht="24.95" customHeight="1" x14ac:dyDescent="0.2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17"/>
    </row>
    <row r="327" spans="2:13" ht="24.95" customHeight="1" x14ac:dyDescent="0.2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17"/>
    </row>
    <row r="328" spans="2:13" ht="24.95" customHeight="1" x14ac:dyDescent="0.2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17"/>
    </row>
    <row r="329" spans="2:13" ht="24.95" customHeight="1" x14ac:dyDescent="0.2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17"/>
    </row>
    <row r="330" spans="2:13" ht="24.95" customHeight="1" x14ac:dyDescent="0.2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17"/>
    </row>
    <row r="331" spans="2:13" ht="24.95" customHeight="1" x14ac:dyDescent="0.2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17"/>
    </row>
    <row r="332" spans="2:13" ht="24.95" customHeight="1" x14ac:dyDescent="0.2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17"/>
    </row>
    <row r="333" spans="2:13" ht="24.95" customHeight="1" x14ac:dyDescent="0.2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17"/>
    </row>
    <row r="334" spans="2:13" ht="24.95" customHeight="1" x14ac:dyDescent="0.2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17"/>
    </row>
    <row r="335" spans="2:13" ht="24.95" customHeight="1" x14ac:dyDescent="0.2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17"/>
    </row>
    <row r="336" spans="2:13" ht="24.95" customHeight="1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17"/>
    </row>
    <row r="337" spans="2:15" ht="24.95" customHeight="1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17"/>
    </row>
    <row r="338" spans="2:15" ht="24.95" customHeight="1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17"/>
    </row>
    <row r="339" spans="2:15" ht="24.95" customHeight="1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17"/>
    </row>
    <row r="340" spans="2:15" ht="24.95" customHeight="1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17"/>
    </row>
    <row r="341" spans="2:15" ht="24.95" customHeight="1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17"/>
    </row>
    <row r="342" spans="2:15" ht="24.95" customHeight="1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17"/>
    </row>
    <row r="343" spans="2:15" ht="24.95" customHeight="1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17"/>
    </row>
    <row r="344" spans="2:15" ht="24.95" customHeight="1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17"/>
    </row>
    <row r="345" spans="2:15" ht="24.95" customHeight="1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17"/>
    </row>
    <row r="346" spans="2:15" ht="24.95" customHeight="1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17"/>
    </row>
    <row r="347" spans="2:15" ht="24.95" customHeight="1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17"/>
    </row>
    <row r="348" spans="2:15" ht="24.95" customHeight="1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17"/>
    </row>
    <row r="349" spans="2:15" ht="24.95" customHeight="1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17"/>
    </row>
    <row r="350" spans="2:15" ht="24.95" customHeight="1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M350" s="29">
        <v>2</v>
      </c>
      <c r="O350" s="29"/>
    </row>
    <row r="351" spans="2:15" s="99" customFormat="1" ht="25.5" customHeight="1" x14ac:dyDescent="0.2">
      <c r="B351" s="263" t="s">
        <v>158</v>
      </c>
      <c r="C351" s="263"/>
      <c r="D351" s="263"/>
      <c r="E351" s="263"/>
      <c r="F351" s="263"/>
      <c r="G351" s="263"/>
      <c r="H351" s="263"/>
      <c r="I351" s="263"/>
      <c r="J351" s="263"/>
      <c r="K351" s="263"/>
      <c r="L351" s="263"/>
      <c r="M351" s="263"/>
      <c r="N351" s="105"/>
      <c r="O351" s="105"/>
    </row>
    <row r="352" spans="2:15" ht="15" customHeight="1" x14ac:dyDescent="0.2">
      <c r="B352" s="26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</row>
    <row r="353" spans="2:14" ht="24.95" customHeight="1" x14ac:dyDescent="0.2">
      <c r="B353" s="252" t="s">
        <v>13</v>
      </c>
      <c r="C353" s="252"/>
      <c r="D353" s="252"/>
      <c r="E353" s="252"/>
      <c r="F353" s="252"/>
      <c r="G353" s="252"/>
      <c r="H353" s="252"/>
      <c r="I353" s="104"/>
      <c r="J353" s="104"/>
      <c r="K353" s="104"/>
      <c r="L353" s="104"/>
      <c r="M353" s="104"/>
      <c r="N353" s="104"/>
    </row>
    <row r="354" spans="2:14" ht="24.95" customHeight="1" x14ac:dyDescent="0.2">
      <c r="B354" s="89" t="s">
        <v>35</v>
      </c>
      <c r="C354" s="276" t="s">
        <v>51</v>
      </c>
      <c r="D354" s="276"/>
      <c r="E354" s="276" t="s">
        <v>50</v>
      </c>
      <c r="F354" s="276"/>
      <c r="G354" s="276" t="s">
        <v>0</v>
      </c>
      <c r="H354" s="276"/>
    </row>
    <row r="355" spans="2:14" ht="24.95" customHeight="1" x14ac:dyDescent="0.2">
      <c r="B355" s="222" t="s">
        <v>156</v>
      </c>
      <c r="C355" s="259">
        <v>50697</v>
      </c>
      <c r="D355" s="259"/>
      <c r="E355" s="259">
        <v>6417</v>
      </c>
      <c r="F355" s="259"/>
      <c r="G355" s="246">
        <v>57114</v>
      </c>
      <c r="H355" s="246"/>
    </row>
    <row r="356" spans="2:14" ht="24.95" customHeight="1" x14ac:dyDescent="0.2">
      <c r="B356" s="222" t="s">
        <v>155</v>
      </c>
      <c r="C356" s="266">
        <v>238009</v>
      </c>
      <c r="D356" s="266"/>
      <c r="E356" s="266">
        <v>43442</v>
      </c>
      <c r="F356" s="266"/>
      <c r="G356" s="246">
        <v>281451</v>
      </c>
      <c r="H356" s="246"/>
    </row>
    <row r="357" spans="2:14" ht="24.95" customHeight="1" x14ac:dyDescent="0.2">
      <c r="B357" s="89" t="s">
        <v>43</v>
      </c>
      <c r="C357" s="277">
        <v>3.6947353886818002</v>
      </c>
      <c r="D357" s="277"/>
      <c r="E357" s="254">
        <v>5.7698301386941004</v>
      </c>
      <c r="F357" s="254"/>
      <c r="G357" s="277">
        <v>3.9278810799453998</v>
      </c>
      <c r="H357" s="277"/>
    </row>
    <row r="358" spans="2:14" s="11" customFormat="1" ht="24.95" customHeight="1" x14ac:dyDescent="0.2">
      <c r="B358" s="31"/>
      <c r="C358" s="32"/>
      <c r="D358" s="32"/>
      <c r="E358" s="32"/>
      <c r="F358" s="32"/>
      <c r="G358" s="32"/>
      <c r="H358" s="32"/>
    </row>
    <row r="359" spans="2:14" s="11" customFormat="1" ht="24.95" customHeight="1" x14ac:dyDescent="0.2">
      <c r="B359" s="31"/>
      <c r="C359" s="32"/>
      <c r="D359" s="32"/>
      <c r="E359" s="32"/>
      <c r="F359" s="32"/>
      <c r="G359" s="32"/>
      <c r="H359" s="32"/>
    </row>
    <row r="360" spans="2:14" s="11" customFormat="1" ht="24.95" customHeight="1" x14ac:dyDescent="0.2">
      <c r="B360" s="31"/>
      <c r="C360" s="32"/>
      <c r="D360" s="32"/>
      <c r="E360" s="32"/>
      <c r="F360" s="32"/>
      <c r="G360" s="32"/>
      <c r="H360" s="32"/>
    </row>
    <row r="361" spans="2:14" s="11" customFormat="1" ht="24.95" customHeight="1" x14ac:dyDescent="0.2">
      <c r="B361" s="31"/>
      <c r="C361" s="32"/>
      <c r="D361" s="32"/>
      <c r="E361" s="32"/>
      <c r="F361" s="32"/>
      <c r="G361" s="32"/>
      <c r="H361" s="32"/>
    </row>
    <row r="362" spans="2:14" s="11" customFormat="1" ht="24.95" customHeight="1" x14ac:dyDescent="0.2">
      <c r="B362" s="31"/>
      <c r="C362" s="32"/>
      <c r="D362" s="32"/>
      <c r="E362" s="32"/>
      <c r="F362" s="32"/>
      <c r="G362" s="32"/>
      <c r="H362" s="32"/>
    </row>
    <row r="363" spans="2:14" s="11" customFormat="1" ht="24.95" customHeight="1" x14ac:dyDescent="0.2">
      <c r="B363" s="31"/>
      <c r="C363" s="32"/>
      <c r="D363" s="32"/>
      <c r="E363" s="32"/>
      <c r="F363" s="32"/>
      <c r="G363" s="32"/>
      <c r="H363" s="32"/>
    </row>
    <row r="364" spans="2:14" s="11" customFormat="1" ht="24.95" customHeight="1" x14ac:dyDescent="0.2">
      <c r="B364" s="31"/>
      <c r="C364" s="32"/>
      <c r="D364" s="32"/>
      <c r="E364" s="32"/>
      <c r="F364" s="32"/>
      <c r="G364" s="32"/>
      <c r="H364" s="32"/>
    </row>
    <row r="365" spans="2:14" s="11" customFormat="1" ht="24.95" customHeight="1" x14ac:dyDescent="0.2">
      <c r="B365" s="31"/>
      <c r="C365" s="32"/>
      <c r="D365" s="32"/>
      <c r="E365" s="32"/>
      <c r="F365" s="32"/>
      <c r="G365" s="32"/>
      <c r="H365" s="32"/>
    </row>
    <row r="366" spans="2:14" s="11" customFormat="1" ht="24.95" customHeight="1" x14ac:dyDescent="0.2">
      <c r="B366" s="31"/>
      <c r="C366" s="32"/>
      <c r="D366" s="32"/>
      <c r="E366" s="32"/>
      <c r="F366" s="32"/>
      <c r="G366" s="32"/>
      <c r="H366" s="32"/>
    </row>
    <row r="367" spans="2:14" ht="24.95" customHeight="1" x14ac:dyDescent="0.2"/>
    <row r="368" spans="2:14" ht="24.95" customHeight="1" x14ac:dyDescent="0.2">
      <c r="B368" s="252" t="s">
        <v>37</v>
      </c>
      <c r="C368" s="252"/>
      <c r="D368" s="252"/>
      <c r="E368" s="252"/>
      <c r="F368" s="252"/>
      <c r="G368" s="252"/>
      <c r="H368" s="252"/>
      <c r="I368" s="252"/>
      <c r="J368" s="252"/>
      <c r="K368" s="252"/>
      <c r="L368" s="252"/>
    </row>
    <row r="369" spans="2:12" ht="24.95" customHeight="1" x14ac:dyDescent="0.2">
      <c r="B369" s="89" t="s">
        <v>35</v>
      </c>
      <c r="C369" s="90" t="s">
        <v>114</v>
      </c>
      <c r="D369" s="90" t="s">
        <v>5</v>
      </c>
      <c r="E369" s="90" t="s">
        <v>6</v>
      </c>
      <c r="F369" s="90" t="s">
        <v>7</v>
      </c>
      <c r="G369" s="90" t="s">
        <v>8</v>
      </c>
      <c r="H369" s="90" t="s">
        <v>9</v>
      </c>
      <c r="I369" s="90" t="s">
        <v>10</v>
      </c>
      <c r="J369" s="90" t="s">
        <v>11</v>
      </c>
      <c r="K369" s="90" t="s">
        <v>12</v>
      </c>
      <c r="L369" s="90" t="s">
        <v>14</v>
      </c>
    </row>
    <row r="370" spans="2:12" ht="24.95" customHeight="1" x14ac:dyDescent="0.2">
      <c r="B370" s="222" t="s">
        <v>156</v>
      </c>
      <c r="C370" s="233">
        <v>4261</v>
      </c>
      <c r="D370" s="233">
        <v>6150</v>
      </c>
      <c r="E370" s="233">
        <v>11441</v>
      </c>
      <c r="F370" s="233">
        <v>4093</v>
      </c>
      <c r="G370" s="233">
        <v>9892</v>
      </c>
      <c r="H370" s="233">
        <v>4120</v>
      </c>
      <c r="I370" s="233">
        <v>1514</v>
      </c>
      <c r="J370" s="233">
        <v>11984</v>
      </c>
      <c r="K370" s="233">
        <v>3659</v>
      </c>
      <c r="L370" s="232">
        <v>57114</v>
      </c>
    </row>
    <row r="371" spans="2:12" ht="24.95" customHeight="1" x14ac:dyDescent="0.2">
      <c r="B371" s="222" t="s">
        <v>155</v>
      </c>
      <c r="C371" s="233">
        <v>27425</v>
      </c>
      <c r="D371" s="233">
        <v>49407</v>
      </c>
      <c r="E371" s="233">
        <v>39885</v>
      </c>
      <c r="F371" s="233">
        <v>12138</v>
      </c>
      <c r="G371" s="233">
        <v>56045</v>
      </c>
      <c r="H371" s="233">
        <v>33598</v>
      </c>
      <c r="I371" s="233">
        <v>11175</v>
      </c>
      <c r="J371" s="233">
        <v>38920</v>
      </c>
      <c r="K371" s="233">
        <v>12858</v>
      </c>
      <c r="L371" s="232">
        <v>281451</v>
      </c>
    </row>
    <row r="372" spans="2:12" ht="24.95" customHeight="1" x14ac:dyDescent="0.2">
      <c r="B372" s="89" t="s">
        <v>43</v>
      </c>
      <c r="C372" s="83">
        <v>5.4362825627787004</v>
      </c>
      <c r="D372" s="83">
        <v>7.0336585365854001</v>
      </c>
      <c r="E372" s="83">
        <v>2.4861463158814998</v>
      </c>
      <c r="F372" s="83">
        <v>1.9655509406303</v>
      </c>
      <c r="G372" s="83">
        <v>4.6656894460169998</v>
      </c>
      <c r="H372" s="83">
        <v>7.1548543689319999</v>
      </c>
      <c r="I372" s="83">
        <v>6.3811096433288998</v>
      </c>
      <c r="J372" s="83">
        <v>2.2476635514018999</v>
      </c>
      <c r="K372" s="83">
        <v>2.514074883848</v>
      </c>
      <c r="L372" s="83">
        <v>3.9278810799453998</v>
      </c>
    </row>
    <row r="373" spans="2:12" ht="24.95" customHeight="1" x14ac:dyDescent="0.2">
      <c r="B373" s="35"/>
      <c r="C373" s="36"/>
      <c r="D373" s="36"/>
      <c r="E373" s="36"/>
      <c r="F373" s="36"/>
      <c r="G373" s="36"/>
      <c r="H373" s="36"/>
      <c r="I373" s="36"/>
      <c r="J373" s="36"/>
      <c r="K373" s="36"/>
      <c r="L373" s="36"/>
    </row>
    <row r="374" spans="2:12" ht="24.95" customHeight="1" x14ac:dyDescent="0.2">
      <c r="B374" s="35"/>
      <c r="C374" s="36"/>
      <c r="D374" s="36"/>
      <c r="E374" s="36"/>
      <c r="F374" s="36"/>
      <c r="G374" s="36"/>
      <c r="H374" s="36"/>
      <c r="I374" s="36"/>
      <c r="J374" s="36"/>
      <c r="K374" s="36"/>
      <c r="L374" s="36"/>
    </row>
    <row r="375" spans="2:12" ht="24.95" customHeight="1" x14ac:dyDescent="0.2">
      <c r="B375" s="35"/>
      <c r="C375" s="36"/>
      <c r="D375" s="36"/>
      <c r="E375" s="36"/>
      <c r="F375" s="36"/>
      <c r="G375" s="36"/>
      <c r="H375" s="36"/>
      <c r="I375" s="36"/>
      <c r="J375" s="36"/>
      <c r="K375" s="36"/>
      <c r="L375" s="36"/>
    </row>
    <row r="376" spans="2:12" ht="24.95" customHeight="1" x14ac:dyDescent="0.2">
      <c r="B376" s="264"/>
      <c r="C376" s="264"/>
      <c r="D376" s="264"/>
      <c r="E376" s="264"/>
      <c r="F376" s="264"/>
      <c r="G376" s="264"/>
      <c r="H376" s="264"/>
      <c r="I376" s="264"/>
      <c r="J376" s="264"/>
      <c r="K376" s="264"/>
      <c r="L376" s="264"/>
    </row>
    <row r="377" spans="2:12" ht="24.95" customHeight="1" x14ac:dyDescent="0.2">
      <c r="B377" s="35"/>
      <c r="C377" s="36"/>
      <c r="D377" s="36"/>
      <c r="E377" s="36"/>
      <c r="F377" s="36"/>
      <c r="G377" s="36"/>
      <c r="H377" s="36"/>
      <c r="I377" s="36"/>
      <c r="J377" s="36"/>
      <c r="K377" s="36"/>
      <c r="L377" s="36"/>
    </row>
    <row r="378" spans="2:12" ht="24.95" customHeight="1" x14ac:dyDescent="0.2">
      <c r="B378" s="35"/>
      <c r="C378" s="36"/>
      <c r="D378" s="36"/>
      <c r="E378" s="36"/>
      <c r="F378" s="36"/>
      <c r="G378" s="36"/>
      <c r="H378" s="36"/>
      <c r="I378" s="36"/>
      <c r="J378" s="36"/>
      <c r="K378" s="36"/>
      <c r="L378" s="36"/>
    </row>
    <row r="379" spans="2:12" ht="24.95" customHeight="1" x14ac:dyDescent="0.2">
      <c r="B379" s="35"/>
      <c r="C379" s="36"/>
      <c r="D379" s="36"/>
      <c r="E379" s="36"/>
      <c r="F379" s="36"/>
      <c r="G379" s="36"/>
      <c r="H379" s="36"/>
      <c r="I379" s="36"/>
      <c r="J379" s="36"/>
      <c r="K379" s="36"/>
      <c r="L379" s="36"/>
    </row>
    <row r="380" spans="2:12" ht="24.95" customHeight="1" x14ac:dyDescent="0.2">
      <c r="B380" s="35"/>
      <c r="C380" s="36"/>
      <c r="D380" s="36"/>
      <c r="E380" s="36"/>
      <c r="F380" s="36"/>
      <c r="G380" s="36"/>
      <c r="H380" s="36"/>
      <c r="I380" s="36"/>
      <c r="J380" s="36"/>
      <c r="K380" s="36"/>
      <c r="L380" s="36"/>
    </row>
    <row r="381" spans="2:12" ht="24.95" customHeight="1" x14ac:dyDescent="0.2">
      <c r="B381" s="35"/>
      <c r="C381" s="36"/>
      <c r="D381" s="36"/>
      <c r="E381" s="36"/>
      <c r="F381" s="36"/>
      <c r="G381" s="36"/>
      <c r="H381" s="36"/>
      <c r="I381" s="36"/>
      <c r="J381" s="36"/>
      <c r="K381" s="36"/>
      <c r="L381" s="36"/>
    </row>
    <row r="382" spans="2:12" ht="24.95" customHeight="1" x14ac:dyDescent="0.2">
      <c r="B382" s="35"/>
      <c r="C382" s="36"/>
      <c r="D382" s="36"/>
      <c r="E382" s="36"/>
      <c r="F382" s="36"/>
      <c r="G382" s="36"/>
      <c r="H382" s="36"/>
      <c r="I382" s="36"/>
      <c r="J382" s="36"/>
      <c r="K382" s="36"/>
      <c r="L382" s="36"/>
    </row>
    <row r="383" spans="2:12" ht="24.95" customHeight="1" x14ac:dyDescent="0.2">
      <c r="B383" s="255" t="s">
        <v>15</v>
      </c>
      <c r="C383" s="255"/>
      <c r="D383" s="255"/>
      <c r="E383" s="255"/>
      <c r="F383" s="255"/>
      <c r="G383" s="255"/>
      <c r="H383" s="255"/>
      <c r="I383" s="255"/>
      <c r="J383" s="255"/>
    </row>
    <row r="384" spans="2:12" ht="24.95" customHeight="1" x14ac:dyDescent="0.2">
      <c r="B384" s="91" t="s">
        <v>35</v>
      </c>
      <c r="C384" s="292" t="s">
        <v>40</v>
      </c>
      <c r="D384" s="292"/>
      <c r="E384" s="292" t="s">
        <v>41</v>
      </c>
      <c r="F384" s="292"/>
      <c r="G384" s="292" t="s">
        <v>42</v>
      </c>
      <c r="H384" s="292"/>
      <c r="I384" s="256" t="s">
        <v>89</v>
      </c>
      <c r="J384" s="256"/>
      <c r="L384" s="37"/>
    </row>
    <row r="385" spans="2:12" ht="24.95" customHeight="1" x14ac:dyDescent="0.2">
      <c r="B385" s="222" t="s">
        <v>156</v>
      </c>
      <c r="C385" s="259">
        <v>103559</v>
      </c>
      <c r="D385" s="259"/>
      <c r="E385" s="259">
        <v>11236</v>
      </c>
      <c r="F385" s="259"/>
      <c r="G385" s="246">
        <v>114795</v>
      </c>
      <c r="H385" s="246"/>
      <c r="I385" s="248">
        <v>5.5176450000000002E-2</v>
      </c>
      <c r="J385" s="249"/>
    </row>
    <row r="386" spans="2:12" ht="24.95" customHeight="1" x14ac:dyDescent="0.2">
      <c r="B386" s="222" t="s">
        <v>155</v>
      </c>
      <c r="C386" s="266">
        <v>385447</v>
      </c>
      <c r="D386" s="266"/>
      <c r="E386" s="266">
        <v>70435</v>
      </c>
      <c r="F386" s="266"/>
      <c r="G386" s="294">
        <v>455882</v>
      </c>
      <c r="H386" s="294"/>
      <c r="I386" s="265">
        <v>0.1482589429</v>
      </c>
      <c r="J386" s="268"/>
    </row>
    <row r="387" spans="2:12" ht="24.95" customHeight="1" x14ac:dyDescent="0.2">
      <c r="B387" s="97" t="s">
        <v>43</v>
      </c>
      <c r="C387" s="293">
        <v>2.7220038818451</v>
      </c>
      <c r="D387" s="293"/>
      <c r="E387" s="293">
        <v>5.2686899252402997</v>
      </c>
      <c r="F387" s="293"/>
      <c r="G387" s="291">
        <v>2.9712705257198002</v>
      </c>
      <c r="H387" s="291"/>
      <c r="I387" s="291">
        <v>1.6869967694551</v>
      </c>
      <c r="J387" s="291"/>
    </row>
    <row r="388" spans="2:12" ht="24.95" customHeight="1" x14ac:dyDescent="0.2">
      <c r="B388" s="35"/>
      <c r="C388" s="36"/>
      <c r="D388" s="36"/>
      <c r="E388" s="36"/>
      <c r="F388" s="36"/>
      <c r="G388" s="38"/>
      <c r="H388" s="38"/>
      <c r="I388" s="38"/>
      <c r="J388" s="38"/>
      <c r="K388" s="11"/>
    </row>
    <row r="389" spans="2:12" ht="24.95" customHeight="1" x14ac:dyDescent="0.2"/>
    <row r="390" spans="2:12" ht="24.95" customHeight="1" x14ac:dyDescent="0.2"/>
    <row r="391" spans="2:12" ht="24.95" customHeight="1" x14ac:dyDescent="0.2"/>
    <row r="392" spans="2:12" ht="24.95" customHeight="1" x14ac:dyDescent="0.2">
      <c r="L392" s="39"/>
    </row>
    <row r="393" spans="2:12" ht="24.95" customHeight="1" x14ac:dyDescent="0.2"/>
    <row r="394" spans="2:12" ht="24.95" customHeight="1" x14ac:dyDescent="0.2"/>
    <row r="395" spans="2:12" ht="24.95" customHeight="1" x14ac:dyDescent="0.2">
      <c r="L395" s="25"/>
    </row>
    <row r="396" spans="2:12" ht="24.95" customHeight="1" x14ac:dyDescent="0.2"/>
    <row r="397" spans="2:12" ht="24.95" customHeight="1" x14ac:dyDescent="0.2"/>
    <row r="398" spans="2:12" ht="24.95" customHeight="1" x14ac:dyDescent="0.2">
      <c r="B398" s="255" t="s">
        <v>38</v>
      </c>
      <c r="C398" s="255"/>
      <c r="D398" s="255"/>
      <c r="E398" s="255"/>
      <c r="F398" s="255"/>
      <c r="G398" s="255"/>
      <c r="H398" s="255"/>
      <c r="I398" s="255"/>
      <c r="J398" s="255"/>
      <c r="K398" s="255"/>
      <c r="L398" s="255"/>
    </row>
    <row r="399" spans="2:12" ht="24.95" customHeight="1" x14ac:dyDescent="0.2">
      <c r="B399" s="91" t="s">
        <v>35</v>
      </c>
      <c r="C399" s="100" t="s">
        <v>114</v>
      </c>
      <c r="D399" s="100" t="s">
        <v>5</v>
      </c>
      <c r="E399" s="100" t="s">
        <v>6</v>
      </c>
      <c r="F399" s="100" t="s">
        <v>7</v>
      </c>
      <c r="G399" s="100" t="s">
        <v>8</v>
      </c>
      <c r="H399" s="100" t="s">
        <v>9</v>
      </c>
      <c r="I399" s="100" t="s">
        <v>10</v>
      </c>
      <c r="J399" s="100" t="s">
        <v>11</v>
      </c>
      <c r="K399" s="100" t="s">
        <v>12</v>
      </c>
      <c r="L399" s="100" t="s">
        <v>14</v>
      </c>
    </row>
    <row r="400" spans="2:12" ht="24.95" customHeight="1" x14ac:dyDescent="0.2">
      <c r="B400" s="222" t="s">
        <v>156</v>
      </c>
      <c r="C400" s="233">
        <v>7724</v>
      </c>
      <c r="D400" s="233">
        <v>10969</v>
      </c>
      <c r="E400" s="233">
        <v>25016</v>
      </c>
      <c r="F400" s="233">
        <v>9269</v>
      </c>
      <c r="G400" s="233">
        <v>17934</v>
      </c>
      <c r="H400" s="233">
        <v>6591</v>
      </c>
      <c r="I400" s="233">
        <v>3432</v>
      </c>
      <c r="J400" s="233">
        <v>26934</v>
      </c>
      <c r="K400" s="233">
        <v>6926</v>
      </c>
      <c r="L400" s="232">
        <v>114795</v>
      </c>
    </row>
    <row r="401" spans="2:15" ht="24.95" customHeight="1" x14ac:dyDescent="0.2">
      <c r="B401" s="222" t="s">
        <v>155</v>
      </c>
      <c r="C401" s="231">
        <v>46774</v>
      </c>
      <c r="D401" s="231">
        <v>68772</v>
      </c>
      <c r="E401" s="231">
        <v>69767</v>
      </c>
      <c r="F401" s="231">
        <v>22321</v>
      </c>
      <c r="G401" s="231">
        <v>90382</v>
      </c>
      <c r="H401" s="231">
        <v>50328</v>
      </c>
      <c r="I401" s="231">
        <v>20511</v>
      </c>
      <c r="J401" s="231">
        <v>66848</v>
      </c>
      <c r="K401" s="231">
        <v>20179</v>
      </c>
      <c r="L401" s="234">
        <v>455882</v>
      </c>
    </row>
    <row r="402" spans="2:15" ht="24.95" customHeight="1" x14ac:dyDescent="0.2">
      <c r="B402" s="97" t="s">
        <v>43</v>
      </c>
      <c r="C402" s="98">
        <v>5.0556706369756998</v>
      </c>
      <c r="D402" s="98">
        <v>5.2696690673716997</v>
      </c>
      <c r="E402" s="98">
        <v>1.7888951071314001</v>
      </c>
      <c r="F402" s="98">
        <v>1.4081346423562</v>
      </c>
      <c r="G402" s="98">
        <v>4.0397011263521998</v>
      </c>
      <c r="H402" s="98">
        <v>6.6358670914884001</v>
      </c>
      <c r="I402" s="98">
        <v>4.9763986013985999</v>
      </c>
      <c r="J402" s="98">
        <v>1.481918764387</v>
      </c>
      <c r="K402" s="98">
        <v>1.9135142939648</v>
      </c>
      <c r="L402" s="98">
        <v>2.9712705257198002</v>
      </c>
    </row>
    <row r="403" spans="2:15" ht="24.95" customHeight="1" x14ac:dyDescent="0.2">
      <c r="B403" s="35"/>
      <c r="C403" s="36"/>
      <c r="D403" s="36"/>
      <c r="E403" s="36"/>
      <c r="F403" s="36"/>
      <c r="G403" s="36"/>
      <c r="H403" s="36"/>
      <c r="I403" s="36"/>
      <c r="J403" s="36"/>
      <c r="K403" s="36"/>
      <c r="L403" s="36"/>
    </row>
    <row r="404" spans="2:15" ht="24.95" customHeight="1" x14ac:dyDescent="0.2">
      <c r="B404" s="35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11"/>
    </row>
    <row r="405" spans="2:15" ht="24.95" customHeight="1" x14ac:dyDescent="0.2">
      <c r="B405" s="264"/>
      <c r="C405" s="264"/>
      <c r="D405" s="264"/>
      <c r="E405" s="264"/>
      <c r="F405" s="264"/>
      <c r="G405" s="264"/>
      <c r="H405" s="264"/>
      <c r="I405" s="264"/>
      <c r="J405" s="264"/>
      <c r="K405" s="264"/>
      <c r="L405" s="264"/>
      <c r="M405" s="11"/>
    </row>
    <row r="406" spans="2:15" ht="24.95" customHeight="1" x14ac:dyDescent="0.2"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11"/>
    </row>
    <row r="407" spans="2:15" ht="24.95" customHeight="1" x14ac:dyDescent="0.2">
      <c r="B407" s="35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11"/>
    </row>
    <row r="408" spans="2:15" ht="24.95" customHeight="1" x14ac:dyDescent="0.2">
      <c r="B408" s="35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11"/>
    </row>
    <row r="409" spans="2:15" ht="24.95" customHeight="1" x14ac:dyDescent="0.2">
      <c r="B409" s="35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11"/>
    </row>
    <row r="410" spans="2:15" ht="24.95" customHeight="1" x14ac:dyDescent="0.2">
      <c r="B410" s="35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11"/>
    </row>
    <row r="411" spans="2:15" ht="24.95" customHeight="1" x14ac:dyDescent="0.2">
      <c r="B411" s="35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11"/>
    </row>
    <row r="412" spans="2:15" ht="24.95" customHeight="1" x14ac:dyDescent="0.2">
      <c r="B412" s="35"/>
      <c r="C412" s="36"/>
      <c r="D412" s="36"/>
      <c r="E412" s="36"/>
      <c r="F412" s="36"/>
      <c r="G412" s="36"/>
      <c r="H412" s="36"/>
      <c r="I412" s="36"/>
      <c r="J412" s="36"/>
      <c r="K412" s="36"/>
      <c r="M412" s="29">
        <v>3</v>
      </c>
      <c r="N412" s="11"/>
      <c r="O412" s="11"/>
    </row>
    <row r="413" spans="2:15" ht="25.5" customHeight="1" x14ac:dyDescent="0.2">
      <c r="B413" s="257" t="s">
        <v>82</v>
      </c>
      <c r="C413" s="257"/>
      <c r="D413" s="257"/>
      <c r="E413" s="257"/>
      <c r="F413" s="257"/>
      <c r="G413" s="257"/>
      <c r="H413" s="257"/>
      <c r="I413" s="257"/>
      <c r="J413" s="257"/>
      <c r="K413" s="257"/>
      <c r="L413" s="257"/>
      <c r="M413" s="257"/>
    </row>
    <row r="414" spans="2:15" ht="15" customHeight="1" x14ac:dyDescent="0.2"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106"/>
    </row>
    <row r="415" spans="2:15" ht="25.5" customHeight="1" x14ac:dyDescent="0.2">
      <c r="B415" s="257" t="s">
        <v>83</v>
      </c>
      <c r="C415" s="257"/>
      <c r="D415" s="257"/>
      <c r="E415" s="257"/>
      <c r="F415" s="257"/>
      <c r="G415" s="257"/>
      <c r="H415" s="257"/>
      <c r="I415" s="257"/>
      <c r="J415" s="257"/>
      <c r="K415" s="257"/>
      <c r="L415" s="257"/>
    </row>
    <row r="416" spans="2:15" ht="15" customHeight="1" x14ac:dyDescent="0.2">
      <c r="B416" s="290"/>
      <c r="C416" s="290"/>
      <c r="D416" s="290"/>
      <c r="E416" s="290"/>
      <c r="F416" s="290"/>
      <c r="G416" s="290"/>
    </row>
    <row r="417" spans="2:15" ht="24.95" customHeight="1" x14ac:dyDescent="0.2">
      <c r="B417" s="272" t="s">
        <v>16</v>
      </c>
      <c r="C417" s="272"/>
      <c r="D417" s="272"/>
      <c r="E417" s="272"/>
      <c r="F417" s="272"/>
      <c r="G417" s="272"/>
      <c r="H417" s="272"/>
      <c r="I417" s="272"/>
      <c r="J417" s="272"/>
    </row>
    <row r="418" spans="2:15" ht="24.95" customHeight="1" x14ac:dyDescent="0.2">
      <c r="B418" s="260" t="s">
        <v>36</v>
      </c>
      <c r="C418" s="262" t="s">
        <v>47</v>
      </c>
      <c r="D418" s="262"/>
      <c r="E418" s="262"/>
      <c r="F418" s="262" t="s">
        <v>48</v>
      </c>
      <c r="G418" s="262"/>
      <c r="H418" s="262"/>
      <c r="I418" s="120" t="s">
        <v>52</v>
      </c>
      <c r="J418" s="122" t="s">
        <v>53</v>
      </c>
      <c r="M418" s="42"/>
    </row>
    <row r="419" spans="2:15" ht="24.95" customHeight="1" x14ac:dyDescent="0.2">
      <c r="B419" s="261"/>
      <c r="C419" s="118" t="s">
        <v>66</v>
      </c>
      <c r="D419" s="118" t="s">
        <v>67</v>
      </c>
      <c r="E419" s="170" t="s">
        <v>72</v>
      </c>
      <c r="F419" s="118" t="s">
        <v>69</v>
      </c>
      <c r="G419" s="118" t="s">
        <v>70</v>
      </c>
      <c r="H419" s="119" t="s">
        <v>71</v>
      </c>
      <c r="I419" s="121" t="s">
        <v>85</v>
      </c>
      <c r="J419" s="123" t="s">
        <v>86</v>
      </c>
      <c r="K419" s="17"/>
      <c r="M419" s="42"/>
    </row>
    <row r="420" spans="2:15" ht="24.95" customHeight="1" x14ac:dyDescent="0.2">
      <c r="B420" s="116" t="s">
        <v>114</v>
      </c>
      <c r="C420" s="233">
        <v>19308</v>
      </c>
      <c r="D420" s="233">
        <v>1349</v>
      </c>
      <c r="E420" s="223">
        <v>20657</v>
      </c>
      <c r="F420" s="233">
        <v>29553</v>
      </c>
      <c r="G420" s="233">
        <v>3264</v>
      </c>
      <c r="H420" s="224">
        <v>32817</v>
      </c>
      <c r="I420" s="225">
        <v>0.23698697169999999</v>
      </c>
      <c r="J420" s="226">
        <v>1.5886624388827</v>
      </c>
      <c r="K420" s="44"/>
      <c r="M420" s="42"/>
    </row>
    <row r="421" spans="2:15" ht="24.95" customHeight="1" x14ac:dyDescent="0.2">
      <c r="B421" s="116" t="s">
        <v>5</v>
      </c>
      <c r="C421" s="233">
        <v>30578</v>
      </c>
      <c r="D421" s="233">
        <v>12632</v>
      </c>
      <c r="E421" s="223">
        <v>43210</v>
      </c>
      <c r="F421" s="233">
        <v>41220</v>
      </c>
      <c r="G421" s="233">
        <v>14775</v>
      </c>
      <c r="H421" s="224">
        <v>55995</v>
      </c>
      <c r="I421" s="225">
        <v>0.23221453659999999</v>
      </c>
      <c r="J421" s="226">
        <v>1.2958805831983</v>
      </c>
      <c r="K421" s="44"/>
      <c r="M421" s="42"/>
    </row>
    <row r="422" spans="2:15" ht="24.95" customHeight="1" x14ac:dyDescent="0.2">
      <c r="B422" s="116" t="s">
        <v>22</v>
      </c>
      <c r="C422" s="233">
        <v>29059</v>
      </c>
      <c r="D422" s="233">
        <v>3528</v>
      </c>
      <c r="E422" s="223">
        <v>32587</v>
      </c>
      <c r="F422" s="233">
        <v>48627</v>
      </c>
      <c r="G422" s="233">
        <v>6536</v>
      </c>
      <c r="H422" s="224">
        <v>55163</v>
      </c>
      <c r="I422" s="225">
        <v>0.2265703744</v>
      </c>
      <c r="J422" s="226">
        <v>1.6927916040138999</v>
      </c>
      <c r="K422" s="44"/>
      <c r="M422" s="42"/>
    </row>
    <row r="423" spans="2:15" ht="24.95" customHeight="1" x14ac:dyDescent="0.2">
      <c r="B423" s="116" t="s">
        <v>7</v>
      </c>
      <c r="C423" s="233">
        <v>8141</v>
      </c>
      <c r="D423" s="233">
        <v>2028</v>
      </c>
      <c r="E423" s="223">
        <v>10169</v>
      </c>
      <c r="F423" s="233">
        <v>15532</v>
      </c>
      <c r="G423" s="233">
        <v>2974</v>
      </c>
      <c r="H423" s="224">
        <v>18506</v>
      </c>
      <c r="I423" s="225">
        <v>0.23882292020000001</v>
      </c>
      <c r="J423" s="226">
        <v>1.8198446258236001</v>
      </c>
      <c r="K423" s="44"/>
      <c r="L423" s="169"/>
      <c r="M423" s="42"/>
    </row>
    <row r="424" spans="2:15" ht="24.95" customHeight="1" x14ac:dyDescent="0.2">
      <c r="B424" s="116" t="s">
        <v>8</v>
      </c>
      <c r="C424" s="233">
        <v>35696</v>
      </c>
      <c r="D424" s="233">
        <v>10819</v>
      </c>
      <c r="E424" s="223">
        <v>46515</v>
      </c>
      <c r="F424" s="233">
        <v>53253</v>
      </c>
      <c r="G424" s="233">
        <v>16976</v>
      </c>
      <c r="H424" s="224">
        <v>70229</v>
      </c>
      <c r="I424" s="225">
        <v>0.23948867760000001</v>
      </c>
      <c r="J424" s="226">
        <v>1.5098140384822001</v>
      </c>
      <c r="K424" s="44"/>
      <c r="M424" s="42"/>
    </row>
    <row r="425" spans="2:15" ht="24.95" customHeight="1" x14ac:dyDescent="0.2">
      <c r="B425" s="116" t="s">
        <v>9</v>
      </c>
      <c r="C425" s="233">
        <v>21697</v>
      </c>
      <c r="D425" s="233">
        <v>3000</v>
      </c>
      <c r="E425" s="223">
        <v>24697</v>
      </c>
      <c r="F425" s="233">
        <v>29129</v>
      </c>
      <c r="G425" s="233">
        <v>4834</v>
      </c>
      <c r="H425" s="224">
        <v>33963</v>
      </c>
      <c r="I425" s="225">
        <v>0.20933661989999999</v>
      </c>
      <c r="J425" s="226">
        <v>1.3751872697089</v>
      </c>
      <c r="K425" s="44"/>
      <c r="M425" s="42"/>
    </row>
    <row r="426" spans="2:15" ht="24.95" customHeight="1" x14ac:dyDescent="0.2">
      <c r="B426" s="116" t="s">
        <v>10</v>
      </c>
      <c r="C426" s="233">
        <v>8457</v>
      </c>
      <c r="D426" s="233">
        <v>830</v>
      </c>
      <c r="E426" s="223">
        <v>9287</v>
      </c>
      <c r="F426" s="233">
        <v>13558</v>
      </c>
      <c r="G426" s="233">
        <v>1587</v>
      </c>
      <c r="H426" s="224">
        <v>15145</v>
      </c>
      <c r="I426" s="225">
        <v>0.1790105652</v>
      </c>
      <c r="J426" s="226">
        <v>1.6307742004953001</v>
      </c>
      <c r="K426" s="44"/>
      <c r="M426" s="42"/>
    </row>
    <row r="427" spans="2:15" ht="24.95" customHeight="1" x14ac:dyDescent="0.2">
      <c r="B427" s="116" t="s">
        <v>11</v>
      </c>
      <c r="C427" s="233">
        <v>30387</v>
      </c>
      <c r="D427" s="233">
        <v>4121</v>
      </c>
      <c r="E427" s="223">
        <v>34508</v>
      </c>
      <c r="F427" s="233">
        <v>48740</v>
      </c>
      <c r="G427" s="233">
        <v>6971</v>
      </c>
      <c r="H427" s="224">
        <v>55711</v>
      </c>
      <c r="I427" s="225">
        <v>0.25486300830000003</v>
      </c>
      <c r="J427" s="226">
        <v>1.6144372319461999</v>
      </c>
      <c r="K427" s="44"/>
      <c r="M427" s="45"/>
    </row>
    <row r="428" spans="2:15" ht="24.95" customHeight="1" x14ac:dyDescent="0.2">
      <c r="B428" s="116" t="s">
        <v>12</v>
      </c>
      <c r="C428" s="233">
        <v>7581</v>
      </c>
      <c r="D428" s="233">
        <v>617</v>
      </c>
      <c r="E428" s="223">
        <v>8198</v>
      </c>
      <c r="F428" s="233">
        <v>10520</v>
      </c>
      <c r="G428" s="233">
        <v>770</v>
      </c>
      <c r="H428" s="224">
        <v>11290</v>
      </c>
      <c r="I428" s="225">
        <v>0.14400788789999999</v>
      </c>
      <c r="J428" s="226">
        <v>1.3771651622347001</v>
      </c>
      <c r="K428" s="44"/>
      <c r="M428" s="45"/>
    </row>
    <row r="429" spans="2:15" ht="24.95" customHeight="1" x14ac:dyDescent="0.2">
      <c r="B429" s="117" t="s">
        <v>14</v>
      </c>
      <c r="C429" s="215">
        <v>190904</v>
      </c>
      <c r="D429" s="215">
        <v>38924</v>
      </c>
      <c r="E429" s="227">
        <v>229828</v>
      </c>
      <c r="F429" s="215">
        <v>290132</v>
      </c>
      <c r="G429" s="215">
        <v>58687</v>
      </c>
      <c r="H429" s="228">
        <v>348819</v>
      </c>
      <c r="I429" s="229">
        <v>0.22685204789999999</v>
      </c>
      <c r="J429" s="230">
        <v>1.5177393529073999</v>
      </c>
      <c r="M429" s="45"/>
    </row>
    <row r="430" spans="2:15" ht="24.95" customHeight="1" x14ac:dyDescent="0.2">
      <c r="B430" s="46"/>
      <c r="C430" s="47"/>
      <c r="D430" s="47"/>
      <c r="E430" s="34"/>
      <c r="F430" s="47"/>
      <c r="G430" s="47"/>
      <c r="H430" s="34"/>
      <c r="I430" s="48"/>
      <c r="J430" s="49"/>
      <c r="K430" s="11"/>
      <c r="L430" s="11"/>
      <c r="M430" s="50"/>
      <c r="N430" s="11"/>
      <c r="O430" s="11"/>
    </row>
    <row r="431" spans="2:15" ht="24.95" customHeight="1" x14ac:dyDescent="0.2">
      <c r="B431" s="46"/>
      <c r="C431" s="51"/>
      <c r="D431" s="51"/>
      <c r="E431" s="52"/>
      <c r="F431" s="51"/>
      <c r="G431" s="51"/>
      <c r="H431" s="52"/>
      <c r="I431" s="48"/>
      <c r="J431" s="53"/>
    </row>
    <row r="432" spans="2:15" ht="24.95" customHeight="1" x14ac:dyDescent="0.2"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2:15" ht="24.95" customHeight="1" x14ac:dyDescent="0.2"/>
    <row r="434" spans="2:15" ht="24.95" customHeight="1" x14ac:dyDescent="0.2"/>
    <row r="435" spans="2:15" ht="24.95" customHeight="1" x14ac:dyDescent="0.2"/>
    <row r="436" spans="2:15" ht="24.95" customHeight="1" x14ac:dyDescent="0.2"/>
    <row r="437" spans="2:15" ht="24.95" customHeight="1" x14ac:dyDescent="0.2"/>
    <row r="438" spans="2:15" ht="24.95" customHeight="1" x14ac:dyDescent="0.2"/>
    <row r="439" spans="2:15" ht="24.95" customHeight="1" x14ac:dyDescent="0.2"/>
    <row r="440" spans="2:15" ht="24.95" customHeight="1" x14ac:dyDescent="0.2"/>
    <row r="441" spans="2:15" ht="24.95" customHeight="1" x14ac:dyDescent="0.2"/>
    <row r="442" spans="2:15" ht="24.95" customHeight="1" x14ac:dyDescent="0.2"/>
    <row r="443" spans="2:15" ht="25.5" customHeight="1" x14ac:dyDescent="0.2">
      <c r="B443" s="263" t="s">
        <v>159</v>
      </c>
      <c r="C443" s="263"/>
      <c r="D443" s="263"/>
      <c r="E443" s="263"/>
      <c r="F443" s="263"/>
      <c r="G443" s="263"/>
      <c r="H443" s="263"/>
      <c r="I443" s="263"/>
      <c r="J443" s="263"/>
      <c r="K443" s="263"/>
      <c r="L443" s="263"/>
      <c r="M443" s="263"/>
    </row>
    <row r="444" spans="2:15" ht="15" customHeight="1" x14ac:dyDescent="0.2">
      <c r="B444" s="54"/>
      <c r="C444" s="54"/>
      <c r="D444" s="54"/>
      <c r="E444" s="54"/>
      <c r="F444" s="54"/>
      <c r="G444" s="54"/>
    </row>
    <row r="445" spans="2:15" ht="24.95" customHeight="1" x14ac:dyDescent="0.2">
      <c r="B445" s="252" t="s">
        <v>13</v>
      </c>
      <c r="C445" s="252"/>
      <c r="D445" s="252"/>
      <c r="E445" s="252"/>
      <c r="F445" s="252"/>
      <c r="G445" s="252"/>
      <c r="H445" s="252"/>
      <c r="I445" s="36"/>
      <c r="J445" s="36"/>
      <c r="K445" s="36"/>
      <c r="L445" s="36"/>
      <c r="M445" s="11"/>
      <c r="N445" s="11"/>
      <c r="O445" s="11"/>
    </row>
    <row r="446" spans="2:15" ht="24.95" customHeight="1" x14ac:dyDescent="0.2">
      <c r="B446" s="115" t="s">
        <v>35</v>
      </c>
      <c r="C446" s="253" t="s">
        <v>62</v>
      </c>
      <c r="D446" s="253"/>
      <c r="E446" s="253" t="s">
        <v>110</v>
      </c>
      <c r="F446" s="253"/>
      <c r="G446" s="253" t="s">
        <v>0</v>
      </c>
      <c r="H446" s="253"/>
      <c r="I446" s="36"/>
      <c r="J446" s="36"/>
      <c r="K446" s="36"/>
      <c r="L446" s="36"/>
      <c r="M446" s="11"/>
      <c r="N446" s="11"/>
      <c r="O446" s="11"/>
    </row>
    <row r="447" spans="2:15" ht="24.95" customHeight="1" x14ac:dyDescent="0.2">
      <c r="B447" s="222" t="s">
        <v>156</v>
      </c>
      <c r="C447" s="259">
        <v>40515</v>
      </c>
      <c r="D447" s="259"/>
      <c r="E447" s="259">
        <v>5411</v>
      </c>
      <c r="F447" s="259"/>
      <c r="G447" s="246">
        <v>45926</v>
      </c>
      <c r="H447" s="249"/>
      <c r="I447" s="36"/>
      <c r="J447" s="36"/>
      <c r="K447" s="36"/>
      <c r="L447" s="36"/>
      <c r="M447" s="11"/>
      <c r="N447" s="11"/>
      <c r="O447" s="11"/>
    </row>
    <row r="448" spans="2:15" ht="24.95" customHeight="1" x14ac:dyDescent="0.2">
      <c r="B448" s="222" t="s">
        <v>155</v>
      </c>
      <c r="C448" s="266">
        <v>190904</v>
      </c>
      <c r="D448" s="266"/>
      <c r="E448" s="266">
        <v>38924</v>
      </c>
      <c r="F448" s="266"/>
      <c r="G448" s="246">
        <v>229828</v>
      </c>
      <c r="H448" s="249"/>
      <c r="I448" s="36"/>
      <c r="J448" s="36"/>
      <c r="K448" s="36"/>
      <c r="L448" s="36"/>
      <c r="M448" s="11"/>
      <c r="N448" s="11"/>
      <c r="O448" s="11"/>
    </row>
    <row r="449" spans="2:15" ht="24.95" customHeight="1" x14ac:dyDescent="0.2">
      <c r="B449" s="102" t="s">
        <v>43</v>
      </c>
      <c r="C449" s="254">
        <v>3.7119338516599001</v>
      </c>
      <c r="D449" s="254"/>
      <c r="E449" s="254">
        <v>6.1934947329514003</v>
      </c>
      <c r="F449" s="254"/>
      <c r="G449" s="254">
        <v>4.0043112833689003</v>
      </c>
      <c r="H449" s="254"/>
      <c r="I449" s="36"/>
      <c r="J449" s="36"/>
      <c r="K449" s="36"/>
      <c r="L449" s="36"/>
      <c r="M449" s="11"/>
      <c r="N449" s="11"/>
      <c r="O449" s="11"/>
    </row>
    <row r="450" spans="2:15" ht="24.95" customHeight="1" x14ac:dyDescent="0.2">
      <c r="B450" s="35"/>
      <c r="C450" s="36"/>
      <c r="D450" s="36"/>
      <c r="E450" s="36"/>
      <c r="F450" s="55"/>
      <c r="G450" s="35"/>
      <c r="H450" s="35"/>
      <c r="I450" s="36"/>
      <c r="J450" s="36"/>
      <c r="K450" s="36"/>
      <c r="L450" s="36"/>
      <c r="M450" s="11"/>
      <c r="N450" s="11"/>
      <c r="O450" s="11"/>
    </row>
    <row r="451" spans="2:15" ht="24.95" customHeight="1" x14ac:dyDescent="0.2">
      <c r="B451" s="35"/>
      <c r="C451" s="36"/>
      <c r="D451" s="36"/>
      <c r="E451" s="36"/>
      <c r="F451" s="55"/>
      <c r="G451" s="35"/>
      <c r="H451" s="35"/>
      <c r="I451" s="36"/>
      <c r="J451" s="36"/>
      <c r="K451" s="36"/>
      <c r="L451" s="36"/>
      <c r="M451" s="11"/>
      <c r="N451" s="11"/>
      <c r="O451" s="11"/>
    </row>
    <row r="452" spans="2:15" ht="24.95" customHeight="1" x14ac:dyDescent="0.2">
      <c r="B452" s="35"/>
      <c r="C452" s="36"/>
      <c r="D452" s="36"/>
      <c r="E452" s="36"/>
      <c r="F452" s="55"/>
      <c r="G452" s="35"/>
      <c r="H452" s="35"/>
      <c r="I452" s="36"/>
      <c r="J452" s="36"/>
      <c r="K452" s="36"/>
      <c r="L452" s="36"/>
      <c r="M452" s="11"/>
      <c r="N452" s="11"/>
      <c r="O452" s="11"/>
    </row>
    <row r="453" spans="2:15" ht="24.95" customHeight="1" x14ac:dyDescent="0.2">
      <c r="B453" s="35"/>
      <c r="C453" s="36"/>
      <c r="D453" s="36"/>
      <c r="E453" s="36"/>
      <c r="F453" s="55"/>
      <c r="G453" s="35"/>
      <c r="H453" s="35"/>
      <c r="I453" s="36"/>
      <c r="J453" s="36"/>
      <c r="K453" s="36"/>
      <c r="L453" s="36"/>
      <c r="M453" s="11"/>
      <c r="N453" s="11"/>
      <c r="O453" s="11"/>
    </row>
    <row r="454" spans="2:15" ht="24.95" customHeight="1" x14ac:dyDescent="0.2">
      <c r="B454" s="35"/>
      <c r="C454" s="36"/>
      <c r="D454" s="36"/>
      <c r="E454" s="36"/>
      <c r="F454" s="55"/>
      <c r="G454" s="35"/>
      <c r="H454" s="35"/>
      <c r="I454" s="36"/>
      <c r="J454" s="36"/>
      <c r="K454" s="36"/>
      <c r="L454" s="36"/>
      <c r="M454" s="11"/>
      <c r="N454" s="11"/>
      <c r="O454" s="11"/>
    </row>
    <row r="455" spans="2:15" ht="24.95" customHeight="1" x14ac:dyDescent="0.2">
      <c r="B455" s="35"/>
      <c r="C455" s="36"/>
      <c r="D455" s="36"/>
      <c r="E455" s="36"/>
      <c r="F455" s="55"/>
      <c r="G455" s="35"/>
      <c r="H455" s="35"/>
      <c r="I455" s="36"/>
      <c r="J455" s="36"/>
      <c r="K455" s="36"/>
      <c r="L455" s="36"/>
      <c r="M455" s="11"/>
      <c r="N455" s="11"/>
      <c r="O455" s="11"/>
    </row>
    <row r="456" spans="2:15" ht="24.95" customHeight="1" x14ac:dyDescent="0.2">
      <c r="B456" s="35"/>
      <c r="C456" s="36"/>
      <c r="D456" s="36"/>
      <c r="E456" s="36"/>
      <c r="F456" s="55"/>
      <c r="G456" s="35"/>
      <c r="H456" s="35"/>
      <c r="I456" s="36"/>
      <c r="J456" s="36"/>
      <c r="K456" s="36"/>
      <c r="L456" s="36"/>
      <c r="M456" s="11"/>
      <c r="N456" s="11"/>
      <c r="O456" s="11"/>
    </row>
    <row r="457" spans="2:15" ht="24.95" customHeight="1" x14ac:dyDescent="0.2">
      <c r="B457" s="264"/>
      <c r="C457" s="264"/>
      <c r="D457" s="264"/>
      <c r="E457" s="264"/>
      <c r="F457" s="264"/>
      <c r="G457" s="264"/>
      <c r="H457" s="264"/>
      <c r="I457" s="264"/>
      <c r="J457" s="264"/>
      <c r="K457" s="264"/>
      <c r="L457" s="264"/>
      <c r="M457" s="56"/>
      <c r="N457" s="56"/>
      <c r="O457" s="56"/>
    </row>
    <row r="458" spans="2:15" ht="24.95" customHeight="1" x14ac:dyDescent="0.2"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</row>
    <row r="459" spans="2:15" ht="24.95" customHeight="1" x14ac:dyDescent="0.2"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</row>
    <row r="460" spans="2:15" ht="24.95" customHeight="1" x14ac:dyDescent="0.2"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</row>
    <row r="461" spans="2:15" ht="24.95" customHeight="1" x14ac:dyDescent="0.2">
      <c r="B461" s="255" t="s">
        <v>15</v>
      </c>
      <c r="C461" s="255"/>
      <c r="D461" s="255"/>
      <c r="E461" s="255"/>
      <c r="F461" s="255"/>
      <c r="G461" s="255"/>
      <c r="H461" s="255"/>
      <c r="I461" s="255"/>
      <c r="J461" s="255"/>
    </row>
    <row r="462" spans="2:15" ht="24.95" customHeight="1" x14ac:dyDescent="0.2">
      <c r="B462" s="124" t="s">
        <v>35</v>
      </c>
      <c r="C462" s="256" t="s">
        <v>40</v>
      </c>
      <c r="D462" s="256"/>
      <c r="E462" s="256" t="s">
        <v>41</v>
      </c>
      <c r="F462" s="256"/>
      <c r="G462" s="256" t="s">
        <v>42</v>
      </c>
      <c r="H462" s="256"/>
      <c r="I462" s="256" t="s">
        <v>89</v>
      </c>
      <c r="J462" s="256"/>
      <c r="L462" s="37"/>
    </row>
    <row r="463" spans="2:15" ht="24.95" customHeight="1" x14ac:dyDescent="0.2">
      <c r="B463" s="222" t="s">
        <v>156</v>
      </c>
      <c r="C463" s="259">
        <v>77429</v>
      </c>
      <c r="D463" s="259"/>
      <c r="E463" s="259">
        <v>8818</v>
      </c>
      <c r="F463" s="259"/>
      <c r="G463" s="246">
        <v>86247</v>
      </c>
      <c r="H463" s="246"/>
      <c r="I463" s="267">
        <v>8.9234552300000006E-2</v>
      </c>
      <c r="J463" s="267"/>
    </row>
    <row r="464" spans="2:15" ht="24.95" customHeight="1" x14ac:dyDescent="0.2">
      <c r="B464" s="222" t="s">
        <v>155</v>
      </c>
      <c r="C464" s="266">
        <v>290132</v>
      </c>
      <c r="D464" s="266"/>
      <c r="E464" s="266">
        <v>58687</v>
      </c>
      <c r="F464" s="266"/>
      <c r="G464" s="246">
        <v>348819</v>
      </c>
      <c r="H464" s="246"/>
      <c r="I464" s="265">
        <v>0.22685204789999999</v>
      </c>
      <c r="J464" s="265"/>
    </row>
    <row r="465" spans="2:15" ht="24.95" customHeight="1" x14ac:dyDescent="0.2">
      <c r="B465" s="97" t="s">
        <v>43</v>
      </c>
      <c r="C465" s="258">
        <v>2.7470715106743002</v>
      </c>
      <c r="D465" s="258"/>
      <c r="E465" s="258">
        <v>5.6553640281242998</v>
      </c>
      <c r="F465" s="258"/>
      <c r="G465" s="258">
        <v>3.0444189363107999</v>
      </c>
      <c r="H465" s="258"/>
      <c r="I465" s="258">
        <v>1.5421996530821001</v>
      </c>
      <c r="J465" s="258"/>
    </row>
    <row r="466" spans="2:15" ht="24.95" customHeight="1" x14ac:dyDescent="0.2">
      <c r="B466" s="35"/>
      <c r="C466" s="36"/>
      <c r="D466" s="36"/>
      <c r="E466" s="36"/>
      <c r="F466" s="36"/>
      <c r="G466" s="38"/>
      <c r="H466" s="38"/>
      <c r="I466" s="38"/>
      <c r="J466" s="38"/>
      <c r="K466" s="11"/>
    </row>
    <row r="467" spans="2:15" ht="24.95" customHeight="1" x14ac:dyDescent="0.2"/>
    <row r="468" spans="2:15" ht="24.95" customHeight="1" x14ac:dyDescent="0.2"/>
    <row r="469" spans="2:15" ht="24.95" customHeight="1" x14ac:dyDescent="0.2"/>
    <row r="470" spans="2:15" ht="24.95" customHeight="1" x14ac:dyDescent="0.2">
      <c r="L470" s="39"/>
    </row>
    <row r="471" spans="2:15" ht="24.95" customHeight="1" x14ac:dyDescent="0.2"/>
    <row r="472" spans="2:15" ht="24.95" customHeight="1" x14ac:dyDescent="0.2"/>
    <row r="473" spans="2:15" ht="24.95" customHeight="1" x14ac:dyDescent="0.2">
      <c r="L473" s="25"/>
    </row>
    <row r="474" spans="2:15" ht="24.95" customHeight="1" x14ac:dyDescent="0.2"/>
    <row r="475" spans="2:15" ht="24.95" customHeight="1" x14ac:dyDescent="0.2">
      <c r="M475" s="29">
        <v>4</v>
      </c>
    </row>
    <row r="476" spans="2:15" ht="25.5" customHeight="1" x14ac:dyDescent="0.2">
      <c r="B476" s="257" t="s">
        <v>119</v>
      </c>
      <c r="C476" s="257"/>
      <c r="D476" s="257"/>
      <c r="E476" s="257"/>
      <c r="F476" s="257"/>
      <c r="G476" s="257"/>
      <c r="H476" s="257"/>
      <c r="I476" s="257"/>
      <c r="J476" s="257"/>
      <c r="K476" s="257"/>
      <c r="L476" s="257"/>
      <c r="M476" s="257"/>
    </row>
    <row r="477" spans="2:15" ht="15" customHeight="1" x14ac:dyDescent="0.2"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106"/>
    </row>
    <row r="478" spans="2:15" ht="25.5" customHeight="1" x14ac:dyDescent="0.2">
      <c r="B478" s="257" t="s">
        <v>77</v>
      </c>
      <c r="C478" s="257"/>
      <c r="D478" s="257"/>
      <c r="E478" s="257"/>
      <c r="F478" s="257"/>
      <c r="G478" s="257"/>
      <c r="H478" s="257"/>
      <c r="I478" s="257"/>
      <c r="J478" s="257"/>
      <c r="K478" s="257"/>
      <c r="L478" s="257"/>
      <c r="M478" s="257"/>
    </row>
    <row r="479" spans="2:15" ht="15" customHeight="1" x14ac:dyDescent="0.2">
      <c r="B479" s="290"/>
      <c r="C479" s="290"/>
      <c r="D479" s="290"/>
      <c r="E479" s="290"/>
      <c r="F479" s="290"/>
      <c r="G479" s="290"/>
      <c r="M479" s="11"/>
      <c r="N479" s="11"/>
      <c r="O479" s="11"/>
    </row>
    <row r="480" spans="2:15" ht="24.95" customHeight="1" x14ac:dyDescent="0.2">
      <c r="B480" s="272" t="s">
        <v>17</v>
      </c>
      <c r="C480" s="272"/>
      <c r="D480" s="272"/>
      <c r="E480" s="272"/>
      <c r="F480" s="272"/>
      <c r="G480" s="272"/>
      <c r="H480" s="272"/>
      <c r="I480" s="272"/>
      <c r="J480" s="272"/>
    </row>
    <row r="481" spans="2:15" ht="24.95" customHeight="1" x14ac:dyDescent="0.2">
      <c r="B481" s="260" t="s">
        <v>36</v>
      </c>
      <c r="C481" s="262" t="s">
        <v>47</v>
      </c>
      <c r="D481" s="262"/>
      <c r="E481" s="262"/>
      <c r="F481" s="262" t="s">
        <v>48</v>
      </c>
      <c r="G481" s="262"/>
      <c r="H481" s="262"/>
      <c r="I481" s="120" t="s">
        <v>52</v>
      </c>
      <c r="J481" s="122" t="s">
        <v>53</v>
      </c>
      <c r="M481" s="42"/>
    </row>
    <row r="482" spans="2:15" ht="24.95" customHeight="1" x14ac:dyDescent="0.2">
      <c r="B482" s="261"/>
      <c r="C482" s="118" t="s">
        <v>66</v>
      </c>
      <c r="D482" s="118" t="s">
        <v>67</v>
      </c>
      <c r="E482" s="170" t="s">
        <v>72</v>
      </c>
      <c r="F482" s="118" t="s">
        <v>69</v>
      </c>
      <c r="G482" s="118" t="s">
        <v>70</v>
      </c>
      <c r="H482" s="119" t="s">
        <v>71</v>
      </c>
      <c r="I482" s="121" t="s">
        <v>85</v>
      </c>
      <c r="J482" s="123" t="s">
        <v>86</v>
      </c>
      <c r="K482" s="17"/>
      <c r="M482" s="42"/>
    </row>
    <row r="483" spans="2:15" ht="24.95" customHeight="1" x14ac:dyDescent="0.2">
      <c r="B483" s="116" t="s">
        <v>114</v>
      </c>
      <c r="C483" s="233">
        <v>135</v>
      </c>
      <c r="D483" s="233">
        <v>30</v>
      </c>
      <c r="E483" s="223">
        <v>165</v>
      </c>
      <c r="F483" s="233">
        <v>300</v>
      </c>
      <c r="G483" s="233">
        <v>75</v>
      </c>
      <c r="H483" s="224">
        <v>375</v>
      </c>
      <c r="I483" s="225">
        <v>0.1152073733</v>
      </c>
      <c r="J483" s="226">
        <v>2.2727272727273</v>
      </c>
      <c r="K483" s="44"/>
      <c r="M483" s="42"/>
    </row>
    <row r="484" spans="2:15" ht="24.95" customHeight="1" x14ac:dyDescent="0.2">
      <c r="B484" s="116" t="s">
        <v>5</v>
      </c>
      <c r="C484" s="233">
        <v>535</v>
      </c>
      <c r="D484" s="233">
        <v>109</v>
      </c>
      <c r="E484" s="223">
        <v>644</v>
      </c>
      <c r="F484" s="233">
        <v>1550</v>
      </c>
      <c r="G484" s="233">
        <v>469</v>
      </c>
      <c r="H484" s="224">
        <v>2019</v>
      </c>
      <c r="I484" s="225">
        <v>0.1300088808</v>
      </c>
      <c r="J484" s="226">
        <v>3.1350931677018998</v>
      </c>
      <c r="K484" s="44"/>
      <c r="M484" s="42"/>
    </row>
    <row r="485" spans="2:15" ht="24.95" customHeight="1" x14ac:dyDescent="0.2">
      <c r="B485" s="116" t="s">
        <v>22</v>
      </c>
      <c r="C485" s="233">
        <v>1166</v>
      </c>
      <c r="D485" s="233">
        <v>33</v>
      </c>
      <c r="E485" s="223">
        <v>1199</v>
      </c>
      <c r="F485" s="233">
        <v>1892</v>
      </c>
      <c r="G485" s="233">
        <v>45</v>
      </c>
      <c r="H485" s="224">
        <v>1937</v>
      </c>
      <c r="I485" s="225">
        <v>0.1068303265</v>
      </c>
      <c r="J485" s="226">
        <v>1.6155129274394999</v>
      </c>
      <c r="K485" s="44"/>
      <c r="M485" s="42"/>
    </row>
    <row r="486" spans="2:15" ht="24.95" customHeight="1" x14ac:dyDescent="0.2">
      <c r="B486" s="116" t="s">
        <v>7</v>
      </c>
      <c r="C486" s="233">
        <v>73</v>
      </c>
      <c r="D486" s="233">
        <v>4</v>
      </c>
      <c r="E486" s="223">
        <v>77</v>
      </c>
      <c r="F486" s="233">
        <v>136</v>
      </c>
      <c r="G486" s="233">
        <v>14</v>
      </c>
      <c r="H486" s="224">
        <v>150</v>
      </c>
      <c r="I486" s="225">
        <v>3.8543643299999999E-2</v>
      </c>
      <c r="J486" s="226">
        <v>1.9480519480519001</v>
      </c>
      <c r="K486" s="44"/>
      <c r="M486" s="42"/>
    </row>
    <row r="487" spans="2:15" ht="24.95" customHeight="1" x14ac:dyDescent="0.2">
      <c r="B487" s="116" t="s">
        <v>8</v>
      </c>
      <c r="C487" s="233">
        <v>280</v>
      </c>
      <c r="D487" s="233">
        <v>158</v>
      </c>
      <c r="E487" s="223">
        <v>438</v>
      </c>
      <c r="F487" s="233">
        <v>515</v>
      </c>
      <c r="G487" s="233">
        <v>275</v>
      </c>
      <c r="H487" s="224">
        <v>790</v>
      </c>
      <c r="I487" s="225">
        <v>9.3206929100000002E-2</v>
      </c>
      <c r="J487" s="226">
        <v>1.8036529680365001</v>
      </c>
      <c r="K487" s="44"/>
      <c r="M487" s="42"/>
    </row>
    <row r="488" spans="2:15" ht="24.95" customHeight="1" x14ac:dyDescent="0.2">
      <c r="B488" s="116" t="s">
        <v>9</v>
      </c>
      <c r="C488" s="233">
        <v>407</v>
      </c>
      <c r="D488" s="233">
        <v>14</v>
      </c>
      <c r="E488" s="223">
        <v>421</v>
      </c>
      <c r="F488" s="233">
        <v>735</v>
      </c>
      <c r="G488" s="233">
        <v>20</v>
      </c>
      <c r="H488" s="224">
        <v>755</v>
      </c>
      <c r="I488" s="225">
        <v>0.1128964289</v>
      </c>
      <c r="J488" s="226">
        <v>1.7933491686461001</v>
      </c>
      <c r="K488" s="44"/>
      <c r="M488" s="42"/>
    </row>
    <row r="489" spans="2:15" ht="24.95" customHeight="1" x14ac:dyDescent="0.2">
      <c r="B489" s="116" t="s">
        <v>10</v>
      </c>
      <c r="C489" s="233">
        <v>2</v>
      </c>
      <c r="D489" s="233">
        <v>0</v>
      </c>
      <c r="E489" s="223">
        <v>2</v>
      </c>
      <c r="F489" s="233">
        <v>8</v>
      </c>
      <c r="G489" s="233">
        <v>0</v>
      </c>
      <c r="H489" s="224">
        <v>8</v>
      </c>
      <c r="I489" s="225">
        <v>2.2855955999999998E-3</v>
      </c>
      <c r="J489" s="226">
        <v>4</v>
      </c>
      <c r="K489" s="44"/>
      <c r="M489" s="42"/>
    </row>
    <row r="490" spans="2:15" ht="24.95" customHeight="1" x14ac:dyDescent="0.2">
      <c r="B490" s="116" t="s">
        <v>11</v>
      </c>
      <c r="C490" s="233">
        <v>215</v>
      </c>
      <c r="D490" s="233">
        <v>124</v>
      </c>
      <c r="E490" s="223">
        <v>339</v>
      </c>
      <c r="F490" s="233">
        <v>971</v>
      </c>
      <c r="G490" s="233">
        <v>689</v>
      </c>
      <c r="H490" s="224">
        <v>1660</v>
      </c>
      <c r="I490" s="225">
        <v>0.18825604839999999</v>
      </c>
      <c r="J490" s="226">
        <v>4.8967551622418997</v>
      </c>
      <c r="K490" s="44"/>
      <c r="M490" s="45"/>
    </row>
    <row r="491" spans="2:15" ht="24.95" customHeight="1" x14ac:dyDescent="0.2">
      <c r="B491" s="116" t="s">
        <v>12</v>
      </c>
      <c r="C491" s="233">
        <v>96</v>
      </c>
      <c r="D491" s="233">
        <v>7</v>
      </c>
      <c r="E491" s="223">
        <v>103</v>
      </c>
      <c r="F491" s="233">
        <v>368</v>
      </c>
      <c r="G491" s="233">
        <v>7</v>
      </c>
      <c r="H491" s="224">
        <v>375</v>
      </c>
      <c r="I491" s="225">
        <v>0.13957816379999999</v>
      </c>
      <c r="J491" s="226">
        <v>3.6407766990291002</v>
      </c>
      <c r="K491" s="44"/>
      <c r="M491" s="45"/>
    </row>
    <row r="492" spans="2:15" ht="24.95" customHeight="1" x14ac:dyDescent="0.2">
      <c r="B492" s="117" t="s">
        <v>14</v>
      </c>
      <c r="C492" s="215">
        <v>2909</v>
      </c>
      <c r="D492" s="215">
        <v>479</v>
      </c>
      <c r="E492" s="227">
        <v>3388</v>
      </c>
      <c r="F492" s="215">
        <v>6475</v>
      </c>
      <c r="G492" s="215">
        <v>1594</v>
      </c>
      <c r="H492" s="228">
        <v>8069</v>
      </c>
      <c r="I492" s="229">
        <v>0.1136864885</v>
      </c>
      <c r="J492" s="230">
        <v>2.3816410861864998</v>
      </c>
      <c r="M492" s="45"/>
    </row>
    <row r="493" spans="2:15" ht="24.95" customHeight="1" x14ac:dyDescent="0.2">
      <c r="B493" s="200"/>
      <c r="C493" s="47"/>
      <c r="D493" s="47"/>
      <c r="E493" s="34"/>
      <c r="F493" s="47"/>
      <c r="G493" s="47"/>
      <c r="H493" s="34"/>
      <c r="I493" s="48"/>
      <c r="J493" s="49"/>
      <c r="K493" s="11"/>
      <c r="L493" s="11"/>
      <c r="M493" s="50"/>
      <c r="N493" s="11"/>
      <c r="O493" s="11"/>
    </row>
    <row r="494" spans="2:15" ht="24.95" customHeight="1" x14ac:dyDescent="0.2">
      <c r="B494" s="46"/>
      <c r="C494" s="51"/>
      <c r="D494" s="51"/>
      <c r="E494" s="52"/>
      <c r="F494" s="51"/>
      <c r="G494" s="51"/>
      <c r="H494" s="52"/>
      <c r="I494" s="48"/>
      <c r="J494" s="53"/>
      <c r="L494" s="11">
        <v>0</v>
      </c>
    </row>
    <row r="495" spans="2:15" ht="24.95" customHeight="1" x14ac:dyDescent="0.2"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2:15" ht="24.95" customHeight="1" x14ac:dyDescent="0.2">
      <c r="G496" s="8">
        <f>25+24+10+9+20+5+2+5</f>
        <v>100</v>
      </c>
    </row>
    <row r="497" spans="2:14" ht="24.95" customHeight="1" x14ac:dyDescent="0.2"/>
    <row r="498" spans="2:14" ht="24.95" customHeight="1" x14ac:dyDescent="0.2"/>
    <row r="499" spans="2:14" ht="24.95" customHeight="1" x14ac:dyDescent="0.2"/>
    <row r="500" spans="2:14" ht="24.95" customHeight="1" x14ac:dyDescent="0.2"/>
    <row r="501" spans="2:14" ht="24.95" customHeight="1" x14ac:dyDescent="0.2"/>
    <row r="502" spans="2:14" ht="24.95" customHeight="1" x14ac:dyDescent="0.2"/>
    <row r="503" spans="2:14" ht="24.95" customHeight="1" x14ac:dyDescent="0.2"/>
    <row r="504" spans="2:14" ht="24.95" customHeight="1" x14ac:dyDescent="0.2"/>
    <row r="505" spans="2:14" ht="24.95" customHeight="1" x14ac:dyDescent="0.2"/>
    <row r="506" spans="2:14" ht="25.5" customHeight="1" x14ac:dyDescent="0.2">
      <c r="B506" s="263" t="s">
        <v>160</v>
      </c>
      <c r="C506" s="263"/>
      <c r="D506" s="263"/>
      <c r="E506" s="263"/>
      <c r="F506" s="263"/>
      <c r="G506" s="263"/>
      <c r="H506" s="263"/>
      <c r="I506" s="263"/>
      <c r="J506" s="263"/>
      <c r="K506" s="263"/>
      <c r="L506" s="263"/>
      <c r="M506" s="263"/>
    </row>
    <row r="507" spans="2:14" ht="15" customHeight="1" x14ac:dyDescent="0.2">
      <c r="B507" s="54"/>
      <c r="C507" s="54"/>
      <c r="D507" s="54"/>
      <c r="E507" s="54"/>
      <c r="F507" s="54"/>
      <c r="G507" s="54"/>
    </row>
    <row r="508" spans="2:14" ht="24.95" customHeight="1" x14ac:dyDescent="0.2">
      <c r="B508" s="269" t="s">
        <v>13</v>
      </c>
      <c r="C508" s="269"/>
      <c r="D508" s="269"/>
      <c r="E508" s="269"/>
      <c r="F508" s="269"/>
      <c r="G508" s="269"/>
      <c r="H508" s="269"/>
      <c r="I508" s="271"/>
      <c r="J508" s="271"/>
      <c r="K508" s="271"/>
      <c r="L508" s="271"/>
      <c r="M508" s="271"/>
      <c r="N508" s="271"/>
    </row>
    <row r="509" spans="2:14" ht="24.95" customHeight="1" x14ac:dyDescent="0.2">
      <c r="B509" s="89" t="s">
        <v>35</v>
      </c>
      <c r="C509" s="270" t="s">
        <v>62</v>
      </c>
      <c r="D509" s="270"/>
      <c r="E509" s="270" t="s">
        <v>110</v>
      </c>
      <c r="F509" s="270"/>
      <c r="G509" s="270" t="s">
        <v>0</v>
      </c>
      <c r="H509" s="270"/>
    </row>
    <row r="510" spans="2:14" ht="24.95" customHeight="1" x14ac:dyDescent="0.2">
      <c r="B510" s="222" t="s">
        <v>156</v>
      </c>
      <c r="C510" s="259">
        <v>1143</v>
      </c>
      <c r="D510" s="259"/>
      <c r="E510" s="259">
        <v>126</v>
      </c>
      <c r="F510" s="259"/>
      <c r="G510" s="246">
        <v>1269</v>
      </c>
      <c r="H510" s="246"/>
    </row>
    <row r="511" spans="2:14" ht="24.95" customHeight="1" x14ac:dyDescent="0.2">
      <c r="B511" s="222" t="s">
        <v>155</v>
      </c>
      <c r="C511" s="266">
        <v>2909</v>
      </c>
      <c r="D511" s="266"/>
      <c r="E511" s="266">
        <v>479</v>
      </c>
      <c r="F511" s="266"/>
      <c r="G511" s="246">
        <v>3388</v>
      </c>
      <c r="H511" s="246"/>
    </row>
    <row r="512" spans="2:14" ht="24.95" customHeight="1" x14ac:dyDescent="0.2">
      <c r="B512" s="102" t="s">
        <v>43</v>
      </c>
      <c r="C512" s="254">
        <v>1.5450568678915</v>
      </c>
      <c r="D512" s="254"/>
      <c r="E512" s="254">
        <v>2.8015873015873001</v>
      </c>
      <c r="F512" s="254"/>
      <c r="G512" s="254">
        <v>1.6698187549251</v>
      </c>
      <c r="H512" s="254"/>
    </row>
    <row r="513" spans="2:15" ht="24.95" customHeight="1" x14ac:dyDescent="0.2">
      <c r="B513" s="35"/>
      <c r="C513" s="36"/>
      <c r="D513" s="36"/>
      <c r="E513" s="36"/>
      <c r="F513" s="55"/>
      <c r="G513" s="35"/>
      <c r="H513" s="35"/>
      <c r="I513" s="36"/>
      <c r="J513" s="36"/>
      <c r="K513" s="36"/>
      <c r="L513" s="36"/>
      <c r="M513" s="11"/>
      <c r="N513" s="11"/>
      <c r="O513" s="11"/>
    </row>
    <row r="514" spans="2:15" ht="24.95" customHeight="1" x14ac:dyDescent="0.2">
      <c r="B514" s="35"/>
      <c r="C514" s="36"/>
      <c r="D514" s="36"/>
      <c r="E514" s="36"/>
      <c r="F514" s="55"/>
      <c r="G514" s="35"/>
      <c r="H514" s="35"/>
      <c r="I514" s="36"/>
      <c r="J514" s="36"/>
      <c r="K514" s="36"/>
      <c r="L514" s="36"/>
      <c r="M514" s="11"/>
      <c r="N514" s="11"/>
      <c r="O514" s="11"/>
    </row>
    <row r="515" spans="2:15" ht="24.95" customHeight="1" x14ac:dyDescent="0.2">
      <c r="B515" s="35"/>
      <c r="C515" s="36"/>
      <c r="D515" s="36"/>
      <c r="E515" s="36"/>
      <c r="F515" s="55"/>
      <c r="G515" s="35"/>
      <c r="H515" s="35"/>
      <c r="I515" s="36"/>
      <c r="J515" s="36"/>
      <c r="K515" s="36"/>
      <c r="L515" s="36"/>
      <c r="M515" s="11"/>
      <c r="N515" s="11"/>
      <c r="O515" s="11"/>
    </row>
    <row r="516" spans="2:15" ht="24.95" customHeight="1" x14ac:dyDescent="0.2">
      <c r="B516" s="35"/>
      <c r="C516" s="36"/>
      <c r="D516" s="36"/>
      <c r="E516" s="36"/>
      <c r="F516" s="55"/>
      <c r="G516" s="35"/>
      <c r="H516" s="35"/>
      <c r="I516" s="36"/>
      <c r="J516" s="36"/>
      <c r="K516" s="36"/>
      <c r="L516" s="36"/>
      <c r="M516" s="11"/>
      <c r="N516" s="11"/>
      <c r="O516" s="11"/>
    </row>
    <row r="517" spans="2:15" ht="24.95" customHeight="1" x14ac:dyDescent="0.2">
      <c r="B517" s="35"/>
      <c r="C517" s="36"/>
      <c r="D517" s="36"/>
      <c r="E517" s="36"/>
      <c r="F517" s="55"/>
      <c r="G517" s="35"/>
      <c r="H517" s="35"/>
      <c r="I517" s="36"/>
      <c r="J517" s="36"/>
      <c r="K517" s="36"/>
      <c r="L517" s="36"/>
      <c r="M517" s="11"/>
      <c r="N517" s="11"/>
      <c r="O517" s="11"/>
    </row>
    <row r="518" spans="2:15" ht="24.95" customHeight="1" x14ac:dyDescent="0.2">
      <c r="B518" s="35"/>
      <c r="C518" s="36"/>
      <c r="D518" s="36"/>
      <c r="E518" s="36"/>
      <c r="F518" s="55"/>
      <c r="G518" s="35"/>
      <c r="H518" s="35"/>
      <c r="I518" s="36"/>
      <c r="J518" s="36"/>
      <c r="K518" s="36"/>
      <c r="L518" s="36"/>
      <c r="M518" s="11"/>
      <c r="N518" s="11"/>
      <c r="O518" s="11"/>
    </row>
    <row r="519" spans="2:15" ht="24.95" customHeight="1" x14ac:dyDescent="0.2">
      <c r="B519" s="35"/>
      <c r="C519" s="36"/>
      <c r="D519" s="36"/>
      <c r="E519" s="36"/>
      <c r="F519" s="55"/>
      <c r="G519" s="35"/>
      <c r="H519" s="35"/>
      <c r="I519" s="36"/>
      <c r="J519" s="36"/>
      <c r="K519" s="36"/>
      <c r="L519" s="36"/>
      <c r="M519" s="11"/>
      <c r="N519" s="11"/>
      <c r="O519" s="11"/>
    </row>
    <row r="520" spans="2:15" ht="24.95" customHeight="1" x14ac:dyDescent="0.2">
      <c r="B520" s="264"/>
      <c r="C520" s="264"/>
      <c r="D520" s="264"/>
      <c r="E520" s="264"/>
      <c r="F520" s="264"/>
      <c r="G520" s="264"/>
      <c r="H520" s="264"/>
      <c r="I520" s="264"/>
      <c r="J520" s="264"/>
      <c r="K520" s="264"/>
      <c r="L520" s="264"/>
      <c r="M520" s="56"/>
      <c r="N520" s="56"/>
      <c r="O520" s="56"/>
    </row>
    <row r="521" spans="2:15" ht="24.95" customHeight="1" x14ac:dyDescent="0.2"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</row>
    <row r="522" spans="2:15" ht="24.95" customHeight="1" x14ac:dyDescent="0.2"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</row>
    <row r="523" spans="2:15" ht="24.95" customHeight="1" x14ac:dyDescent="0.2"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</row>
    <row r="524" spans="2:15" ht="24.95" customHeight="1" x14ac:dyDescent="0.2">
      <c r="B524" s="255" t="s">
        <v>15</v>
      </c>
      <c r="C524" s="255"/>
      <c r="D524" s="255"/>
      <c r="E524" s="255"/>
      <c r="F524" s="255"/>
      <c r="G524" s="255"/>
      <c r="H524" s="255"/>
      <c r="I524" s="255"/>
      <c r="J524" s="255"/>
    </row>
    <row r="525" spans="2:15" ht="24.95" customHeight="1" x14ac:dyDescent="0.2">
      <c r="B525" s="124" t="s">
        <v>35</v>
      </c>
      <c r="C525" s="256" t="s">
        <v>40</v>
      </c>
      <c r="D525" s="256"/>
      <c r="E525" s="256" t="s">
        <v>41</v>
      </c>
      <c r="F525" s="256"/>
      <c r="G525" s="256" t="s">
        <v>42</v>
      </c>
      <c r="H525" s="256"/>
      <c r="I525" s="256" t="s">
        <v>89</v>
      </c>
      <c r="J525" s="256"/>
      <c r="L525" s="37"/>
    </row>
    <row r="526" spans="2:15" ht="24.95" customHeight="1" x14ac:dyDescent="0.2">
      <c r="B526" s="222" t="s">
        <v>156</v>
      </c>
      <c r="C526" s="259">
        <v>2885</v>
      </c>
      <c r="D526" s="259"/>
      <c r="E526" s="259">
        <v>383</v>
      </c>
      <c r="F526" s="259"/>
      <c r="G526" s="246">
        <v>3268</v>
      </c>
      <c r="H526" s="246"/>
      <c r="I526" s="267">
        <v>6.2623774800000004E-2</v>
      </c>
      <c r="J526" s="267"/>
    </row>
    <row r="527" spans="2:15" ht="24.95" customHeight="1" x14ac:dyDescent="0.2">
      <c r="B527" s="222" t="s">
        <v>155</v>
      </c>
      <c r="C527" s="266">
        <v>6475</v>
      </c>
      <c r="D527" s="266"/>
      <c r="E527" s="266">
        <v>1594</v>
      </c>
      <c r="F527" s="266"/>
      <c r="G527" s="246">
        <v>8069</v>
      </c>
      <c r="H527" s="246"/>
      <c r="I527" s="265">
        <v>0.1136864885</v>
      </c>
      <c r="J527" s="265"/>
    </row>
    <row r="528" spans="2:15" ht="24.95" customHeight="1" x14ac:dyDescent="0.2">
      <c r="B528" s="97" t="s">
        <v>43</v>
      </c>
      <c r="C528" s="258">
        <v>1.2443674176776001</v>
      </c>
      <c r="D528" s="258"/>
      <c r="E528" s="258">
        <v>3.1618798955614</v>
      </c>
      <c r="F528" s="258"/>
      <c r="G528" s="258">
        <v>1.469094247246</v>
      </c>
      <c r="H528" s="258"/>
      <c r="I528" s="258">
        <v>0.81538862617397001</v>
      </c>
      <c r="J528" s="258"/>
    </row>
    <row r="529" spans="2:15" ht="24.95" customHeight="1" x14ac:dyDescent="0.2">
      <c r="B529" s="35"/>
      <c r="C529" s="36"/>
      <c r="D529" s="36"/>
      <c r="E529" s="36"/>
      <c r="F529" s="36"/>
      <c r="G529" s="38"/>
      <c r="H529" s="38"/>
      <c r="I529" s="38"/>
      <c r="J529" s="38"/>
      <c r="K529" s="11"/>
    </row>
    <row r="530" spans="2:15" ht="24.95" customHeight="1" x14ac:dyDescent="0.2"/>
    <row r="531" spans="2:15" ht="24.95" customHeight="1" x14ac:dyDescent="0.2"/>
    <row r="532" spans="2:15" ht="24.95" customHeight="1" x14ac:dyDescent="0.2"/>
    <row r="533" spans="2:15" ht="24.95" customHeight="1" x14ac:dyDescent="0.2">
      <c r="L533" s="39"/>
    </row>
    <row r="534" spans="2:15" ht="24.95" customHeight="1" x14ac:dyDescent="0.2"/>
    <row r="535" spans="2:15" ht="24.95" customHeight="1" x14ac:dyDescent="0.2"/>
    <row r="536" spans="2:15" ht="24.95" customHeight="1" x14ac:dyDescent="0.2">
      <c r="L536" s="25"/>
    </row>
    <row r="537" spans="2:15" ht="24.95" customHeight="1" x14ac:dyDescent="0.2"/>
    <row r="538" spans="2:15" ht="24.95" customHeight="1" x14ac:dyDescent="0.2"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M538" s="29">
        <v>5</v>
      </c>
      <c r="N538" s="56"/>
    </row>
    <row r="539" spans="2:15" ht="25.5" customHeight="1" x14ac:dyDescent="0.2">
      <c r="B539" s="257" t="s">
        <v>120</v>
      </c>
      <c r="C539" s="257"/>
      <c r="D539" s="257"/>
      <c r="E539" s="257"/>
      <c r="F539" s="257"/>
      <c r="G539" s="257"/>
      <c r="H539" s="257"/>
      <c r="I539" s="257"/>
      <c r="J539" s="257"/>
      <c r="K539" s="257"/>
      <c r="L539" s="257"/>
      <c r="M539" s="257"/>
    </row>
    <row r="540" spans="2:15" ht="15" customHeight="1" x14ac:dyDescent="0.2">
      <c r="M540" s="11"/>
      <c r="N540" s="11"/>
      <c r="O540" s="11"/>
    </row>
    <row r="541" spans="2:15" ht="25.5" customHeight="1" x14ac:dyDescent="0.2">
      <c r="B541" s="257" t="s">
        <v>79</v>
      </c>
      <c r="C541" s="257"/>
      <c r="D541" s="257"/>
      <c r="E541" s="257"/>
      <c r="F541" s="257"/>
      <c r="G541" s="257"/>
      <c r="H541" s="257"/>
      <c r="I541" s="257"/>
      <c r="J541" s="257"/>
      <c r="K541" s="257"/>
      <c r="L541" s="257"/>
      <c r="M541" s="257"/>
    </row>
    <row r="542" spans="2:15" ht="15" customHeight="1" x14ac:dyDescent="0.2">
      <c r="B542" s="54"/>
      <c r="C542" s="54"/>
      <c r="D542" s="54"/>
      <c r="E542" s="54"/>
      <c r="F542" s="54"/>
      <c r="G542" s="54"/>
      <c r="M542" s="11"/>
      <c r="N542" s="11"/>
      <c r="O542" s="11"/>
    </row>
    <row r="543" spans="2:15" ht="24.95" customHeight="1" x14ac:dyDescent="0.2">
      <c r="B543" s="272" t="s">
        <v>20</v>
      </c>
      <c r="C543" s="272"/>
      <c r="D543" s="272"/>
      <c r="E543" s="272"/>
      <c r="F543" s="272"/>
      <c r="G543" s="272"/>
      <c r="H543" s="272"/>
      <c r="I543" s="272"/>
      <c r="J543" s="272"/>
    </row>
    <row r="544" spans="2:15" ht="24.95" customHeight="1" x14ac:dyDescent="0.2">
      <c r="B544" s="260" t="s">
        <v>36</v>
      </c>
      <c r="C544" s="262" t="s">
        <v>47</v>
      </c>
      <c r="D544" s="262"/>
      <c r="E544" s="262"/>
      <c r="F544" s="262" t="s">
        <v>48</v>
      </c>
      <c r="G544" s="262"/>
      <c r="H544" s="262"/>
      <c r="I544" s="120" t="s">
        <v>52</v>
      </c>
      <c r="J544" s="122" t="s">
        <v>53</v>
      </c>
      <c r="M544" s="42"/>
    </row>
    <row r="545" spans="2:13" ht="24.95" customHeight="1" x14ac:dyDescent="0.2">
      <c r="B545" s="261"/>
      <c r="C545" s="118" t="s">
        <v>66</v>
      </c>
      <c r="D545" s="118" t="s">
        <v>67</v>
      </c>
      <c r="E545" s="170" t="s">
        <v>72</v>
      </c>
      <c r="F545" s="118" t="s">
        <v>69</v>
      </c>
      <c r="G545" s="118" t="s">
        <v>70</v>
      </c>
      <c r="H545" s="119" t="s">
        <v>71</v>
      </c>
      <c r="I545" s="121" t="s">
        <v>85</v>
      </c>
      <c r="J545" s="123" t="s">
        <v>86</v>
      </c>
      <c r="K545" s="17"/>
      <c r="M545" s="42"/>
    </row>
    <row r="546" spans="2:13" ht="24.95" customHeight="1" x14ac:dyDescent="0.2">
      <c r="B546" s="116" t="s">
        <v>114</v>
      </c>
      <c r="C546" s="233">
        <v>3619</v>
      </c>
      <c r="D546" s="233">
        <v>43</v>
      </c>
      <c r="E546" s="223">
        <v>3662</v>
      </c>
      <c r="F546" s="233">
        <v>7761</v>
      </c>
      <c r="G546" s="233">
        <v>90</v>
      </c>
      <c r="H546" s="224">
        <v>7851</v>
      </c>
      <c r="I546" s="225">
        <v>4.46103084E-2</v>
      </c>
      <c r="J546" s="226">
        <v>2.1439104314581998</v>
      </c>
      <c r="K546" s="44"/>
      <c r="M546" s="42"/>
    </row>
    <row r="547" spans="2:13" ht="24.95" customHeight="1" x14ac:dyDescent="0.2">
      <c r="B547" s="116" t="s">
        <v>5</v>
      </c>
      <c r="C547" s="233">
        <v>2615</v>
      </c>
      <c r="D547" s="233">
        <v>263</v>
      </c>
      <c r="E547" s="223">
        <v>2878</v>
      </c>
      <c r="F547" s="233">
        <v>4694</v>
      </c>
      <c r="G547" s="233">
        <v>492</v>
      </c>
      <c r="H547" s="224">
        <v>5186</v>
      </c>
      <c r="I547" s="225">
        <v>4.5941025900000002E-2</v>
      </c>
      <c r="J547" s="226">
        <v>1.8019457956914999</v>
      </c>
      <c r="K547" s="44"/>
      <c r="M547" s="42"/>
    </row>
    <row r="548" spans="2:13" ht="24.95" customHeight="1" x14ac:dyDescent="0.2">
      <c r="B548" s="116" t="s">
        <v>22</v>
      </c>
      <c r="C548" s="233">
        <v>2402</v>
      </c>
      <c r="D548" s="233">
        <v>176</v>
      </c>
      <c r="E548" s="223">
        <v>2578</v>
      </c>
      <c r="F548" s="233">
        <v>5305</v>
      </c>
      <c r="G548" s="233">
        <v>275</v>
      </c>
      <c r="H548" s="224">
        <v>5580</v>
      </c>
      <c r="I548" s="225">
        <v>6.0609745299999997E-2</v>
      </c>
      <c r="J548" s="226">
        <v>2.1644685802948</v>
      </c>
      <c r="K548" s="44"/>
      <c r="M548" s="42"/>
    </row>
    <row r="549" spans="2:13" ht="24.95" customHeight="1" x14ac:dyDescent="0.2">
      <c r="B549" s="116" t="s">
        <v>7</v>
      </c>
      <c r="C549" s="233">
        <v>1208</v>
      </c>
      <c r="D549" s="233">
        <v>120</v>
      </c>
      <c r="E549" s="223">
        <v>1328</v>
      </c>
      <c r="F549" s="233">
        <v>1941</v>
      </c>
      <c r="G549" s="233">
        <v>203</v>
      </c>
      <c r="H549" s="224">
        <v>2144</v>
      </c>
      <c r="I549" s="225">
        <v>3.7822807E-2</v>
      </c>
      <c r="J549" s="226">
        <v>1.6144578313253</v>
      </c>
      <c r="K549" s="44"/>
      <c r="M549" s="42"/>
    </row>
    <row r="550" spans="2:13" ht="24.95" customHeight="1" x14ac:dyDescent="0.2">
      <c r="B550" s="116" t="s">
        <v>8</v>
      </c>
      <c r="C550" s="233">
        <v>4134</v>
      </c>
      <c r="D550" s="233">
        <v>224</v>
      </c>
      <c r="E550" s="223">
        <v>4358</v>
      </c>
      <c r="F550" s="233">
        <v>6401</v>
      </c>
      <c r="G550" s="233">
        <v>266</v>
      </c>
      <c r="H550" s="224">
        <v>6667</v>
      </c>
      <c r="I550" s="225">
        <v>6.5393249200000003E-2</v>
      </c>
      <c r="J550" s="226">
        <v>1.5298301973382</v>
      </c>
      <c r="K550" s="44"/>
      <c r="M550" s="42"/>
    </row>
    <row r="551" spans="2:13" ht="24.95" customHeight="1" x14ac:dyDescent="0.2">
      <c r="B551" s="116" t="s">
        <v>9</v>
      </c>
      <c r="C551" s="233">
        <v>5483</v>
      </c>
      <c r="D551" s="233">
        <v>241</v>
      </c>
      <c r="E551" s="223">
        <v>5724</v>
      </c>
      <c r="F551" s="233">
        <v>8984</v>
      </c>
      <c r="G551" s="233">
        <v>440</v>
      </c>
      <c r="H551" s="224">
        <v>9424</v>
      </c>
      <c r="I551" s="225">
        <v>9.8522929100000003E-2</v>
      </c>
      <c r="J551" s="226">
        <v>1.6464011180992</v>
      </c>
      <c r="K551" s="44"/>
      <c r="M551" s="42"/>
    </row>
    <row r="552" spans="2:13" ht="24.95" customHeight="1" x14ac:dyDescent="0.2">
      <c r="B552" s="116" t="s">
        <v>10</v>
      </c>
      <c r="C552" s="233">
        <v>1010</v>
      </c>
      <c r="D552" s="233">
        <v>6</v>
      </c>
      <c r="E552" s="223">
        <v>1016</v>
      </c>
      <c r="F552" s="233">
        <v>2257</v>
      </c>
      <c r="G552" s="233">
        <v>7</v>
      </c>
      <c r="H552" s="224">
        <v>2264</v>
      </c>
      <c r="I552" s="225">
        <v>2.62693539E-2</v>
      </c>
      <c r="J552" s="226">
        <v>2.2283464566929001</v>
      </c>
      <c r="K552" s="44"/>
      <c r="M552" s="42"/>
    </row>
    <row r="553" spans="2:13" ht="24.95" customHeight="1" x14ac:dyDescent="0.2">
      <c r="B553" s="116" t="s">
        <v>11</v>
      </c>
      <c r="C553" s="233">
        <v>2068</v>
      </c>
      <c r="D553" s="233">
        <v>106</v>
      </c>
      <c r="E553" s="223">
        <v>2174</v>
      </c>
      <c r="F553" s="233">
        <v>3031</v>
      </c>
      <c r="G553" s="233">
        <v>275</v>
      </c>
      <c r="H553" s="224">
        <v>3306</v>
      </c>
      <c r="I553" s="225">
        <v>6.50005315E-2</v>
      </c>
      <c r="J553" s="226">
        <v>1.5206991720331</v>
      </c>
      <c r="K553" s="44"/>
      <c r="M553" s="45"/>
    </row>
    <row r="554" spans="2:13" ht="24.95" customHeight="1" x14ac:dyDescent="0.2">
      <c r="B554" s="116" t="s">
        <v>12</v>
      </c>
      <c r="C554" s="233">
        <v>3015</v>
      </c>
      <c r="D554" s="233">
        <v>39</v>
      </c>
      <c r="E554" s="223">
        <v>3054</v>
      </c>
      <c r="F554" s="233">
        <v>6255</v>
      </c>
      <c r="G554" s="233">
        <v>66</v>
      </c>
      <c r="H554" s="224">
        <v>6321</v>
      </c>
      <c r="I554" s="225">
        <v>0.101835993</v>
      </c>
      <c r="J554" s="226">
        <v>2.0697445972495001</v>
      </c>
      <c r="K554" s="44"/>
      <c r="M554" s="45"/>
    </row>
    <row r="555" spans="2:13" ht="24.95" customHeight="1" x14ac:dyDescent="0.2">
      <c r="B555" s="117" t="s">
        <v>14</v>
      </c>
      <c r="C555" s="215">
        <v>25554</v>
      </c>
      <c r="D555" s="215">
        <v>1218</v>
      </c>
      <c r="E555" s="227">
        <v>26772</v>
      </c>
      <c r="F555" s="215">
        <v>46629</v>
      </c>
      <c r="G555" s="215">
        <v>2114</v>
      </c>
      <c r="H555" s="228">
        <v>48743</v>
      </c>
      <c r="I555" s="229">
        <v>5.8420662300000002E-2</v>
      </c>
      <c r="J555" s="230">
        <v>1.8206708501419</v>
      </c>
      <c r="M555" s="45"/>
    </row>
    <row r="556" spans="2:13" ht="24.95" customHeight="1" x14ac:dyDescent="0.2">
      <c r="B556" s="200"/>
      <c r="C556" s="51"/>
      <c r="D556" s="51"/>
      <c r="E556" s="52"/>
      <c r="F556" s="51"/>
      <c r="G556" s="51"/>
      <c r="H556" s="52"/>
      <c r="I556" s="48"/>
      <c r="J556" s="49"/>
      <c r="K556" s="11"/>
      <c r="M556" s="57"/>
    </row>
    <row r="557" spans="2:13" ht="24.95" customHeight="1" x14ac:dyDescent="0.2">
      <c r="B557" s="46"/>
      <c r="C557" s="58"/>
      <c r="D557" s="58"/>
      <c r="E557" s="59"/>
      <c r="F557" s="58"/>
      <c r="G557" s="58"/>
      <c r="H557" s="59"/>
      <c r="I557" s="60"/>
      <c r="J557" s="61"/>
    </row>
    <row r="558" spans="2:13" ht="24.95" customHeight="1" x14ac:dyDescent="0.2"/>
    <row r="559" spans="2:13" ht="24.95" customHeight="1" x14ac:dyDescent="0.2"/>
    <row r="560" spans="2:13" ht="24.95" customHeight="1" x14ac:dyDescent="0.2"/>
    <row r="561" spans="2:16" ht="24.95" customHeight="1" x14ac:dyDescent="0.2"/>
    <row r="562" spans="2:16" ht="24.95" customHeight="1" x14ac:dyDescent="0.2"/>
    <row r="563" spans="2:16" ht="24.95" customHeight="1" x14ac:dyDescent="0.2"/>
    <row r="564" spans="2:16" ht="24.95" customHeight="1" x14ac:dyDescent="0.2">
      <c r="B564" s="62"/>
      <c r="C564" s="62"/>
      <c r="D564" s="62"/>
      <c r="E564" s="62"/>
      <c r="G564" s="62"/>
      <c r="H564" s="62"/>
      <c r="I564" s="62"/>
      <c r="J564" s="62"/>
    </row>
    <row r="565" spans="2:16" ht="24.95" customHeight="1" x14ac:dyDescent="0.2">
      <c r="B565" s="62"/>
      <c r="C565" s="62"/>
      <c r="D565" s="62"/>
      <c r="E565" s="62"/>
      <c r="G565" s="62"/>
      <c r="H565" s="62"/>
      <c r="I565" s="62"/>
      <c r="J565" s="62"/>
    </row>
    <row r="566" spans="2:16" ht="24.95" customHeight="1" x14ac:dyDescent="0.2">
      <c r="B566" s="62"/>
      <c r="C566" s="62"/>
      <c r="D566" s="62"/>
      <c r="E566" s="62"/>
      <c r="F566" s="62"/>
      <c r="G566" s="62"/>
      <c r="H566" s="62"/>
      <c r="I566" s="62"/>
      <c r="J566" s="62"/>
      <c r="K566" s="62"/>
    </row>
    <row r="567" spans="2:16" ht="24.95" customHeight="1" x14ac:dyDescent="0.2">
      <c r="B567" s="62"/>
      <c r="C567" s="62"/>
      <c r="D567" s="62"/>
      <c r="E567" s="62"/>
      <c r="F567" s="62"/>
      <c r="G567" s="62"/>
      <c r="H567" s="62"/>
      <c r="I567" s="62"/>
      <c r="J567" s="62"/>
      <c r="K567" s="62"/>
    </row>
    <row r="568" spans="2:16" ht="24.95" customHeight="1" x14ac:dyDescent="0.2">
      <c r="B568" s="62"/>
      <c r="C568" s="62"/>
      <c r="D568" s="62"/>
      <c r="E568" s="62"/>
      <c r="F568" s="62"/>
      <c r="G568" s="62"/>
      <c r="H568" s="62"/>
      <c r="I568" s="62"/>
      <c r="J568" s="62"/>
      <c r="K568" s="62"/>
    </row>
    <row r="569" spans="2:16" ht="25.5" customHeight="1" x14ac:dyDescent="0.2">
      <c r="B569" s="263" t="s">
        <v>161</v>
      </c>
      <c r="C569" s="263"/>
      <c r="D569" s="263"/>
      <c r="E569" s="263"/>
      <c r="F569" s="263"/>
      <c r="G569" s="263"/>
      <c r="H569" s="263"/>
      <c r="I569" s="263"/>
      <c r="J569" s="263"/>
      <c r="K569" s="263"/>
      <c r="L569" s="263"/>
      <c r="M569" s="263"/>
    </row>
    <row r="570" spans="2:16" ht="15" customHeight="1" x14ac:dyDescent="0.2">
      <c r="B570" s="54"/>
      <c r="C570" s="54"/>
      <c r="D570" s="54"/>
      <c r="E570" s="54"/>
      <c r="F570" s="54"/>
      <c r="G570" s="54"/>
    </row>
    <row r="571" spans="2:16" ht="24.95" customHeight="1" x14ac:dyDescent="0.2">
      <c r="B571" s="252" t="s">
        <v>13</v>
      </c>
      <c r="C571" s="252"/>
      <c r="D571" s="252"/>
      <c r="E571" s="252"/>
      <c r="F571" s="252"/>
      <c r="G571" s="252"/>
      <c r="H571" s="252"/>
      <c r="I571" s="36"/>
      <c r="J571" s="36"/>
      <c r="K571" s="36"/>
      <c r="L571" s="36"/>
      <c r="M571" s="11"/>
      <c r="N571" s="11"/>
      <c r="O571" s="11"/>
    </row>
    <row r="572" spans="2:16" ht="24.95" customHeight="1" x14ac:dyDescent="0.2">
      <c r="B572" s="115" t="s">
        <v>35</v>
      </c>
      <c r="C572" s="253" t="s">
        <v>62</v>
      </c>
      <c r="D572" s="253"/>
      <c r="E572" s="253" t="s">
        <v>110</v>
      </c>
      <c r="F572" s="253"/>
      <c r="G572" s="253" t="s">
        <v>0</v>
      </c>
      <c r="H572" s="253"/>
      <c r="I572" s="36"/>
      <c r="J572" s="36"/>
      <c r="K572" s="36"/>
      <c r="L572" s="36"/>
      <c r="M572" s="11"/>
      <c r="N572" s="11"/>
      <c r="O572" s="11"/>
    </row>
    <row r="573" spans="2:16" ht="24.95" customHeight="1" x14ac:dyDescent="0.2">
      <c r="B573" s="222" t="s">
        <v>156</v>
      </c>
      <c r="C573" s="259">
        <v>3033</v>
      </c>
      <c r="D573" s="259"/>
      <c r="E573" s="259">
        <v>341</v>
      </c>
      <c r="F573" s="259"/>
      <c r="G573" s="246">
        <v>3374</v>
      </c>
      <c r="H573" s="249"/>
      <c r="I573" s="36"/>
      <c r="J573" s="36"/>
      <c r="K573" s="36"/>
      <c r="L573" s="36"/>
      <c r="M573" s="11"/>
      <c r="N573" s="11"/>
      <c r="O573" s="11"/>
    </row>
    <row r="574" spans="2:16" ht="24.95" customHeight="1" x14ac:dyDescent="0.2">
      <c r="B574" s="222" t="s">
        <v>155</v>
      </c>
      <c r="C574" s="266">
        <v>25554</v>
      </c>
      <c r="D574" s="266"/>
      <c r="E574" s="266">
        <v>1218</v>
      </c>
      <c r="F574" s="266"/>
      <c r="G574" s="246">
        <v>26772</v>
      </c>
      <c r="H574" s="249"/>
      <c r="I574" s="36"/>
      <c r="J574" s="36"/>
      <c r="K574" s="36"/>
      <c r="L574" s="36"/>
      <c r="M574" s="11"/>
      <c r="N574" s="11"/>
      <c r="O574" s="11"/>
    </row>
    <row r="575" spans="2:16" ht="24.95" customHeight="1" x14ac:dyDescent="0.2">
      <c r="B575" s="102" t="s">
        <v>43</v>
      </c>
      <c r="C575" s="254">
        <v>7.4253214638970997</v>
      </c>
      <c r="D575" s="254"/>
      <c r="E575" s="254">
        <v>2.5718475073314</v>
      </c>
      <c r="F575" s="254"/>
      <c r="G575" s="254">
        <v>6.9347954949614996</v>
      </c>
      <c r="H575" s="254"/>
      <c r="I575" s="36"/>
      <c r="J575" s="36"/>
      <c r="K575" s="36"/>
      <c r="L575" s="36"/>
      <c r="M575" s="11"/>
      <c r="N575" s="11"/>
      <c r="O575" s="11"/>
    </row>
    <row r="576" spans="2:16" ht="24.95" customHeight="1" x14ac:dyDescent="0.2">
      <c r="B576" s="35"/>
      <c r="C576" s="36"/>
      <c r="D576" s="36"/>
      <c r="E576" s="36"/>
      <c r="F576" s="55"/>
      <c r="G576" s="35"/>
      <c r="H576" s="35"/>
      <c r="I576" s="36"/>
      <c r="J576" s="36"/>
      <c r="K576" s="36"/>
      <c r="L576" s="36"/>
      <c r="M576" s="11"/>
      <c r="N576" s="11"/>
      <c r="O576" s="11"/>
      <c r="P576" s="11"/>
    </row>
    <row r="577" spans="2:16" ht="24.95" customHeight="1" x14ac:dyDescent="0.2">
      <c r="B577" s="35"/>
      <c r="C577" s="36"/>
      <c r="D577" s="36"/>
      <c r="E577" s="36"/>
      <c r="F577" s="55"/>
      <c r="G577" s="35"/>
      <c r="H577" s="35"/>
      <c r="I577" s="36"/>
      <c r="J577" s="36"/>
      <c r="K577" s="36"/>
      <c r="L577" s="36"/>
      <c r="M577" s="11"/>
      <c r="N577" s="11"/>
      <c r="O577" s="11"/>
      <c r="P577" s="11"/>
    </row>
    <row r="578" spans="2:16" ht="24.95" customHeight="1" x14ac:dyDescent="0.2">
      <c r="B578" s="35"/>
      <c r="C578" s="36"/>
      <c r="D578" s="36"/>
      <c r="E578" s="36"/>
      <c r="F578" s="55"/>
      <c r="G578" s="35"/>
      <c r="H578" s="35"/>
      <c r="I578" s="36"/>
      <c r="J578" s="36"/>
      <c r="K578" s="36"/>
      <c r="L578" s="36"/>
      <c r="M578" s="11"/>
      <c r="N578" s="11"/>
      <c r="O578" s="11"/>
      <c r="P578" s="11"/>
    </row>
    <row r="579" spans="2:16" ht="24.95" customHeight="1" x14ac:dyDescent="0.2">
      <c r="B579" s="35"/>
      <c r="C579" s="36"/>
      <c r="D579" s="36"/>
      <c r="E579" s="36"/>
      <c r="F579" s="55"/>
      <c r="G579" s="35"/>
      <c r="H579" s="35"/>
      <c r="I579" s="36"/>
      <c r="J579" s="36"/>
      <c r="K579" s="36"/>
      <c r="L579" s="36"/>
      <c r="M579" s="11"/>
      <c r="N579" s="11"/>
      <c r="O579" s="11"/>
      <c r="P579" s="11"/>
    </row>
    <row r="580" spans="2:16" ht="24.95" customHeight="1" x14ac:dyDescent="0.2">
      <c r="B580" s="35"/>
      <c r="C580" s="36"/>
      <c r="D580" s="36"/>
      <c r="E580" s="36"/>
      <c r="F580" s="55"/>
      <c r="G580" s="35"/>
      <c r="H580" s="35"/>
      <c r="I580" s="36"/>
      <c r="J580" s="36"/>
      <c r="K580" s="36"/>
      <c r="L580" s="36"/>
      <c r="M580" s="11"/>
      <c r="N580" s="11"/>
      <c r="O580" s="11"/>
      <c r="P580" s="11"/>
    </row>
    <row r="581" spans="2:16" ht="24.95" customHeight="1" x14ac:dyDescent="0.2">
      <c r="B581" s="35"/>
      <c r="C581" s="36"/>
      <c r="D581" s="36"/>
      <c r="E581" s="36"/>
      <c r="F581" s="55"/>
      <c r="G581" s="35"/>
      <c r="H581" s="35"/>
      <c r="I581" s="36"/>
      <c r="J581" s="36"/>
      <c r="K581" s="36"/>
      <c r="L581" s="36"/>
      <c r="M581" s="11"/>
      <c r="N581" s="11"/>
      <c r="O581" s="11"/>
      <c r="P581" s="11"/>
    </row>
    <row r="582" spans="2:16" ht="24.95" customHeight="1" x14ac:dyDescent="0.2">
      <c r="B582" s="35"/>
      <c r="C582" s="36"/>
      <c r="D582" s="36"/>
      <c r="E582" s="36"/>
      <c r="F582" s="55"/>
      <c r="G582" s="35"/>
      <c r="H582" s="35"/>
      <c r="I582" s="36"/>
      <c r="J582" s="36"/>
      <c r="K582" s="36"/>
      <c r="L582" s="36"/>
      <c r="M582" s="11"/>
      <c r="N582" s="11"/>
      <c r="O582" s="11"/>
      <c r="P582" s="11"/>
    </row>
    <row r="583" spans="2:16" ht="24.95" customHeight="1" x14ac:dyDescent="0.2">
      <c r="B583" s="133"/>
      <c r="C583" s="133"/>
      <c r="D583" s="133"/>
      <c r="E583" s="133"/>
      <c r="F583" s="133"/>
      <c r="G583" s="133"/>
      <c r="H583" s="133"/>
      <c r="I583" s="133"/>
      <c r="J583" s="133"/>
      <c r="K583" s="133"/>
      <c r="L583" s="133"/>
      <c r="M583" s="56"/>
      <c r="N583" s="56"/>
      <c r="O583" s="56"/>
      <c r="P583" s="56"/>
    </row>
    <row r="584" spans="2:16" ht="24.95" customHeight="1" x14ac:dyDescent="0.2"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</row>
    <row r="585" spans="2:16" ht="24.95" customHeight="1" x14ac:dyDescent="0.2"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</row>
    <row r="586" spans="2:16" ht="24.95" customHeight="1" x14ac:dyDescent="0.2"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</row>
    <row r="587" spans="2:16" ht="24.95" customHeight="1" x14ac:dyDescent="0.2">
      <c r="B587" s="255" t="s">
        <v>15</v>
      </c>
      <c r="C587" s="255"/>
      <c r="D587" s="255"/>
      <c r="E587" s="255"/>
      <c r="F587" s="255"/>
      <c r="G587" s="255"/>
      <c r="H587" s="255"/>
      <c r="I587" s="255"/>
      <c r="J587" s="255"/>
    </row>
    <row r="588" spans="2:16" ht="24.95" customHeight="1" x14ac:dyDescent="0.2">
      <c r="B588" s="124" t="s">
        <v>35</v>
      </c>
      <c r="C588" s="256" t="s">
        <v>112</v>
      </c>
      <c r="D588" s="256"/>
      <c r="E588" s="256" t="s">
        <v>111</v>
      </c>
      <c r="F588" s="256"/>
      <c r="G588" s="256" t="s">
        <v>42</v>
      </c>
      <c r="H588" s="256"/>
      <c r="I588" s="256" t="s">
        <v>18</v>
      </c>
      <c r="J588" s="256"/>
      <c r="L588" s="37"/>
    </row>
    <row r="589" spans="2:16" ht="24.95" customHeight="1" x14ac:dyDescent="0.2">
      <c r="B589" s="222" t="s">
        <v>156</v>
      </c>
      <c r="C589" s="259">
        <v>6923</v>
      </c>
      <c r="D589" s="259"/>
      <c r="E589" s="259">
        <v>726</v>
      </c>
      <c r="F589" s="259"/>
      <c r="G589" s="246">
        <v>7649</v>
      </c>
      <c r="H589" s="246"/>
      <c r="I589" s="267">
        <v>1.36300424E-2</v>
      </c>
      <c r="J589" s="267"/>
    </row>
    <row r="590" spans="2:16" ht="24.95" customHeight="1" x14ac:dyDescent="0.2">
      <c r="B590" s="222" t="s">
        <v>155</v>
      </c>
      <c r="C590" s="266">
        <v>46629</v>
      </c>
      <c r="D590" s="266"/>
      <c r="E590" s="266">
        <v>2114</v>
      </c>
      <c r="F590" s="266"/>
      <c r="G590" s="246">
        <v>48743</v>
      </c>
      <c r="H590" s="246"/>
      <c r="I590" s="265">
        <v>5.8420662300000002E-2</v>
      </c>
      <c r="J590" s="265"/>
    </row>
    <row r="591" spans="2:16" ht="24.95" customHeight="1" x14ac:dyDescent="0.2">
      <c r="B591" s="97" t="s">
        <v>43</v>
      </c>
      <c r="C591" s="258">
        <v>5.7353748374981999</v>
      </c>
      <c r="D591" s="258"/>
      <c r="E591" s="258">
        <v>1.9118457300275</v>
      </c>
      <c r="F591" s="258"/>
      <c r="G591" s="258">
        <v>5.3724669891488999</v>
      </c>
      <c r="H591" s="258"/>
      <c r="I591" s="258">
        <v>3.2861687869731</v>
      </c>
      <c r="J591" s="258"/>
    </row>
    <row r="592" spans="2:16" ht="24.95" customHeight="1" x14ac:dyDescent="0.2">
      <c r="M592" s="56"/>
      <c r="N592" s="56"/>
      <c r="O592" s="56"/>
      <c r="P592" s="56"/>
    </row>
    <row r="593" spans="2:16" ht="24.95" customHeight="1" x14ac:dyDescent="0.2">
      <c r="M593" s="56"/>
      <c r="N593" s="56"/>
      <c r="O593" s="56"/>
      <c r="P593" s="56"/>
    </row>
    <row r="594" spans="2:16" ht="24.95" customHeight="1" x14ac:dyDescent="0.2">
      <c r="M594" s="56"/>
      <c r="N594" s="56"/>
      <c r="O594" s="56"/>
      <c r="P594" s="56"/>
    </row>
    <row r="595" spans="2:16" ht="24.95" customHeight="1" x14ac:dyDescent="0.2"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</row>
    <row r="596" spans="2:16" ht="24.95" customHeight="1" x14ac:dyDescent="0.2"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</row>
    <row r="597" spans="2:16" ht="24.95" customHeight="1" x14ac:dyDescent="0.2"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</row>
    <row r="598" spans="2:16" ht="24.95" customHeight="1" x14ac:dyDescent="0.2"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</row>
    <row r="599" spans="2:16" ht="24.95" customHeight="1" x14ac:dyDescent="0.2"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</row>
    <row r="600" spans="2:16" ht="24.95" customHeight="1" x14ac:dyDescent="0.2"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</row>
    <row r="601" spans="2:16" ht="24.95" customHeight="1" x14ac:dyDescent="0.2"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M601" s="29">
        <v>6</v>
      </c>
      <c r="N601" s="56"/>
      <c r="P601" s="56"/>
    </row>
    <row r="602" spans="2:16" ht="25.5" customHeight="1" x14ac:dyDescent="0.2">
      <c r="B602" s="257" t="s">
        <v>121</v>
      </c>
      <c r="C602" s="257"/>
      <c r="D602" s="257"/>
      <c r="E602" s="257"/>
      <c r="F602" s="257"/>
      <c r="G602" s="257"/>
      <c r="H602" s="257"/>
      <c r="I602" s="257"/>
      <c r="J602" s="257"/>
      <c r="K602" s="257"/>
      <c r="L602" s="257"/>
      <c r="M602" s="257"/>
    </row>
    <row r="603" spans="2:16" ht="15" customHeight="1" x14ac:dyDescent="0.2"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</row>
    <row r="604" spans="2:16" ht="25.5" customHeight="1" x14ac:dyDescent="0.2">
      <c r="B604" s="257" t="s">
        <v>92</v>
      </c>
      <c r="C604" s="257"/>
      <c r="D604" s="257"/>
      <c r="E604" s="257"/>
      <c r="F604" s="257"/>
      <c r="G604" s="257"/>
      <c r="H604" s="257"/>
      <c r="I604" s="257"/>
      <c r="J604" s="257"/>
      <c r="K604" s="257"/>
      <c r="L604" s="257"/>
      <c r="M604" s="257"/>
    </row>
    <row r="605" spans="2:16" ht="15" customHeight="1" x14ac:dyDescent="0.2">
      <c r="B605" s="54"/>
      <c r="C605" s="54"/>
      <c r="D605" s="54"/>
      <c r="E605" s="54"/>
      <c r="F605" s="54"/>
      <c r="G605" s="54"/>
    </row>
    <row r="606" spans="2:16" ht="24.95" customHeight="1" x14ac:dyDescent="0.2">
      <c r="B606" s="272" t="s">
        <v>116</v>
      </c>
      <c r="C606" s="272"/>
      <c r="D606" s="272"/>
      <c r="E606" s="272"/>
      <c r="F606" s="272"/>
      <c r="G606" s="272"/>
      <c r="H606" s="272"/>
      <c r="I606" s="272"/>
      <c r="J606" s="272"/>
    </row>
    <row r="607" spans="2:16" ht="24.95" customHeight="1" x14ac:dyDescent="0.2">
      <c r="B607" s="260" t="s">
        <v>36</v>
      </c>
      <c r="C607" s="262" t="s">
        <v>47</v>
      </c>
      <c r="D607" s="262"/>
      <c r="E607" s="262"/>
      <c r="F607" s="262" t="s">
        <v>48</v>
      </c>
      <c r="G607" s="262"/>
      <c r="H607" s="262"/>
      <c r="I607" s="120" t="s">
        <v>52</v>
      </c>
      <c r="J607" s="122" t="s">
        <v>53</v>
      </c>
      <c r="M607" s="42"/>
    </row>
    <row r="608" spans="2:16" ht="24.95" customHeight="1" x14ac:dyDescent="0.2">
      <c r="B608" s="261"/>
      <c r="C608" s="118" t="s">
        <v>66</v>
      </c>
      <c r="D608" s="118" t="s">
        <v>67</v>
      </c>
      <c r="E608" s="170" t="s">
        <v>68</v>
      </c>
      <c r="F608" s="118" t="s">
        <v>69</v>
      </c>
      <c r="G608" s="118" t="s">
        <v>70</v>
      </c>
      <c r="H608" s="119" t="s">
        <v>71</v>
      </c>
      <c r="I608" s="121" t="s">
        <v>85</v>
      </c>
      <c r="J608" s="123" t="s">
        <v>86</v>
      </c>
      <c r="K608" s="17"/>
      <c r="M608" s="42"/>
    </row>
    <row r="609" spans="2:15" ht="24.95" customHeight="1" x14ac:dyDescent="0.2">
      <c r="B609" s="116" t="s">
        <v>114</v>
      </c>
      <c r="C609" s="233">
        <v>1175</v>
      </c>
      <c r="D609" s="233">
        <v>8</v>
      </c>
      <c r="E609" s="223">
        <v>1183</v>
      </c>
      <c r="F609" s="233">
        <v>2153</v>
      </c>
      <c r="G609" s="233">
        <v>13</v>
      </c>
      <c r="H609" s="224">
        <v>2166</v>
      </c>
      <c r="I609" s="225">
        <v>4.3162026999999999E-2</v>
      </c>
      <c r="J609" s="226">
        <v>1.8309382924768001</v>
      </c>
      <c r="K609" s="44"/>
      <c r="M609" s="42"/>
    </row>
    <row r="610" spans="2:15" ht="24.95" customHeight="1" x14ac:dyDescent="0.2">
      <c r="B610" s="116" t="s">
        <v>5</v>
      </c>
      <c r="C610" s="233">
        <v>35</v>
      </c>
      <c r="D610" s="233">
        <v>151</v>
      </c>
      <c r="E610" s="223">
        <v>186</v>
      </c>
      <c r="F610" s="233">
        <v>53</v>
      </c>
      <c r="G610" s="233">
        <v>190</v>
      </c>
      <c r="H610" s="224">
        <v>243</v>
      </c>
      <c r="I610" s="225">
        <v>9.8055971000000006E-3</v>
      </c>
      <c r="J610" s="226">
        <v>1.3064516129032</v>
      </c>
      <c r="K610" s="44"/>
      <c r="M610" s="42"/>
    </row>
    <row r="611" spans="2:15" ht="24.95" customHeight="1" x14ac:dyDescent="0.2">
      <c r="B611" s="116" t="s">
        <v>22</v>
      </c>
      <c r="C611" s="233">
        <v>6</v>
      </c>
      <c r="D611" s="233">
        <v>0</v>
      </c>
      <c r="E611" s="223">
        <v>6</v>
      </c>
      <c r="F611" s="233">
        <v>24</v>
      </c>
      <c r="G611" s="233">
        <v>0</v>
      </c>
      <c r="H611" s="224">
        <v>24</v>
      </c>
      <c r="I611" s="225">
        <v>2.5798129999999998E-3</v>
      </c>
      <c r="J611" s="226">
        <v>4</v>
      </c>
      <c r="K611" s="44"/>
      <c r="M611" s="42"/>
    </row>
    <row r="612" spans="2:15" ht="24.95" customHeight="1" x14ac:dyDescent="0.2">
      <c r="B612" s="116" t="s">
        <v>7</v>
      </c>
      <c r="C612" s="233">
        <v>0</v>
      </c>
      <c r="D612" s="233">
        <v>0</v>
      </c>
      <c r="E612" s="223">
        <v>0</v>
      </c>
      <c r="F612" s="233">
        <v>0</v>
      </c>
      <c r="G612" s="233">
        <v>0</v>
      </c>
      <c r="H612" s="224">
        <v>0</v>
      </c>
      <c r="I612" s="225">
        <v>0</v>
      </c>
      <c r="J612" s="226">
        <v>0</v>
      </c>
      <c r="K612" s="44"/>
      <c r="M612" s="42"/>
    </row>
    <row r="613" spans="2:15" ht="24.95" customHeight="1" x14ac:dyDescent="0.2">
      <c r="B613" s="116" t="s">
        <v>8</v>
      </c>
      <c r="C613" s="233">
        <v>37</v>
      </c>
      <c r="D613" s="233">
        <v>100</v>
      </c>
      <c r="E613" s="223">
        <v>137</v>
      </c>
      <c r="F613" s="233">
        <v>61</v>
      </c>
      <c r="G613" s="233">
        <v>148</v>
      </c>
      <c r="H613" s="224">
        <v>209</v>
      </c>
      <c r="I613" s="225">
        <v>1.9552058099999998E-2</v>
      </c>
      <c r="J613" s="226">
        <v>1.5255474452555</v>
      </c>
      <c r="K613" s="44"/>
      <c r="M613" s="42"/>
    </row>
    <row r="614" spans="2:15" ht="24.95" customHeight="1" x14ac:dyDescent="0.2">
      <c r="B614" s="116" t="s">
        <v>9</v>
      </c>
      <c r="C614" s="233">
        <v>81</v>
      </c>
      <c r="D614" s="233">
        <v>15</v>
      </c>
      <c r="E614" s="223">
        <v>96</v>
      </c>
      <c r="F614" s="233">
        <v>138</v>
      </c>
      <c r="G614" s="233">
        <v>17</v>
      </c>
      <c r="H614" s="224">
        <v>155</v>
      </c>
      <c r="I614" s="225">
        <v>1.19414484E-2</v>
      </c>
      <c r="J614" s="226">
        <v>1.6145833333333</v>
      </c>
      <c r="K614" s="44"/>
      <c r="M614" s="42"/>
    </row>
    <row r="615" spans="2:15" ht="24.95" customHeight="1" x14ac:dyDescent="0.2">
      <c r="B615" s="116" t="s">
        <v>10</v>
      </c>
      <c r="C615" s="233">
        <v>0</v>
      </c>
      <c r="D615" s="233">
        <v>0</v>
      </c>
      <c r="E615" s="223">
        <v>0</v>
      </c>
      <c r="F615" s="233">
        <v>0</v>
      </c>
      <c r="G615" s="233">
        <v>0</v>
      </c>
      <c r="H615" s="224">
        <v>0</v>
      </c>
      <c r="I615" s="225">
        <v>0</v>
      </c>
      <c r="J615" s="226">
        <v>0</v>
      </c>
      <c r="K615" s="44"/>
      <c r="M615" s="42"/>
    </row>
    <row r="616" spans="2:15" ht="24.95" customHeight="1" x14ac:dyDescent="0.2">
      <c r="B616" s="116" t="s">
        <v>11</v>
      </c>
      <c r="C616" s="233">
        <v>36</v>
      </c>
      <c r="D616" s="233">
        <v>62</v>
      </c>
      <c r="E616" s="223">
        <v>98</v>
      </c>
      <c r="F616" s="233">
        <v>54</v>
      </c>
      <c r="G616" s="233">
        <v>72</v>
      </c>
      <c r="H616" s="224">
        <v>126</v>
      </c>
      <c r="I616" s="225">
        <v>2.2414611000000001E-2</v>
      </c>
      <c r="J616" s="226">
        <v>1.2857142857143</v>
      </c>
      <c r="K616" s="44"/>
      <c r="M616" s="45"/>
    </row>
    <row r="617" spans="2:15" ht="24.95" customHeight="1" x14ac:dyDescent="0.2">
      <c r="B617" s="116" t="s">
        <v>12</v>
      </c>
      <c r="C617" s="233">
        <v>12</v>
      </c>
      <c r="D617" s="233">
        <v>2</v>
      </c>
      <c r="E617" s="223">
        <v>14</v>
      </c>
      <c r="F617" s="233">
        <v>22</v>
      </c>
      <c r="G617" s="233">
        <v>2</v>
      </c>
      <c r="H617" s="224">
        <v>24</v>
      </c>
      <c r="I617" s="225">
        <v>3.7802419E-3</v>
      </c>
      <c r="J617" s="226">
        <v>1.7142857142857</v>
      </c>
      <c r="K617" s="44"/>
      <c r="M617" s="45"/>
    </row>
    <row r="618" spans="2:15" ht="24.95" customHeight="1" x14ac:dyDescent="0.2">
      <c r="B618" s="117" t="s">
        <v>14</v>
      </c>
      <c r="C618" s="215">
        <v>1382</v>
      </c>
      <c r="D618" s="215">
        <v>338</v>
      </c>
      <c r="E618" s="227">
        <v>1720</v>
      </c>
      <c r="F618" s="215">
        <v>2505</v>
      </c>
      <c r="G618" s="215">
        <v>442</v>
      </c>
      <c r="H618" s="228">
        <v>2947</v>
      </c>
      <c r="I618" s="229">
        <v>2.22739016E-2</v>
      </c>
      <c r="J618" s="230">
        <v>1.7133720930233001</v>
      </c>
      <c r="M618" s="45"/>
    </row>
    <row r="619" spans="2:15" ht="24.95" customHeight="1" x14ac:dyDescent="0.2">
      <c r="B619" s="200" t="s">
        <v>167</v>
      </c>
    </row>
    <row r="620" spans="2:15" ht="24.95" customHeight="1" x14ac:dyDescent="0.2"/>
    <row r="621" spans="2:15" s="24" customFormat="1" ht="24.9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2:15" ht="24.95" customHeight="1" x14ac:dyDescent="0.2"/>
    <row r="623" spans="2:15" ht="24.95" customHeight="1" x14ac:dyDescent="0.2">
      <c r="B623" s="62"/>
      <c r="C623" s="62"/>
      <c r="D623" s="62"/>
      <c r="E623" s="62"/>
      <c r="G623" s="62">
        <f>74+8+1+7+5+4+1</f>
        <v>100</v>
      </c>
      <c r="H623" s="62"/>
      <c r="I623" s="62"/>
      <c r="J623" s="62"/>
    </row>
    <row r="624" spans="2:15" ht="24.95" customHeight="1" x14ac:dyDescent="0.2">
      <c r="B624" s="62"/>
      <c r="C624" s="62"/>
      <c r="D624" s="62"/>
      <c r="E624" s="62"/>
      <c r="G624" s="62"/>
      <c r="H624" s="62"/>
      <c r="I624" s="62"/>
      <c r="J624" s="62"/>
    </row>
    <row r="625" spans="2:15" ht="24.95" customHeight="1" x14ac:dyDescent="0.2">
      <c r="B625" s="62"/>
      <c r="C625" s="62"/>
      <c r="D625" s="62"/>
      <c r="E625" s="62"/>
      <c r="G625" s="62"/>
      <c r="H625" s="62"/>
      <c r="I625" s="62"/>
      <c r="J625" s="62"/>
    </row>
    <row r="626" spans="2:15" ht="24.95" customHeight="1" x14ac:dyDescent="0.2">
      <c r="B626" s="62"/>
      <c r="C626" s="62"/>
      <c r="D626" s="62"/>
      <c r="E626" s="62"/>
      <c r="G626" s="62"/>
      <c r="H626" s="62"/>
      <c r="I626" s="62"/>
      <c r="J626" s="62"/>
    </row>
    <row r="627" spans="2:15" ht="24.95" customHeight="1" x14ac:dyDescent="0.2">
      <c r="B627" s="62"/>
      <c r="C627" s="62"/>
      <c r="D627" s="62"/>
      <c r="E627" s="62"/>
      <c r="G627" s="62"/>
      <c r="H627" s="62"/>
      <c r="I627" s="62"/>
      <c r="J627" s="62"/>
    </row>
    <row r="628" spans="2:15" ht="24.95" customHeight="1" x14ac:dyDescent="0.2">
      <c r="B628" s="62"/>
      <c r="C628" s="62"/>
      <c r="D628" s="62"/>
      <c r="E628" s="62"/>
      <c r="G628" s="62"/>
      <c r="H628" s="62"/>
      <c r="I628" s="62"/>
      <c r="J628" s="62"/>
    </row>
    <row r="629" spans="2:15" ht="24.95" customHeight="1" x14ac:dyDescent="0.2">
      <c r="B629" s="62"/>
      <c r="C629" s="62"/>
      <c r="D629" s="62"/>
      <c r="E629" s="62"/>
      <c r="G629" s="62"/>
      <c r="H629" s="62"/>
      <c r="I629" s="62"/>
      <c r="J629" s="62"/>
    </row>
    <row r="630" spans="2:15" ht="24.95" customHeight="1" x14ac:dyDescent="0.2">
      <c r="B630" s="62"/>
      <c r="C630" s="62"/>
      <c r="D630" s="62"/>
      <c r="E630" s="62"/>
      <c r="G630" s="62"/>
      <c r="H630" s="62"/>
      <c r="I630" s="62"/>
      <c r="J630" s="62"/>
    </row>
    <row r="631" spans="2:15" ht="24.95" customHeight="1" x14ac:dyDescent="0.2">
      <c r="B631" s="62"/>
      <c r="C631" s="62"/>
      <c r="D631" s="62"/>
      <c r="E631" s="62"/>
      <c r="G631" s="62"/>
      <c r="H631" s="62"/>
      <c r="I631" s="62"/>
      <c r="J631" s="62"/>
    </row>
    <row r="632" spans="2:15" ht="25.5" customHeight="1" x14ac:dyDescent="0.2">
      <c r="B632" s="263" t="s">
        <v>162</v>
      </c>
      <c r="C632" s="263"/>
      <c r="D632" s="263"/>
      <c r="E632" s="263"/>
      <c r="F632" s="263"/>
      <c r="G632" s="263"/>
      <c r="H632" s="263"/>
      <c r="I632" s="263"/>
      <c r="J632" s="263"/>
      <c r="K632" s="263"/>
      <c r="L632" s="263"/>
      <c r="M632" s="263"/>
    </row>
    <row r="633" spans="2:15" s="11" customFormat="1" ht="15" customHeight="1" x14ac:dyDescent="0.2">
      <c r="B633" s="134"/>
      <c r="C633" s="134"/>
      <c r="D633" s="134"/>
      <c r="E633" s="134"/>
      <c r="F633" s="134"/>
      <c r="G633" s="134"/>
    </row>
    <row r="634" spans="2:15" ht="24.95" customHeight="1" x14ac:dyDescent="0.2">
      <c r="B634" s="252" t="s">
        <v>13</v>
      </c>
      <c r="C634" s="252"/>
      <c r="D634" s="252"/>
      <c r="E634" s="252"/>
      <c r="F634" s="252"/>
      <c r="G634" s="252"/>
      <c r="H634" s="252"/>
      <c r="I634" s="36"/>
      <c r="J634" s="36"/>
      <c r="K634" s="36"/>
      <c r="L634" s="36"/>
      <c r="M634" s="11"/>
      <c r="N634" s="11"/>
      <c r="O634" s="11"/>
    </row>
    <row r="635" spans="2:15" ht="24.95" customHeight="1" x14ac:dyDescent="0.2">
      <c r="B635" s="115" t="s">
        <v>35</v>
      </c>
      <c r="C635" s="253" t="s">
        <v>62</v>
      </c>
      <c r="D635" s="253"/>
      <c r="E635" s="253" t="s">
        <v>110</v>
      </c>
      <c r="F635" s="253"/>
      <c r="G635" s="253" t="s">
        <v>0</v>
      </c>
      <c r="H635" s="253"/>
      <c r="I635" s="36"/>
      <c r="J635" s="36"/>
      <c r="K635" s="36"/>
      <c r="L635" s="36"/>
      <c r="M635" s="11"/>
      <c r="N635" s="11"/>
      <c r="O635" s="11"/>
    </row>
    <row r="636" spans="2:15" ht="24.95" customHeight="1" x14ac:dyDescent="0.2">
      <c r="B636" s="222" t="s">
        <v>156</v>
      </c>
      <c r="C636" s="259">
        <v>16</v>
      </c>
      <c r="D636" s="259"/>
      <c r="E636" s="259">
        <v>26</v>
      </c>
      <c r="F636" s="259"/>
      <c r="G636" s="246">
        <v>42</v>
      </c>
      <c r="H636" s="249"/>
      <c r="I636" s="36"/>
      <c r="J636" s="36"/>
      <c r="K636" s="36"/>
      <c r="L636" s="36"/>
      <c r="M636" s="11"/>
      <c r="N636" s="11"/>
      <c r="O636" s="11"/>
    </row>
    <row r="637" spans="2:15" ht="24.95" customHeight="1" x14ac:dyDescent="0.2">
      <c r="B637" s="222" t="s">
        <v>155</v>
      </c>
      <c r="C637" s="266">
        <v>1382</v>
      </c>
      <c r="D637" s="266"/>
      <c r="E637" s="266">
        <v>338</v>
      </c>
      <c r="F637" s="266"/>
      <c r="G637" s="246">
        <v>1720</v>
      </c>
      <c r="H637" s="249"/>
      <c r="I637" s="36"/>
      <c r="J637" s="36"/>
      <c r="K637" s="36"/>
      <c r="L637" s="36"/>
      <c r="M637" s="11"/>
      <c r="N637" s="11"/>
      <c r="O637" s="11"/>
    </row>
    <row r="638" spans="2:15" ht="24.95" customHeight="1" x14ac:dyDescent="0.2">
      <c r="B638" s="102" t="s">
        <v>43</v>
      </c>
      <c r="C638" s="254">
        <v>85.375</v>
      </c>
      <c r="D638" s="254"/>
      <c r="E638" s="254">
        <v>12</v>
      </c>
      <c r="F638" s="254"/>
      <c r="G638" s="254">
        <v>39.952380952380999</v>
      </c>
      <c r="H638" s="254"/>
      <c r="I638" s="36"/>
      <c r="J638" s="36"/>
      <c r="K638" s="36"/>
      <c r="L638" s="36"/>
      <c r="M638" s="11"/>
      <c r="N638" s="11"/>
      <c r="O638" s="11"/>
    </row>
    <row r="639" spans="2:15" ht="24.95" customHeight="1" x14ac:dyDescent="0.2">
      <c r="B639" s="35"/>
      <c r="C639" s="36"/>
      <c r="D639" s="36"/>
      <c r="E639" s="36"/>
      <c r="F639" s="55"/>
      <c r="G639" s="35"/>
      <c r="H639" s="35"/>
      <c r="I639" s="36"/>
      <c r="J639" s="36"/>
      <c r="K639" s="36"/>
      <c r="L639" s="36"/>
      <c r="M639" s="11"/>
      <c r="N639" s="11"/>
      <c r="O639" s="11"/>
    </row>
    <row r="640" spans="2:15" ht="24.95" customHeight="1" x14ac:dyDescent="0.2">
      <c r="B640" s="35"/>
      <c r="C640" s="36"/>
      <c r="D640" s="36"/>
      <c r="E640" s="36"/>
      <c r="F640" s="55"/>
      <c r="G640" s="35"/>
      <c r="H640" s="35"/>
      <c r="I640" s="36"/>
      <c r="J640" s="36"/>
      <c r="K640" s="36"/>
      <c r="L640" s="36"/>
      <c r="M640" s="11"/>
      <c r="N640" s="11"/>
      <c r="O640" s="11"/>
    </row>
    <row r="641" spans="2:15" ht="24.95" customHeight="1" x14ac:dyDescent="0.2">
      <c r="B641" s="35"/>
      <c r="C641" s="36"/>
      <c r="D641" s="36"/>
      <c r="E641" s="36"/>
      <c r="F641" s="55"/>
      <c r="G641" s="35"/>
      <c r="H641" s="35"/>
      <c r="I641" s="36"/>
      <c r="J641" s="36"/>
      <c r="K641" s="36"/>
      <c r="L641" s="36"/>
      <c r="M641" s="11"/>
      <c r="N641" s="11"/>
      <c r="O641" s="11"/>
    </row>
    <row r="642" spans="2:15" ht="24.95" customHeight="1" x14ac:dyDescent="0.2">
      <c r="B642" s="35"/>
      <c r="C642" s="36"/>
      <c r="D642" s="36"/>
      <c r="E642" s="36"/>
      <c r="F642" s="55"/>
      <c r="G642" s="35"/>
      <c r="H642" s="35"/>
      <c r="I642" s="36"/>
      <c r="J642" s="36"/>
      <c r="K642" s="36"/>
      <c r="L642" s="36"/>
      <c r="M642" s="11"/>
      <c r="N642" s="11"/>
      <c r="O642" s="11"/>
    </row>
    <row r="643" spans="2:15" ht="24.95" customHeight="1" x14ac:dyDescent="0.2">
      <c r="B643" s="35"/>
      <c r="C643" s="36"/>
      <c r="D643" s="36"/>
      <c r="E643" s="36"/>
      <c r="F643" s="55"/>
      <c r="G643" s="35"/>
      <c r="H643" s="35"/>
      <c r="I643" s="36"/>
      <c r="J643" s="36"/>
      <c r="K643" s="36"/>
      <c r="L643" s="36"/>
      <c r="M643" s="11"/>
      <c r="N643" s="11"/>
      <c r="O643" s="11"/>
    </row>
    <row r="644" spans="2:15" ht="24.95" customHeight="1" x14ac:dyDescent="0.2">
      <c r="B644" s="35"/>
      <c r="C644" s="36"/>
      <c r="D644" s="36"/>
      <c r="E644" s="36"/>
      <c r="F644" s="55"/>
      <c r="G644" s="35"/>
      <c r="H644" s="35"/>
      <c r="I644" s="36"/>
      <c r="J644" s="36"/>
      <c r="K644" s="36"/>
      <c r="L644" s="36"/>
      <c r="M644" s="11"/>
      <c r="N644" s="11"/>
      <c r="O644" s="11"/>
    </row>
    <row r="645" spans="2:15" ht="24.95" customHeight="1" x14ac:dyDescent="0.2">
      <c r="B645" s="35"/>
      <c r="C645" s="36"/>
      <c r="D645" s="36"/>
      <c r="E645" s="36"/>
      <c r="F645" s="55"/>
      <c r="G645" s="35"/>
      <c r="H645" s="35"/>
      <c r="I645" s="36"/>
      <c r="J645" s="36"/>
      <c r="K645" s="36"/>
      <c r="L645" s="36"/>
      <c r="M645" s="11"/>
      <c r="N645" s="11"/>
      <c r="O645" s="11"/>
    </row>
    <row r="646" spans="2:15" ht="24.95" customHeight="1" x14ac:dyDescent="0.2">
      <c r="B646" s="264"/>
      <c r="C646" s="264"/>
      <c r="D646" s="264"/>
      <c r="E646" s="264"/>
      <c r="F646" s="264"/>
      <c r="G646" s="264"/>
      <c r="H646" s="264"/>
      <c r="I646" s="264"/>
      <c r="J646" s="264"/>
      <c r="K646" s="264"/>
      <c r="L646" s="264"/>
      <c r="M646" s="56"/>
      <c r="N646" s="56"/>
      <c r="O646" s="56"/>
    </row>
    <row r="647" spans="2:15" ht="24.95" customHeight="1" x14ac:dyDescent="0.2"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</row>
    <row r="648" spans="2:15" ht="24.95" customHeight="1" x14ac:dyDescent="0.2"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</row>
    <row r="649" spans="2:15" ht="24.95" customHeight="1" x14ac:dyDescent="0.2"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20"/>
    </row>
    <row r="650" spans="2:15" ht="24.95" customHeight="1" x14ac:dyDescent="0.2">
      <c r="B650" s="255" t="s">
        <v>15</v>
      </c>
      <c r="C650" s="255"/>
      <c r="D650" s="255"/>
      <c r="E650" s="255"/>
      <c r="F650" s="255"/>
      <c r="G650" s="255"/>
      <c r="H650" s="255"/>
      <c r="I650" s="255"/>
      <c r="J650" s="255"/>
    </row>
    <row r="651" spans="2:15" ht="24.95" customHeight="1" x14ac:dyDescent="0.2">
      <c r="B651" s="124" t="s">
        <v>35</v>
      </c>
      <c r="C651" s="256" t="s">
        <v>112</v>
      </c>
      <c r="D651" s="256"/>
      <c r="E651" s="256" t="s">
        <v>111</v>
      </c>
      <c r="F651" s="256"/>
      <c r="G651" s="256" t="s">
        <v>42</v>
      </c>
      <c r="H651" s="256"/>
      <c r="I651" s="256" t="s">
        <v>18</v>
      </c>
      <c r="J651" s="256"/>
      <c r="L651" s="37"/>
    </row>
    <row r="652" spans="2:15" ht="24.95" customHeight="1" x14ac:dyDescent="0.2">
      <c r="B652" s="222" t="s">
        <v>156</v>
      </c>
      <c r="C652" s="259">
        <v>43</v>
      </c>
      <c r="D652" s="259"/>
      <c r="E652" s="259">
        <v>27</v>
      </c>
      <c r="F652" s="259"/>
      <c r="G652" s="246">
        <v>70</v>
      </c>
      <c r="H652" s="246"/>
      <c r="I652" s="267">
        <v>7.8840599999999996E-4</v>
      </c>
      <c r="J652" s="267"/>
    </row>
    <row r="653" spans="2:15" ht="24.95" customHeight="1" x14ac:dyDescent="0.2">
      <c r="B653" s="222" t="s">
        <v>155</v>
      </c>
      <c r="C653" s="266">
        <v>2505</v>
      </c>
      <c r="D653" s="266"/>
      <c r="E653" s="266">
        <v>442</v>
      </c>
      <c r="F653" s="266"/>
      <c r="G653" s="246">
        <v>2947</v>
      </c>
      <c r="H653" s="246"/>
      <c r="I653" s="265">
        <v>2.22739016E-2</v>
      </c>
      <c r="J653" s="265"/>
    </row>
    <row r="654" spans="2:15" ht="24.95" customHeight="1" x14ac:dyDescent="0.2">
      <c r="B654" s="97" t="s">
        <v>43</v>
      </c>
      <c r="C654" s="258">
        <v>57.255813953488001</v>
      </c>
      <c r="D654" s="258"/>
      <c r="E654" s="258">
        <v>15.370370370370001</v>
      </c>
      <c r="F654" s="258"/>
      <c r="G654" s="258">
        <v>41.1</v>
      </c>
      <c r="H654" s="258"/>
      <c r="I654" s="258">
        <v>27.251816449900002</v>
      </c>
      <c r="J654" s="258"/>
    </row>
    <row r="655" spans="2:15" ht="24.95" customHeight="1" x14ac:dyDescent="0.2"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</row>
    <row r="656" spans="2:15" ht="24.95" customHeight="1" x14ac:dyDescent="0.2"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</row>
    <row r="657" spans="2:15" ht="24.95" customHeight="1" x14ac:dyDescent="0.2"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</row>
    <row r="658" spans="2:15" ht="24.95" customHeight="1" x14ac:dyDescent="0.2"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2:15" ht="24.95" customHeight="1" x14ac:dyDescent="0.2"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2:15" ht="24.95" customHeight="1" x14ac:dyDescent="0.2"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2:15" ht="24.95" customHeight="1" x14ac:dyDescent="0.2"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2:15" ht="24.95" customHeight="1" x14ac:dyDescent="0.2"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2:15" ht="24.95" customHeight="1" x14ac:dyDescent="0.2"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2:15" ht="24.95" customHeight="1" x14ac:dyDescent="0.2"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M664" s="20">
        <v>7</v>
      </c>
      <c r="N664" s="56"/>
    </row>
    <row r="665" spans="2:15" ht="25.5" customHeight="1" x14ac:dyDescent="0.2">
      <c r="B665" s="257" t="s">
        <v>122</v>
      </c>
      <c r="C665" s="257"/>
      <c r="D665" s="257"/>
      <c r="E665" s="257"/>
      <c r="F665" s="257"/>
      <c r="G665" s="257"/>
      <c r="H665" s="257"/>
      <c r="I665" s="257"/>
      <c r="J665" s="257"/>
      <c r="K665" s="257"/>
      <c r="L665" s="257"/>
      <c r="M665" s="257"/>
    </row>
    <row r="666" spans="2:15" ht="15" customHeight="1" x14ac:dyDescent="0.2"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</row>
    <row r="667" spans="2:15" ht="25.5" customHeight="1" x14ac:dyDescent="0.2">
      <c r="B667" s="257" t="s">
        <v>118</v>
      </c>
      <c r="C667" s="257"/>
      <c r="D667" s="257"/>
      <c r="E667" s="257"/>
      <c r="F667" s="257"/>
      <c r="G667" s="257"/>
      <c r="H667" s="257"/>
      <c r="I667" s="257"/>
      <c r="J667" s="257"/>
      <c r="K667" s="257"/>
      <c r="L667" s="257"/>
      <c r="M667" s="257"/>
    </row>
    <row r="668" spans="2:15" s="11" customFormat="1" ht="15" customHeight="1" x14ac:dyDescent="0.2">
      <c r="B668" s="134"/>
      <c r="C668" s="134"/>
      <c r="D668" s="134"/>
      <c r="E668" s="134"/>
      <c r="F668" s="134"/>
      <c r="G668" s="134"/>
    </row>
    <row r="669" spans="2:15" ht="24.95" customHeight="1" x14ac:dyDescent="0.2">
      <c r="B669" s="272" t="s">
        <v>58</v>
      </c>
      <c r="C669" s="272"/>
      <c r="D669" s="272"/>
      <c r="E669" s="272"/>
      <c r="F669" s="272"/>
      <c r="G669" s="272"/>
      <c r="H669" s="272"/>
      <c r="I669" s="272"/>
      <c r="J669" s="272"/>
    </row>
    <row r="670" spans="2:15" ht="24.95" customHeight="1" x14ac:dyDescent="0.2">
      <c r="B670" s="260" t="s">
        <v>36</v>
      </c>
      <c r="C670" s="262" t="s">
        <v>47</v>
      </c>
      <c r="D670" s="262"/>
      <c r="E670" s="262"/>
      <c r="F670" s="262" t="s">
        <v>48</v>
      </c>
      <c r="G670" s="262"/>
      <c r="H670" s="262"/>
      <c r="I670" s="120" t="s">
        <v>52</v>
      </c>
      <c r="J670" s="122" t="s">
        <v>53</v>
      </c>
      <c r="M670" s="42"/>
    </row>
    <row r="671" spans="2:15" ht="24.95" customHeight="1" x14ac:dyDescent="0.2">
      <c r="B671" s="261"/>
      <c r="C671" s="118" t="s">
        <v>66</v>
      </c>
      <c r="D671" s="118" t="s">
        <v>67</v>
      </c>
      <c r="E671" s="170" t="s">
        <v>68</v>
      </c>
      <c r="F671" s="118" t="s">
        <v>69</v>
      </c>
      <c r="G671" s="118" t="s">
        <v>70</v>
      </c>
      <c r="H671" s="119" t="s">
        <v>71</v>
      </c>
      <c r="I671" s="121" t="s">
        <v>85</v>
      </c>
      <c r="J671" s="123" t="s">
        <v>86</v>
      </c>
      <c r="K671" s="17"/>
      <c r="M671" s="42"/>
    </row>
    <row r="672" spans="2:15" ht="24.95" customHeight="1" x14ac:dyDescent="0.2">
      <c r="B672" s="116" t="s">
        <v>114</v>
      </c>
      <c r="C672" s="233">
        <v>3</v>
      </c>
      <c r="D672" s="233">
        <v>0</v>
      </c>
      <c r="E672" s="223">
        <v>3</v>
      </c>
      <c r="F672" s="233">
        <v>3</v>
      </c>
      <c r="G672" s="233">
        <v>0</v>
      </c>
      <c r="H672" s="224">
        <v>3</v>
      </c>
      <c r="I672" s="225">
        <v>1.4094432999999999E-3</v>
      </c>
      <c r="J672" s="226">
        <v>1</v>
      </c>
      <c r="K672" s="44"/>
      <c r="M672" s="42"/>
    </row>
    <row r="673" spans="2:14" ht="24.95" customHeight="1" x14ac:dyDescent="0.2">
      <c r="B673" s="116" t="s">
        <v>5</v>
      </c>
      <c r="C673" s="233">
        <v>6</v>
      </c>
      <c r="D673" s="233">
        <v>2</v>
      </c>
      <c r="E673" s="223">
        <v>8</v>
      </c>
      <c r="F673" s="233">
        <v>10</v>
      </c>
      <c r="G673" s="233">
        <v>2</v>
      </c>
      <c r="H673" s="224">
        <v>12</v>
      </c>
      <c r="I673" s="225">
        <v>5.7141411000000003E-3</v>
      </c>
      <c r="J673" s="226">
        <v>1.5</v>
      </c>
      <c r="K673" s="44"/>
      <c r="M673" s="42"/>
    </row>
    <row r="674" spans="2:14" ht="24.95" customHeight="1" x14ac:dyDescent="0.2">
      <c r="B674" s="116" t="s">
        <v>22</v>
      </c>
      <c r="C674" s="233">
        <v>29</v>
      </c>
      <c r="D674" s="233">
        <v>2</v>
      </c>
      <c r="E674" s="223">
        <v>31</v>
      </c>
      <c r="F674" s="233">
        <v>46</v>
      </c>
      <c r="G674" s="233">
        <v>2</v>
      </c>
      <c r="H674" s="224">
        <v>48</v>
      </c>
      <c r="I674" s="225">
        <v>2.94220665E-2</v>
      </c>
      <c r="J674" s="226">
        <v>1.5483870967741999</v>
      </c>
      <c r="K674" s="44"/>
      <c r="M674" s="42"/>
    </row>
    <row r="675" spans="2:14" ht="24.95" customHeight="1" x14ac:dyDescent="0.2">
      <c r="B675" s="116" t="s">
        <v>7</v>
      </c>
      <c r="C675" s="233">
        <v>11</v>
      </c>
      <c r="D675" s="233">
        <v>1</v>
      </c>
      <c r="E675" s="223">
        <v>12</v>
      </c>
      <c r="F675" s="233">
        <v>11</v>
      </c>
      <c r="G675" s="233">
        <v>1</v>
      </c>
      <c r="H675" s="224">
        <v>12</v>
      </c>
      <c r="I675" s="225">
        <v>6.0879052999999999E-3</v>
      </c>
      <c r="J675" s="226">
        <v>1</v>
      </c>
      <c r="K675" s="44"/>
      <c r="M675" s="42"/>
    </row>
    <row r="676" spans="2:14" ht="24.95" customHeight="1" x14ac:dyDescent="0.2">
      <c r="B676" s="116" t="s">
        <v>8</v>
      </c>
      <c r="C676" s="233">
        <v>1</v>
      </c>
      <c r="D676" s="233">
        <v>0</v>
      </c>
      <c r="E676" s="223">
        <v>1</v>
      </c>
      <c r="F676" s="233">
        <v>1</v>
      </c>
      <c r="G676" s="233">
        <v>0</v>
      </c>
      <c r="H676" s="224">
        <v>1</v>
      </c>
      <c r="I676" s="225">
        <v>1.8796991999999999E-3</v>
      </c>
      <c r="J676" s="226">
        <v>1</v>
      </c>
      <c r="K676" s="44"/>
      <c r="M676" s="42"/>
    </row>
    <row r="677" spans="2:14" ht="24.95" customHeight="1" x14ac:dyDescent="0.2">
      <c r="B677" s="116" t="s">
        <v>9</v>
      </c>
      <c r="C677" s="233">
        <v>17</v>
      </c>
      <c r="D677" s="233">
        <v>0</v>
      </c>
      <c r="E677" s="223">
        <v>17</v>
      </c>
      <c r="F677" s="233">
        <v>32</v>
      </c>
      <c r="G677" s="233">
        <v>0</v>
      </c>
      <c r="H677" s="224">
        <v>32</v>
      </c>
      <c r="I677" s="225">
        <v>2.14967083E-2</v>
      </c>
      <c r="J677" s="226">
        <v>1.8823529411765001</v>
      </c>
      <c r="K677" s="44"/>
      <c r="M677" s="42"/>
    </row>
    <row r="678" spans="2:14" ht="24.95" customHeight="1" x14ac:dyDescent="0.2">
      <c r="B678" s="116" t="s">
        <v>10</v>
      </c>
      <c r="C678" s="233">
        <v>3</v>
      </c>
      <c r="D678" s="233">
        <v>0</v>
      </c>
      <c r="E678" s="223">
        <v>3</v>
      </c>
      <c r="F678" s="233">
        <v>5</v>
      </c>
      <c r="G678" s="233">
        <v>0</v>
      </c>
      <c r="H678" s="224">
        <v>5</v>
      </c>
      <c r="I678" s="225">
        <v>1.10356537E-2</v>
      </c>
      <c r="J678" s="226">
        <v>1.6666666666667</v>
      </c>
      <c r="K678" s="44"/>
      <c r="M678" s="42"/>
    </row>
    <row r="679" spans="2:14" ht="24.95" customHeight="1" x14ac:dyDescent="0.2">
      <c r="B679" s="116" t="s">
        <v>11</v>
      </c>
      <c r="C679" s="233">
        <v>13</v>
      </c>
      <c r="D679" s="233">
        <v>2</v>
      </c>
      <c r="E679" s="223">
        <v>15</v>
      </c>
      <c r="F679" s="233">
        <v>52</v>
      </c>
      <c r="G679" s="233">
        <v>13</v>
      </c>
      <c r="H679" s="224">
        <v>65</v>
      </c>
      <c r="I679" s="225">
        <v>5.60634811E-2</v>
      </c>
      <c r="J679" s="226">
        <v>4.3333333333333002</v>
      </c>
      <c r="K679" s="44"/>
      <c r="M679" s="45"/>
    </row>
    <row r="680" spans="2:14" ht="24.95" customHeight="1" x14ac:dyDescent="0.2">
      <c r="B680" s="116" t="s">
        <v>12</v>
      </c>
      <c r="C680" s="233">
        <v>2</v>
      </c>
      <c r="D680" s="233">
        <v>2</v>
      </c>
      <c r="E680" s="223">
        <v>4</v>
      </c>
      <c r="F680" s="233">
        <v>2</v>
      </c>
      <c r="G680" s="233">
        <v>2</v>
      </c>
      <c r="H680" s="224">
        <v>4</v>
      </c>
      <c r="I680" s="225">
        <v>1.4104372400000001E-2</v>
      </c>
      <c r="J680" s="226">
        <v>1</v>
      </c>
      <c r="K680" s="44"/>
      <c r="M680" s="45"/>
    </row>
    <row r="681" spans="2:14" ht="24.95" customHeight="1" x14ac:dyDescent="0.2">
      <c r="B681" s="117" t="s">
        <v>14</v>
      </c>
      <c r="C681" s="215">
        <v>85</v>
      </c>
      <c r="D681" s="215">
        <v>9</v>
      </c>
      <c r="E681" s="227">
        <v>94</v>
      </c>
      <c r="F681" s="215">
        <v>162</v>
      </c>
      <c r="G681" s="215">
        <v>20</v>
      </c>
      <c r="H681" s="228">
        <v>182</v>
      </c>
      <c r="I681" s="229">
        <v>1.54922888E-2</v>
      </c>
      <c r="J681" s="230">
        <v>1.9361702127660001</v>
      </c>
      <c r="M681" s="45"/>
    </row>
    <row r="682" spans="2:14" ht="24.95" customHeight="1" x14ac:dyDescent="0.2">
      <c r="B682" s="200"/>
      <c r="C682" s="51"/>
      <c r="D682" s="51"/>
      <c r="E682" s="52"/>
      <c r="F682" s="51"/>
      <c r="G682" s="51"/>
      <c r="H682" s="52"/>
      <c r="I682" s="60"/>
      <c r="J682" s="61"/>
      <c r="K682" s="65"/>
      <c r="L682" s="65"/>
      <c r="M682" s="64"/>
      <c r="N682" s="17"/>
    </row>
    <row r="683" spans="2:14" ht="24.95" customHeight="1" x14ac:dyDescent="0.2"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</row>
    <row r="684" spans="2:14" ht="24.95" customHeight="1" x14ac:dyDescent="0.2">
      <c r="B684" s="66"/>
      <c r="C684" s="66"/>
      <c r="D684" s="66"/>
      <c r="E684" s="66"/>
      <c r="F684" s="66"/>
      <c r="G684" s="66"/>
      <c r="H684" s="66"/>
      <c r="I684" s="66"/>
      <c r="J684" s="66"/>
      <c r="K684" s="67"/>
      <c r="L684" s="67"/>
      <c r="M684" s="67"/>
      <c r="N684" s="67"/>
    </row>
    <row r="685" spans="2:14" ht="24.95" customHeight="1" x14ac:dyDescent="0.2">
      <c r="B685" s="62"/>
      <c r="C685" s="62"/>
      <c r="D685" s="62"/>
      <c r="E685" s="62"/>
      <c r="G685" s="62"/>
      <c r="H685" s="62"/>
      <c r="I685" s="62"/>
      <c r="J685" s="62"/>
    </row>
    <row r="686" spans="2:14" ht="24.95" customHeight="1" x14ac:dyDescent="0.2">
      <c r="B686" s="62"/>
      <c r="C686" s="62"/>
      <c r="D686" s="62"/>
      <c r="E686" s="62"/>
      <c r="G686" s="62"/>
      <c r="H686" s="62"/>
      <c r="I686" s="62"/>
      <c r="J686" s="62"/>
    </row>
    <row r="687" spans="2:14" ht="24.95" customHeight="1" x14ac:dyDescent="0.2">
      <c r="B687" s="62"/>
      <c r="C687" s="62"/>
      <c r="D687" s="62"/>
      <c r="E687" s="62"/>
      <c r="G687" s="62"/>
      <c r="H687" s="62"/>
      <c r="I687" s="62"/>
      <c r="J687" s="62"/>
    </row>
    <row r="688" spans="2:14" ht="24.95" customHeight="1" x14ac:dyDescent="0.2">
      <c r="B688" s="62"/>
      <c r="C688" s="62"/>
      <c r="D688" s="62"/>
      <c r="E688" s="62"/>
      <c r="G688" s="62"/>
      <c r="H688" s="62"/>
      <c r="I688" s="62"/>
      <c r="J688" s="62"/>
    </row>
    <row r="689" spans="2:15" ht="24.95" customHeight="1" x14ac:dyDescent="0.2">
      <c r="B689" s="62"/>
      <c r="C689" s="62"/>
      <c r="D689" s="62"/>
      <c r="E689" s="62"/>
      <c r="G689" s="62"/>
      <c r="H689" s="62"/>
      <c r="I689" s="62"/>
      <c r="J689" s="62"/>
    </row>
    <row r="690" spans="2:15" ht="24.95" customHeight="1" x14ac:dyDescent="0.2">
      <c r="B690" s="62"/>
      <c r="C690" s="62"/>
      <c r="D690" s="62"/>
      <c r="E690" s="62"/>
      <c r="G690" s="62"/>
      <c r="H690" s="62"/>
      <c r="I690" s="62"/>
      <c r="J690" s="62"/>
    </row>
    <row r="691" spans="2:15" ht="24.95" customHeight="1" x14ac:dyDescent="0.2">
      <c r="B691" s="62"/>
      <c r="C691" s="62"/>
      <c r="D691" s="62"/>
      <c r="E691" s="62"/>
      <c r="G691" s="62"/>
      <c r="H691" s="62"/>
      <c r="I691" s="62"/>
      <c r="J691" s="62"/>
    </row>
    <row r="692" spans="2:15" ht="24.95" customHeight="1" x14ac:dyDescent="0.2">
      <c r="B692" s="62"/>
      <c r="C692" s="62"/>
      <c r="D692" s="62"/>
      <c r="E692" s="62"/>
      <c r="G692" s="62"/>
      <c r="H692" s="62"/>
      <c r="I692" s="62"/>
      <c r="J692" s="62"/>
    </row>
    <row r="693" spans="2:15" ht="24.95" customHeight="1" x14ac:dyDescent="0.2">
      <c r="B693" s="62"/>
      <c r="C693" s="62"/>
      <c r="D693" s="62"/>
      <c r="E693" s="62"/>
      <c r="G693" s="62"/>
      <c r="H693" s="62"/>
      <c r="I693" s="62"/>
      <c r="J693" s="62"/>
    </row>
    <row r="694" spans="2:15" ht="24.95" customHeight="1" x14ac:dyDescent="0.2">
      <c r="B694" s="62"/>
      <c r="C694" s="62"/>
      <c r="D694" s="62"/>
      <c r="E694" s="62"/>
      <c r="G694" s="62"/>
      <c r="H694" s="62"/>
      <c r="I694" s="62"/>
      <c r="J694" s="62"/>
    </row>
    <row r="695" spans="2:15" ht="25.5" customHeight="1" x14ac:dyDescent="0.2">
      <c r="B695" s="263" t="s">
        <v>163</v>
      </c>
      <c r="C695" s="263"/>
      <c r="D695" s="263"/>
      <c r="E695" s="263"/>
      <c r="F695" s="263"/>
      <c r="G695" s="263"/>
      <c r="H695" s="263"/>
      <c r="I695" s="263"/>
      <c r="J695" s="263"/>
      <c r="K695" s="263"/>
      <c r="L695" s="263"/>
      <c r="M695" s="263"/>
    </row>
    <row r="696" spans="2:15" ht="15" customHeight="1" x14ac:dyDescent="0.2">
      <c r="B696" s="54"/>
      <c r="C696" s="54"/>
      <c r="D696" s="54"/>
      <c r="E696" s="54"/>
      <c r="F696" s="54"/>
      <c r="G696" s="54"/>
    </row>
    <row r="697" spans="2:15" ht="24.95" customHeight="1" x14ac:dyDescent="0.2">
      <c r="B697" s="252" t="s">
        <v>13</v>
      </c>
      <c r="C697" s="252"/>
      <c r="D697" s="252"/>
      <c r="E697" s="252"/>
      <c r="F697" s="252"/>
      <c r="G697" s="252"/>
      <c r="H697" s="252"/>
      <c r="I697" s="36"/>
      <c r="J697" s="36"/>
      <c r="K697" s="36"/>
      <c r="L697" s="36"/>
      <c r="M697" s="11"/>
      <c r="N697" s="11"/>
      <c r="O697" s="11"/>
    </row>
    <row r="698" spans="2:15" ht="24.95" customHeight="1" x14ac:dyDescent="0.2">
      <c r="B698" s="115" t="s">
        <v>35</v>
      </c>
      <c r="C698" s="253" t="s">
        <v>62</v>
      </c>
      <c r="D698" s="253"/>
      <c r="E698" s="253" t="s">
        <v>63</v>
      </c>
      <c r="F698" s="253"/>
      <c r="G698" s="253" t="s">
        <v>0</v>
      </c>
      <c r="H698" s="253"/>
      <c r="I698" s="36"/>
      <c r="J698" s="36"/>
      <c r="K698" s="36"/>
      <c r="L698" s="36"/>
      <c r="M698" s="11"/>
      <c r="N698" s="11"/>
      <c r="O698" s="11"/>
    </row>
    <row r="699" spans="2:15" ht="24.95" customHeight="1" x14ac:dyDescent="0.2">
      <c r="B699" s="222" t="s">
        <v>156</v>
      </c>
      <c r="C699" s="259">
        <v>39</v>
      </c>
      <c r="D699" s="259"/>
      <c r="E699" s="259">
        <v>16</v>
      </c>
      <c r="F699" s="259"/>
      <c r="G699" s="246">
        <v>55</v>
      </c>
      <c r="H699" s="249"/>
      <c r="I699" s="36"/>
      <c r="J699" s="36"/>
      <c r="K699" s="36"/>
      <c r="L699" s="36"/>
      <c r="M699" s="11"/>
      <c r="N699" s="11"/>
      <c r="O699" s="11"/>
    </row>
    <row r="700" spans="2:15" ht="24.95" customHeight="1" x14ac:dyDescent="0.2">
      <c r="B700" s="222" t="s">
        <v>155</v>
      </c>
      <c r="C700" s="266">
        <v>85</v>
      </c>
      <c r="D700" s="266"/>
      <c r="E700" s="266">
        <v>9</v>
      </c>
      <c r="F700" s="266"/>
      <c r="G700" s="246">
        <v>94</v>
      </c>
      <c r="H700" s="249"/>
      <c r="I700" s="36"/>
      <c r="J700" s="36"/>
      <c r="K700" s="36"/>
      <c r="L700" s="36"/>
      <c r="M700" s="11"/>
      <c r="N700" s="11"/>
      <c r="O700" s="11"/>
    </row>
    <row r="701" spans="2:15" ht="24.95" customHeight="1" x14ac:dyDescent="0.2">
      <c r="B701" s="102" t="s">
        <v>43</v>
      </c>
      <c r="C701" s="254">
        <v>1.1794871794871999</v>
      </c>
      <c r="D701" s="254"/>
      <c r="E701" s="320">
        <v>-0.4375</v>
      </c>
      <c r="F701" s="320"/>
      <c r="G701" s="254">
        <v>0.70909090909090999</v>
      </c>
      <c r="H701" s="254"/>
      <c r="I701" s="36"/>
      <c r="J701" s="36"/>
      <c r="K701" s="36"/>
      <c r="L701" s="36"/>
      <c r="M701" s="11"/>
      <c r="N701" s="11"/>
      <c r="O701" s="11"/>
    </row>
    <row r="702" spans="2:15" ht="24.95" customHeight="1" x14ac:dyDescent="0.2"/>
    <row r="703" spans="2:15" ht="24.95" customHeight="1" x14ac:dyDescent="0.2"/>
    <row r="704" spans="2:15" ht="24.95" customHeight="1" x14ac:dyDescent="0.2"/>
    <row r="705" spans="2:12" ht="24.95" customHeight="1" x14ac:dyDescent="0.2"/>
    <row r="706" spans="2:12" ht="24.95" customHeight="1" x14ac:dyDescent="0.2"/>
    <row r="707" spans="2:12" ht="24.95" customHeight="1" x14ac:dyDescent="0.2"/>
    <row r="708" spans="2:12" ht="24.95" customHeight="1" x14ac:dyDescent="0.2"/>
    <row r="709" spans="2:12" ht="24.95" customHeight="1" x14ac:dyDescent="0.2"/>
    <row r="710" spans="2:12" ht="24.95" customHeight="1" x14ac:dyDescent="0.2"/>
    <row r="711" spans="2:12" ht="24.95" customHeight="1" x14ac:dyDescent="0.2"/>
    <row r="712" spans="2:12" ht="24.95" customHeight="1" x14ac:dyDescent="0.2"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</row>
    <row r="713" spans="2:12" ht="24.95" customHeight="1" x14ac:dyDescent="0.2">
      <c r="B713" s="255" t="s">
        <v>15</v>
      </c>
      <c r="C713" s="255"/>
      <c r="D713" s="255"/>
      <c r="E713" s="255"/>
      <c r="F713" s="255"/>
      <c r="G713" s="255"/>
      <c r="H713" s="255"/>
      <c r="I713" s="255"/>
      <c r="J713" s="255"/>
    </row>
    <row r="714" spans="2:12" ht="24.95" customHeight="1" x14ac:dyDescent="0.2">
      <c r="B714" s="124" t="s">
        <v>35</v>
      </c>
      <c r="C714" s="256" t="s">
        <v>64</v>
      </c>
      <c r="D714" s="256"/>
      <c r="E714" s="256" t="s">
        <v>65</v>
      </c>
      <c r="F714" s="256"/>
      <c r="G714" s="256" t="s">
        <v>1</v>
      </c>
      <c r="H714" s="256"/>
      <c r="I714" s="256" t="s">
        <v>18</v>
      </c>
      <c r="J714" s="256"/>
      <c r="L714" s="37"/>
    </row>
    <row r="715" spans="2:12" ht="24.95" customHeight="1" x14ac:dyDescent="0.2">
      <c r="B715" s="243" t="s">
        <v>156</v>
      </c>
      <c r="C715" s="279">
        <v>148</v>
      </c>
      <c r="D715" s="279"/>
      <c r="E715" s="279">
        <v>59</v>
      </c>
      <c r="F715" s="279"/>
      <c r="G715" s="281">
        <v>207</v>
      </c>
      <c r="H715" s="281"/>
      <c r="I715" s="282">
        <v>5.0117966999999996E-3</v>
      </c>
      <c r="J715" s="282"/>
    </row>
    <row r="716" spans="2:12" ht="24.95" customHeight="1" x14ac:dyDescent="0.2">
      <c r="B716" s="243" t="s">
        <v>155</v>
      </c>
      <c r="C716" s="280">
        <v>162</v>
      </c>
      <c r="D716" s="280"/>
      <c r="E716" s="280">
        <v>20</v>
      </c>
      <c r="F716" s="280"/>
      <c r="G716" s="250">
        <v>182</v>
      </c>
      <c r="H716" s="250"/>
      <c r="I716" s="251">
        <v>1.54922888E-2</v>
      </c>
      <c r="J716" s="251"/>
    </row>
    <row r="717" spans="2:12" ht="24.95" customHeight="1" x14ac:dyDescent="0.2">
      <c r="B717" s="97" t="s">
        <v>43</v>
      </c>
      <c r="C717" s="258">
        <v>9.4594594594595002E-2</v>
      </c>
      <c r="D717" s="258"/>
      <c r="E717" s="258">
        <v>-0.66101694915253995</v>
      </c>
      <c r="F717" s="258"/>
      <c r="G717" s="258">
        <v>-0.1207729468599</v>
      </c>
      <c r="H717" s="258"/>
      <c r="I717" s="258">
        <v>2.0911646515908999</v>
      </c>
      <c r="J717" s="258"/>
    </row>
    <row r="718" spans="2:12" ht="24.95" customHeight="1" x14ac:dyDescent="0.2"/>
    <row r="719" spans="2:12" ht="24.95" customHeight="1" x14ac:dyDescent="0.2"/>
    <row r="720" spans="2:12" ht="24.95" customHeight="1" x14ac:dyDescent="0.2"/>
    <row r="721" spans="2:13" ht="24.95" customHeight="1" x14ac:dyDescent="0.2"/>
    <row r="722" spans="2:13" ht="24.95" customHeight="1" x14ac:dyDescent="0.2"/>
    <row r="723" spans="2:13" ht="24.95" customHeight="1" x14ac:dyDescent="0.2"/>
    <row r="724" spans="2:13" ht="24.95" customHeight="1" x14ac:dyDescent="0.2"/>
    <row r="725" spans="2:13" ht="24.95" customHeight="1" x14ac:dyDescent="0.2"/>
    <row r="726" spans="2:13" ht="24.95" customHeight="1" x14ac:dyDescent="0.2"/>
    <row r="727" spans="2:13" ht="24.95" customHeight="1" x14ac:dyDescent="0.2">
      <c r="M727" s="20">
        <v>8</v>
      </c>
    </row>
    <row r="728" spans="2:13" ht="25.5" customHeight="1" x14ac:dyDescent="0.2">
      <c r="B728" s="257" t="s">
        <v>123</v>
      </c>
      <c r="C728" s="257"/>
      <c r="D728" s="257"/>
      <c r="E728" s="257"/>
      <c r="F728" s="257"/>
      <c r="G728" s="257"/>
      <c r="H728" s="257"/>
      <c r="I728" s="257"/>
      <c r="J728" s="257"/>
      <c r="K728" s="257"/>
      <c r="L728" s="257"/>
      <c r="M728" s="257"/>
    </row>
    <row r="729" spans="2:13" ht="15" customHeight="1" x14ac:dyDescent="0.2"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</row>
    <row r="730" spans="2:13" ht="25.5" customHeight="1" x14ac:dyDescent="0.2">
      <c r="B730" s="257" t="s">
        <v>96</v>
      </c>
      <c r="C730" s="257"/>
      <c r="D730" s="257"/>
      <c r="E730" s="257"/>
      <c r="F730" s="257"/>
      <c r="G730" s="257"/>
      <c r="H730" s="257"/>
      <c r="I730" s="257"/>
      <c r="J730" s="257"/>
      <c r="K730" s="257"/>
      <c r="L730" s="257"/>
      <c r="M730" s="257"/>
    </row>
    <row r="731" spans="2:13" ht="15" customHeight="1" x14ac:dyDescent="0.2">
      <c r="B731" s="54"/>
      <c r="C731" s="54"/>
      <c r="D731" s="54"/>
      <c r="E731" s="54"/>
      <c r="F731" s="54"/>
      <c r="G731" s="54"/>
    </row>
    <row r="732" spans="2:13" ht="24.95" customHeight="1" x14ac:dyDescent="0.2">
      <c r="B732" s="272" t="s">
        <v>94</v>
      </c>
      <c r="C732" s="272"/>
      <c r="D732" s="272"/>
      <c r="E732" s="272"/>
      <c r="F732" s="272"/>
      <c r="G732" s="272"/>
      <c r="H732" s="272"/>
      <c r="I732" s="272"/>
      <c r="J732" s="272"/>
    </row>
    <row r="733" spans="2:13" ht="24.95" customHeight="1" x14ac:dyDescent="0.2">
      <c r="B733" s="260" t="s">
        <v>36</v>
      </c>
      <c r="C733" s="262" t="s">
        <v>47</v>
      </c>
      <c r="D733" s="262"/>
      <c r="E733" s="262"/>
      <c r="F733" s="262" t="s">
        <v>48</v>
      </c>
      <c r="G733" s="262"/>
      <c r="H733" s="262"/>
      <c r="I733" s="120" t="s">
        <v>52</v>
      </c>
      <c r="J733" s="122" t="s">
        <v>53</v>
      </c>
      <c r="M733" s="42"/>
    </row>
    <row r="734" spans="2:13" ht="24.95" customHeight="1" x14ac:dyDescent="0.2">
      <c r="B734" s="261"/>
      <c r="C734" s="118" t="s">
        <v>66</v>
      </c>
      <c r="D734" s="118" t="s">
        <v>67</v>
      </c>
      <c r="E734" s="170" t="s">
        <v>68</v>
      </c>
      <c r="F734" s="118" t="s">
        <v>69</v>
      </c>
      <c r="G734" s="118" t="s">
        <v>70</v>
      </c>
      <c r="H734" s="119" t="s">
        <v>71</v>
      </c>
      <c r="I734" s="121" t="s">
        <v>85</v>
      </c>
      <c r="J734" s="123" t="s">
        <v>86</v>
      </c>
      <c r="K734" s="17"/>
      <c r="M734" s="42"/>
    </row>
    <row r="735" spans="2:13" ht="24.95" customHeight="1" x14ac:dyDescent="0.2">
      <c r="B735" s="116" t="s">
        <v>114</v>
      </c>
      <c r="C735" s="233">
        <v>597</v>
      </c>
      <c r="D735" s="233">
        <v>60</v>
      </c>
      <c r="E735" s="223">
        <v>657</v>
      </c>
      <c r="F735" s="233">
        <v>1189</v>
      </c>
      <c r="G735" s="233">
        <v>259</v>
      </c>
      <c r="H735" s="224">
        <v>1448</v>
      </c>
      <c r="I735" s="225">
        <v>2.1023849599999998E-2</v>
      </c>
      <c r="J735" s="226">
        <v>2.2039573820395999</v>
      </c>
      <c r="K735" s="44"/>
      <c r="M735" s="42"/>
    </row>
    <row r="736" spans="2:13" ht="24.95" customHeight="1" x14ac:dyDescent="0.2">
      <c r="B736" s="116" t="s">
        <v>5</v>
      </c>
      <c r="C736" s="233">
        <v>1273</v>
      </c>
      <c r="D736" s="233">
        <v>462</v>
      </c>
      <c r="E736" s="223">
        <v>1735</v>
      </c>
      <c r="F736" s="233">
        <v>2338</v>
      </c>
      <c r="G736" s="233">
        <v>1333</v>
      </c>
      <c r="H736" s="224">
        <v>3671</v>
      </c>
      <c r="I736" s="225">
        <v>0.11910572680000001</v>
      </c>
      <c r="J736" s="226">
        <v>2.1158501440922</v>
      </c>
      <c r="K736" s="44"/>
      <c r="M736" s="42"/>
    </row>
    <row r="737" spans="2:14" ht="24.95" customHeight="1" x14ac:dyDescent="0.2">
      <c r="B737" s="116" t="s">
        <v>22</v>
      </c>
      <c r="C737" s="233">
        <v>1779</v>
      </c>
      <c r="D737" s="233">
        <v>143</v>
      </c>
      <c r="E737" s="223">
        <v>1922</v>
      </c>
      <c r="F737" s="233">
        <v>3394</v>
      </c>
      <c r="G737" s="233">
        <v>286</v>
      </c>
      <c r="H737" s="224">
        <v>3680</v>
      </c>
      <c r="I737" s="225">
        <v>8.9464916300000003E-2</v>
      </c>
      <c r="J737" s="226">
        <v>1.9146722164412</v>
      </c>
      <c r="K737" s="44"/>
      <c r="M737" s="42"/>
    </row>
    <row r="738" spans="2:14" ht="24.95" customHeight="1" x14ac:dyDescent="0.2">
      <c r="B738" s="116" t="s">
        <v>7</v>
      </c>
      <c r="C738" s="233">
        <v>346</v>
      </c>
      <c r="D738" s="233">
        <v>62</v>
      </c>
      <c r="E738" s="223">
        <v>408</v>
      </c>
      <c r="F738" s="233">
        <v>524</v>
      </c>
      <c r="G738" s="233">
        <v>63</v>
      </c>
      <c r="H738" s="224">
        <v>587</v>
      </c>
      <c r="I738" s="225">
        <v>8.1345754100000001E-2</v>
      </c>
      <c r="J738" s="226">
        <v>1.4387254901961</v>
      </c>
      <c r="K738" s="44"/>
      <c r="M738" s="42"/>
    </row>
    <row r="739" spans="2:14" ht="24.95" customHeight="1" x14ac:dyDescent="0.2">
      <c r="B739" s="116" t="s">
        <v>8</v>
      </c>
      <c r="C739" s="233">
        <v>2391</v>
      </c>
      <c r="D739" s="233">
        <v>654</v>
      </c>
      <c r="E739" s="223">
        <v>3045</v>
      </c>
      <c r="F739" s="233">
        <v>5490</v>
      </c>
      <c r="G739" s="233">
        <v>2818</v>
      </c>
      <c r="H739" s="224">
        <v>8308</v>
      </c>
      <c r="I739" s="225">
        <v>0.23071625339999999</v>
      </c>
      <c r="J739" s="226">
        <v>2.7284072249589002</v>
      </c>
      <c r="K739" s="44"/>
      <c r="M739" s="42"/>
    </row>
    <row r="740" spans="2:14" ht="24.95" customHeight="1" x14ac:dyDescent="0.2">
      <c r="B740" s="116" t="s">
        <v>9</v>
      </c>
      <c r="C740" s="233">
        <v>1541</v>
      </c>
      <c r="D740" s="233">
        <v>207</v>
      </c>
      <c r="E740" s="223">
        <v>1748</v>
      </c>
      <c r="F740" s="233">
        <v>3503</v>
      </c>
      <c r="G740" s="233">
        <v>385</v>
      </c>
      <c r="H740" s="224">
        <v>3888</v>
      </c>
      <c r="I740" s="225">
        <v>6.13887236E-2</v>
      </c>
      <c r="J740" s="226">
        <v>2.2242562929062002</v>
      </c>
      <c r="K740" s="44"/>
      <c r="M740" s="42"/>
    </row>
    <row r="741" spans="2:14" ht="24.95" customHeight="1" x14ac:dyDescent="0.2">
      <c r="B741" s="116" t="s">
        <v>10</v>
      </c>
      <c r="C741" s="233">
        <v>230</v>
      </c>
      <c r="D741" s="233">
        <v>58</v>
      </c>
      <c r="E741" s="223">
        <v>288</v>
      </c>
      <c r="F741" s="233">
        <v>614</v>
      </c>
      <c r="G741" s="233">
        <v>115</v>
      </c>
      <c r="H741" s="224">
        <v>729</v>
      </c>
      <c r="I741" s="225">
        <v>4.3750937699999999E-2</v>
      </c>
      <c r="J741" s="226">
        <v>2.53125</v>
      </c>
      <c r="K741" s="44"/>
      <c r="M741" s="42"/>
    </row>
    <row r="742" spans="2:14" ht="24.95" customHeight="1" x14ac:dyDescent="0.2">
      <c r="B742" s="116" t="s">
        <v>11</v>
      </c>
      <c r="C742" s="233">
        <v>1049</v>
      </c>
      <c r="D742" s="233">
        <v>151</v>
      </c>
      <c r="E742" s="223">
        <v>1200</v>
      </c>
      <c r="F742" s="233">
        <v>4865</v>
      </c>
      <c r="G742" s="233">
        <v>325</v>
      </c>
      <c r="H742" s="224">
        <v>5190</v>
      </c>
      <c r="I742" s="225">
        <v>0.19410939690000001</v>
      </c>
      <c r="J742" s="226">
        <v>4.3250000000000002</v>
      </c>
      <c r="K742" s="44"/>
      <c r="M742" s="45"/>
    </row>
    <row r="743" spans="2:14" ht="24.95" customHeight="1" x14ac:dyDescent="0.2">
      <c r="B743" s="116" t="s">
        <v>12</v>
      </c>
      <c r="C743" s="233">
        <v>1134</v>
      </c>
      <c r="D743" s="233">
        <v>45</v>
      </c>
      <c r="E743" s="223">
        <v>1179</v>
      </c>
      <c r="F743" s="233">
        <v>1736</v>
      </c>
      <c r="G743" s="233">
        <v>51</v>
      </c>
      <c r="H743" s="224">
        <v>1787</v>
      </c>
      <c r="I743" s="225">
        <v>6.1357083299999997E-2</v>
      </c>
      <c r="J743" s="226">
        <v>1.5156912637829001</v>
      </c>
      <c r="K743" s="44"/>
      <c r="M743" s="45"/>
    </row>
    <row r="744" spans="2:14" ht="24.95" customHeight="1" x14ac:dyDescent="0.2">
      <c r="B744" s="117" t="s">
        <v>14</v>
      </c>
      <c r="C744" s="215">
        <v>10340</v>
      </c>
      <c r="D744" s="215">
        <v>1842</v>
      </c>
      <c r="E744" s="227">
        <v>12182</v>
      </c>
      <c r="F744" s="215">
        <v>23653</v>
      </c>
      <c r="G744" s="215">
        <v>5635</v>
      </c>
      <c r="H744" s="228">
        <v>29288</v>
      </c>
      <c r="I744" s="229">
        <v>9.1549784400000001E-2</v>
      </c>
      <c r="J744" s="230">
        <v>2.4042029223444001</v>
      </c>
      <c r="M744" s="45"/>
    </row>
    <row r="745" spans="2:14" ht="24.95" customHeight="1" x14ac:dyDescent="0.2">
      <c r="B745" s="200"/>
      <c r="C745" s="51"/>
      <c r="D745" s="51"/>
      <c r="E745" s="52"/>
      <c r="F745" s="51"/>
      <c r="G745" s="51"/>
      <c r="H745" s="52"/>
      <c r="I745" s="60"/>
      <c r="J745" s="61"/>
      <c r="K745" s="65"/>
      <c r="L745" s="65"/>
      <c r="M745" s="64"/>
      <c r="N745" s="17"/>
    </row>
    <row r="746" spans="2:14" ht="24.95" customHeight="1" x14ac:dyDescent="0.2"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</row>
    <row r="747" spans="2:14" ht="24.95" customHeight="1" x14ac:dyDescent="0.2">
      <c r="B747" s="66"/>
      <c r="C747" s="66"/>
      <c r="D747" s="66"/>
      <c r="E747" s="66"/>
      <c r="F747" s="66"/>
      <c r="G747" s="66"/>
      <c r="H747" s="66"/>
      <c r="I747" s="66"/>
      <c r="J747" s="66"/>
      <c r="K747" s="67"/>
      <c r="L747" s="67"/>
      <c r="M747" s="67"/>
      <c r="N747" s="67"/>
    </row>
    <row r="748" spans="2:14" ht="24.95" customHeight="1" x14ac:dyDescent="0.2">
      <c r="B748" s="62"/>
      <c r="C748" s="62"/>
      <c r="D748" s="62"/>
      <c r="E748" s="62"/>
      <c r="G748" s="62"/>
      <c r="H748" s="62"/>
      <c r="I748" s="62"/>
      <c r="J748" s="62"/>
    </row>
    <row r="749" spans="2:14" ht="24.95" customHeight="1" x14ac:dyDescent="0.2">
      <c r="B749" s="62"/>
      <c r="C749" s="62"/>
      <c r="D749" s="62"/>
      <c r="E749" s="62"/>
      <c r="G749" s="62"/>
      <c r="H749" s="62"/>
      <c r="I749" s="62"/>
      <c r="J749" s="62"/>
    </row>
    <row r="750" spans="2:14" ht="24.95" customHeight="1" x14ac:dyDescent="0.2">
      <c r="B750" s="62"/>
      <c r="C750" s="62"/>
      <c r="D750" s="62"/>
      <c r="E750" s="62"/>
      <c r="G750" s="62"/>
      <c r="H750" s="62"/>
      <c r="I750" s="62"/>
      <c r="J750" s="62"/>
    </row>
    <row r="751" spans="2:14" ht="24.95" customHeight="1" x14ac:dyDescent="0.2">
      <c r="B751" s="62"/>
      <c r="C751" s="62"/>
      <c r="D751" s="62"/>
      <c r="E751" s="62"/>
      <c r="G751" s="62"/>
      <c r="H751" s="62"/>
      <c r="I751" s="62"/>
      <c r="J751" s="62"/>
    </row>
    <row r="752" spans="2:14" ht="24.95" customHeight="1" x14ac:dyDescent="0.2">
      <c r="B752" s="62"/>
      <c r="C752" s="62"/>
      <c r="D752" s="62"/>
      <c r="E752" s="62"/>
      <c r="G752" s="62"/>
      <c r="H752" s="62"/>
      <c r="I752" s="62"/>
      <c r="J752" s="62"/>
    </row>
    <row r="753" spans="2:15" ht="24.95" customHeight="1" x14ac:dyDescent="0.2">
      <c r="B753" s="62"/>
      <c r="C753" s="62"/>
      <c r="D753" s="62"/>
      <c r="E753" s="62"/>
      <c r="G753" s="62"/>
      <c r="H753" s="62"/>
      <c r="I753" s="62"/>
      <c r="J753" s="62"/>
    </row>
    <row r="754" spans="2:15" ht="24.95" customHeight="1" x14ac:dyDescent="0.2">
      <c r="B754" s="62"/>
      <c r="C754" s="62"/>
      <c r="D754" s="62"/>
      <c r="E754" s="62"/>
      <c r="G754" s="62"/>
      <c r="H754" s="62"/>
      <c r="I754" s="62"/>
      <c r="J754" s="62"/>
    </row>
    <row r="755" spans="2:15" ht="24.95" customHeight="1" x14ac:dyDescent="0.2">
      <c r="B755" s="62"/>
      <c r="C755" s="62"/>
      <c r="D755" s="62"/>
      <c r="E755" s="62"/>
      <c r="G755" s="62"/>
      <c r="H755" s="62"/>
      <c r="I755" s="62"/>
      <c r="J755" s="62"/>
    </row>
    <row r="756" spans="2:15" ht="24.95" customHeight="1" x14ac:dyDescent="0.2">
      <c r="B756" s="62"/>
      <c r="C756" s="62"/>
      <c r="D756" s="62"/>
      <c r="E756" s="62"/>
      <c r="F756" s="62"/>
      <c r="G756" s="62"/>
      <c r="H756" s="62"/>
      <c r="I756" s="62"/>
      <c r="J756" s="62"/>
      <c r="K756" s="62"/>
    </row>
    <row r="757" spans="2:15" ht="24.95" customHeight="1" x14ac:dyDescent="0.2"/>
    <row r="758" spans="2:15" ht="25.5" customHeight="1" x14ac:dyDescent="0.2">
      <c r="B758" s="263" t="s">
        <v>164</v>
      </c>
      <c r="C758" s="263"/>
      <c r="D758" s="263"/>
      <c r="E758" s="263"/>
      <c r="F758" s="263"/>
      <c r="G758" s="263"/>
      <c r="H758" s="263"/>
      <c r="I758" s="263"/>
      <c r="J758" s="263"/>
      <c r="K758" s="263"/>
      <c r="L758" s="263"/>
      <c r="M758" s="263"/>
    </row>
    <row r="759" spans="2:15" ht="15" customHeight="1" x14ac:dyDescent="0.2">
      <c r="B759" s="54"/>
      <c r="C759" s="54"/>
      <c r="D759" s="54"/>
      <c r="E759" s="54"/>
      <c r="F759" s="54"/>
      <c r="G759" s="54"/>
    </row>
    <row r="760" spans="2:15" ht="24.95" customHeight="1" x14ac:dyDescent="0.2">
      <c r="B760" s="252" t="s">
        <v>13</v>
      </c>
      <c r="C760" s="252"/>
      <c r="D760" s="252"/>
      <c r="E760" s="252"/>
      <c r="F760" s="252"/>
      <c r="G760" s="252"/>
      <c r="H760" s="252"/>
      <c r="I760" s="36"/>
      <c r="J760" s="36"/>
      <c r="K760" s="36"/>
      <c r="L760" s="36"/>
      <c r="M760" s="11"/>
      <c r="N760" s="11"/>
      <c r="O760" s="11"/>
    </row>
    <row r="761" spans="2:15" ht="24.95" customHeight="1" x14ac:dyDescent="0.2">
      <c r="B761" s="115" t="s">
        <v>35</v>
      </c>
      <c r="C761" s="253" t="s">
        <v>62</v>
      </c>
      <c r="D761" s="253"/>
      <c r="E761" s="253" t="s">
        <v>63</v>
      </c>
      <c r="F761" s="253"/>
      <c r="G761" s="253" t="s">
        <v>0</v>
      </c>
      <c r="H761" s="253"/>
      <c r="I761" s="36"/>
      <c r="J761" s="36"/>
      <c r="K761" s="36"/>
      <c r="L761" s="36"/>
      <c r="M761" s="11"/>
      <c r="N761" s="11"/>
      <c r="O761" s="11"/>
    </row>
    <row r="762" spans="2:15" ht="24.95" customHeight="1" x14ac:dyDescent="0.2">
      <c r="B762" s="243" t="s">
        <v>156</v>
      </c>
      <c r="C762" s="259">
        <v>2353</v>
      </c>
      <c r="D762" s="259"/>
      <c r="E762" s="259">
        <v>164</v>
      </c>
      <c r="F762" s="259"/>
      <c r="G762" s="246">
        <v>2517</v>
      </c>
      <c r="H762" s="249"/>
      <c r="I762" s="36"/>
      <c r="J762" s="36"/>
      <c r="K762" s="36"/>
      <c r="L762" s="36"/>
      <c r="M762" s="11"/>
      <c r="N762" s="11"/>
      <c r="O762" s="11"/>
    </row>
    <row r="763" spans="2:15" ht="24.95" customHeight="1" x14ac:dyDescent="0.2">
      <c r="B763" s="243" t="s">
        <v>155</v>
      </c>
      <c r="C763" s="266">
        <v>10340</v>
      </c>
      <c r="D763" s="266"/>
      <c r="E763" s="266">
        <v>1842</v>
      </c>
      <c r="F763" s="266"/>
      <c r="G763" s="246">
        <v>12182</v>
      </c>
      <c r="H763" s="249"/>
      <c r="I763" s="36"/>
      <c r="J763" s="36"/>
      <c r="K763" s="36"/>
      <c r="L763" s="36"/>
      <c r="M763" s="11"/>
      <c r="N763" s="11"/>
      <c r="O763" s="11"/>
    </row>
    <row r="764" spans="2:15" ht="24.95" customHeight="1" x14ac:dyDescent="0.2">
      <c r="B764" s="102" t="s">
        <v>43</v>
      </c>
      <c r="C764" s="254">
        <v>3.3943901402465002</v>
      </c>
      <c r="D764" s="254"/>
      <c r="E764" s="254">
        <v>10.231707317073001</v>
      </c>
      <c r="F764" s="254"/>
      <c r="G764" s="254">
        <v>3.8398887564561002</v>
      </c>
      <c r="H764" s="254"/>
      <c r="I764" s="36"/>
      <c r="J764" s="36"/>
      <c r="K764" s="36"/>
      <c r="L764" s="36"/>
      <c r="M764" s="11"/>
      <c r="N764" s="11"/>
      <c r="O764" s="11"/>
    </row>
    <row r="765" spans="2:15" ht="24.95" customHeight="1" x14ac:dyDescent="0.2"/>
    <row r="766" spans="2:15" ht="24.95" customHeight="1" x14ac:dyDescent="0.2"/>
    <row r="767" spans="2:15" ht="24.95" customHeight="1" x14ac:dyDescent="0.2"/>
    <row r="768" spans="2:15" ht="24.95" customHeight="1" x14ac:dyDescent="0.2"/>
    <row r="769" spans="2:12" ht="24.95" customHeight="1" x14ac:dyDescent="0.2"/>
    <row r="770" spans="2:12" ht="24.95" customHeight="1" x14ac:dyDescent="0.2"/>
    <row r="771" spans="2:12" ht="24.95" customHeight="1" x14ac:dyDescent="0.2"/>
    <row r="772" spans="2:12" ht="24.95" customHeight="1" x14ac:dyDescent="0.2"/>
    <row r="773" spans="2:12" ht="24.95" customHeight="1" x14ac:dyDescent="0.2"/>
    <row r="774" spans="2:12" ht="24.95" customHeight="1" x14ac:dyDescent="0.2"/>
    <row r="775" spans="2:12" ht="24.95" customHeight="1" x14ac:dyDescent="0.2"/>
    <row r="776" spans="2:12" ht="24.95" customHeight="1" x14ac:dyDescent="0.2">
      <c r="B776" s="255" t="s">
        <v>15</v>
      </c>
      <c r="C776" s="255"/>
      <c r="D776" s="255"/>
      <c r="E776" s="255"/>
      <c r="F776" s="255"/>
      <c r="G776" s="255"/>
      <c r="H776" s="255"/>
      <c r="I776" s="255"/>
      <c r="J776" s="255"/>
    </row>
    <row r="777" spans="2:12" ht="24.95" customHeight="1" x14ac:dyDescent="0.2">
      <c r="B777" s="124" t="s">
        <v>35</v>
      </c>
      <c r="C777" s="256" t="s">
        <v>64</v>
      </c>
      <c r="D777" s="256"/>
      <c r="E777" s="256" t="s">
        <v>65</v>
      </c>
      <c r="F777" s="256"/>
      <c r="G777" s="256" t="s">
        <v>1</v>
      </c>
      <c r="H777" s="256"/>
      <c r="I777" s="256" t="s">
        <v>18</v>
      </c>
      <c r="J777" s="256"/>
      <c r="L777" s="37"/>
    </row>
    <row r="778" spans="2:12" ht="24.95" customHeight="1" x14ac:dyDescent="0.2">
      <c r="B778" s="243" t="s">
        <v>156</v>
      </c>
      <c r="C778" s="247">
        <v>7769</v>
      </c>
      <c r="D778" s="247"/>
      <c r="E778" s="247">
        <v>435</v>
      </c>
      <c r="F778" s="247"/>
      <c r="G778" s="246">
        <v>8204</v>
      </c>
      <c r="H778" s="246"/>
      <c r="I778" s="248">
        <v>3.3632402499999998E-2</v>
      </c>
      <c r="J778" s="249"/>
    </row>
    <row r="779" spans="2:12" ht="24.95" customHeight="1" x14ac:dyDescent="0.2">
      <c r="B779" s="243" t="s">
        <v>155</v>
      </c>
      <c r="C779" s="247">
        <v>23653</v>
      </c>
      <c r="D779" s="247"/>
      <c r="E779" s="247">
        <v>5635</v>
      </c>
      <c r="F779" s="247"/>
      <c r="G779" s="246">
        <v>29288</v>
      </c>
      <c r="H779" s="246"/>
      <c r="I779" s="248">
        <v>9.1549784400000001E-2</v>
      </c>
      <c r="J779" s="249"/>
    </row>
    <row r="780" spans="2:12" ht="24.95" customHeight="1" x14ac:dyDescent="0.2">
      <c r="B780" s="97" t="s">
        <v>43</v>
      </c>
      <c r="C780" s="258">
        <v>2.0445359763161002</v>
      </c>
      <c r="D780" s="258"/>
      <c r="E780" s="258">
        <v>11.954022988506001</v>
      </c>
      <c r="F780" s="258"/>
      <c r="G780" s="258">
        <v>2.5699658703071999</v>
      </c>
      <c r="H780" s="258"/>
      <c r="I780" s="258">
        <v>1.7220709076611</v>
      </c>
      <c r="J780" s="258"/>
    </row>
    <row r="781" spans="2:12" ht="24.95" customHeight="1" x14ac:dyDescent="0.2"/>
    <row r="782" spans="2:12" ht="24.95" customHeight="1" x14ac:dyDescent="0.2"/>
    <row r="783" spans="2:12" ht="24.95" customHeight="1" x14ac:dyDescent="0.2"/>
    <row r="784" spans="2:12" ht="24.95" customHeight="1" x14ac:dyDescent="0.2"/>
    <row r="785" spans="2:13" ht="24.95" customHeight="1" x14ac:dyDescent="0.2"/>
    <row r="786" spans="2:13" ht="24.95" customHeight="1" x14ac:dyDescent="0.2"/>
    <row r="787" spans="2:13" ht="24.95" customHeight="1" x14ac:dyDescent="0.2"/>
    <row r="788" spans="2:13" ht="24.95" customHeight="1" x14ac:dyDescent="0.2"/>
    <row r="789" spans="2:13" ht="24.95" customHeight="1" x14ac:dyDescent="0.2"/>
    <row r="790" spans="2:13" ht="24.95" customHeight="1" x14ac:dyDescent="0.2">
      <c r="M790" s="20">
        <v>9</v>
      </c>
    </row>
    <row r="791" spans="2:13" ht="25.5" customHeight="1" x14ac:dyDescent="0.2">
      <c r="B791" s="257" t="s">
        <v>124</v>
      </c>
      <c r="C791" s="257"/>
      <c r="D791" s="257"/>
      <c r="E791" s="257"/>
      <c r="F791" s="257"/>
      <c r="G791" s="257"/>
      <c r="H791" s="257"/>
      <c r="I791" s="257"/>
      <c r="J791" s="257"/>
      <c r="K791" s="257"/>
      <c r="L791" s="257"/>
      <c r="M791" s="257"/>
    </row>
    <row r="792" spans="2:13" ht="15" customHeight="1" x14ac:dyDescent="0.2"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</row>
    <row r="793" spans="2:13" ht="25.5" customHeight="1" x14ac:dyDescent="0.2">
      <c r="B793" s="257" t="s">
        <v>125</v>
      </c>
      <c r="C793" s="257"/>
      <c r="D793" s="257"/>
      <c r="E793" s="257"/>
      <c r="F793" s="257"/>
      <c r="G793" s="257"/>
      <c r="H793" s="257"/>
      <c r="I793" s="257"/>
      <c r="J793" s="257"/>
      <c r="K793" s="257"/>
      <c r="L793" s="257"/>
      <c r="M793" s="257"/>
    </row>
    <row r="794" spans="2:13" ht="15" customHeight="1" x14ac:dyDescent="0.2">
      <c r="B794" s="54"/>
      <c r="C794" s="54"/>
      <c r="D794" s="54"/>
      <c r="E794" s="54"/>
      <c r="F794" s="54"/>
      <c r="G794" s="54"/>
    </row>
    <row r="795" spans="2:13" ht="24.95" customHeight="1" x14ac:dyDescent="0.2">
      <c r="B795" s="272" t="s">
        <v>97</v>
      </c>
      <c r="C795" s="272"/>
      <c r="D795" s="272"/>
      <c r="E795" s="272"/>
      <c r="F795" s="272"/>
      <c r="G795" s="272"/>
      <c r="H795" s="272"/>
      <c r="I795" s="272"/>
      <c r="J795" s="272"/>
    </row>
    <row r="796" spans="2:13" ht="24.95" customHeight="1" x14ac:dyDescent="0.2">
      <c r="B796" s="260" t="s">
        <v>36</v>
      </c>
      <c r="C796" s="262" t="s">
        <v>47</v>
      </c>
      <c r="D796" s="262"/>
      <c r="E796" s="262"/>
      <c r="F796" s="262" t="s">
        <v>48</v>
      </c>
      <c r="G796" s="262"/>
      <c r="H796" s="262"/>
      <c r="I796" s="120" t="s">
        <v>52</v>
      </c>
      <c r="J796" s="122" t="s">
        <v>53</v>
      </c>
      <c r="M796" s="42"/>
    </row>
    <row r="797" spans="2:13" ht="24.95" customHeight="1" x14ac:dyDescent="0.2">
      <c r="B797" s="261"/>
      <c r="C797" s="118" t="s">
        <v>66</v>
      </c>
      <c r="D797" s="118" t="s">
        <v>67</v>
      </c>
      <c r="E797" s="170" t="s">
        <v>68</v>
      </c>
      <c r="F797" s="118" t="s">
        <v>69</v>
      </c>
      <c r="G797" s="118" t="s">
        <v>70</v>
      </c>
      <c r="H797" s="119" t="s">
        <v>71</v>
      </c>
      <c r="I797" s="121" t="s">
        <v>85</v>
      </c>
      <c r="J797" s="123" t="s">
        <v>86</v>
      </c>
      <c r="K797" s="17"/>
      <c r="M797" s="42"/>
    </row>
    <row r="798" spans="2:13" ht="24.95" customHeight="1" x14ac:dyDescent="0.2">
      <c r="B798" s="116" t="s">
        <v>114</v>
      </c>
      <c r="C798" s="233">
        <v>1074</v>
      </c>
      <c r="D798" s="233">
        <v>24</v>
      </c>
      <c r="E798" s="223">
        <v>1098</v>
      </c>
      <c r="F798" s="233">
        <v>2089</v>
      </c>
      <c r="G798" s="233">
        <v>25</v>
      </c>
      <c r="H798" s="224">
        <v>2114</v>
      </c>
      <c r="I798" s="225">
        <v>0.1152696896</v>
      </c>
      <c r="J798" s="226">
        <v>1.9253187613842999</v>
      </c>
      <c r="K798" s="44"/>
      <c r="M798" s="42"/>
    </row>
    <row r="799" spans="2:13" ht="24.95" customHeight="1" x14ac:dyDescent="0.2">
      <c r="B799" s="116" t="s">
        <v>5</v>
      </c>
      <c r="C799" s="233">
        <v>631</v>
      </c>
      <c r="D799" s="233">
        <v>115</v>
      </c>
      <c r="E799" s="223">
        <v>746</v>
      </c>
      <c r="F799" s="233">
        <v>1453</v>
      </c>
      <c r="G799" s="233">
        <v>193</v>
      </c>
      <c r="H799" s="224">
        <v>1646</v>
      </c>
      <c r="I799" s="225">
        <v>0.10205030599999999</v>
      </c>
      <c r="J799" s="226">
        <v>2.2064343163539002</v>
      </c>
      <c r="K799" s="44"/>
      <c r="M799" s="42"/>
    </row>
    <row r="800" spans="2:13" ht="24.95" customHeight="1" x14ac:dyDescent="0.2">
      <c r="B800" s="116" t="s">
        <v>22</v>
      </c>
      <c r="C800" s="233">
        <v>1523</v>
      </c>
      <c r="D800" s="233">
        <v>39</v>
      </c>
      <c r="E800" s="223">
        <v>1562</v>
      </c>
      <c r="F800" s="233">
        <v>3262</v>
      </c>
      <c r="G800" s="233">
        <v>73</v>
      </c>
      <c r="H800" s="224">
        <v>3335</v>
      </c>
      <c r="I800" s="225">
        <v>0.1159413012</v>
      </c>
      <c r="J800" s="226">
        <v>2.1350832266325002</v>
      </c>
      <c r="K800" s="44"/>
      <c r="M800" s="42"/>
    </row>
    <row r="801" spans="2:14" ht="24.95" customHeight="1" x14ac:dyDescent="0.2">
      <c r="B801" s="116" t="s">
        <v>7</v>
      </c>
      <c r="C801" s="233">
        <v>144</v>
      </c>
      <c r="D801" s="233">
        <v>0</v>
      </c>
      <c r="E801" s="223">
        <v>144</v>
      </c>
      <c r="F801" s="233">
        <v>922</v>
      </c>
      <c r="G801" s="233">
        <v>0</v>
      </c>
      <c r="H801" s="224">
        <v>922</v>
      </c>
      <c r="I801" s="225">
        <v>0.17524709459999999</v>
      </c>
      <c r="J801" s="226">
        <v>6.4027777777777999</v>
      </c>
      <c r="K801" s="44"/>
      <c r="M801" s="42"/>
    </row>
    <row r="802" spans="2:14" ht="24.95" customHeight="1" x14ac:dyDescent="0.2">
      <c r="B802" s="116" t="s">
        <v>8</v>
      </c>
      <c r="C802" s="233">
        <v>1254</v>
      </c>
      <c r="D802" s="233">
        <v>297</v>
      </c>
      <c r="E802" s="223">
        <v>1551</v>
      </c>
      <c r="F802" s="233">
        <v>3025</v>
      </c>
      <c r="G802" s="233">
        <v>1153</v>
      </c>
      <c r="H802" s="224">
        <v>4178</v>
      </c>
      <c r="I802" s="225">
        <v>0.1132310694</v>
      </c>
      <c r="J802" s="226">
        <v>2.6937459703417002</v>
      </c>
      <c r="K802" s="44"/>
      <c r="M802" s="42"/>
    </row>
    <row r="803" spans="2:14" ht="24.95" customHeight="1" x14ac:dyDescent="0.2">
      <c r="B803" s="116" t="s">
        <v>9</v>
      </c>
      <c r="C803" s="233">
        <v>838</v>
      </c>
      <c r="D803" s="233">
        <v>57</v>
      </c>
      <c r="E803" s="223">
        <v>895</v>
      </c>
      <c r="F803" s="233">
        <v>2054</v>
      </c>
      <c r="G803" s="233">
        <v>57</v>
      </c>
      <c r="H803" s="224">
        <v>2111</v>
      </c>
      <c r="I803" s="225">
        <v>0.1006158011</v>
      </c>
      <c r="J803" s="226">
        <v>2.3586592178771002</v>
      </c>
      <c r="K803" s="44"/>
      <c r="M803" s="42"/>
    </row>
    <row r="804" spans="2:14" ht="24.95" customHeight="1" x14ac:dyDescent="0.2">
      <c r="B804" s="116" t="s">
        <v>10</v>
      </c>
      <c r="C804" s="233">
        <v>479</v>
      </c>
      <c r="D804" s="233">
        <v>100</v>
      </c>
      <c r="E804" s="223">
        <v>579</v>
      </c>
      <c r="F804" s="233">
        <v>1918</v>
      </c>
      <c r="G804" s="233">
        <v>442</v>
      </c>
      <c r="H804" s="224">
        <v>2360</v>
      </c>
      <c r="I804" s="225">
        <v>0.2010007452</v>
      </c>
      <c r="J804" s="226">
        <v>4.0759930915371001</v>
      </c>
      <c r="K804" s="44"/>
      <c r="M804" s="42"/>
    </row>
    <row r="805" spans="2:14" ht="24.95" customHeight="1" x14ac:dyDescent="0.2">
      <c r="B805" s="116" t="s">
        <v>11</v>
      </c>
      <c r="C805" s="233">
        <v>586</v>
      </c>
      <c r="D805" s="233">
        <v>0</v>
      </c>
      <c r="E805" s="223">
        <v>586</v>
      </c>
      <c r="F805" s="233">
        <v>790</v>
      </c>
      <c r="G805" s="233">
        <v>0</v>
      </c>
      <c r="H805" s="224">
        <v>790</v>
      </c>
      <c r="I805" s="225">
        <v>5.2339024400000003E-2</v>
      </c>
      <c r="J805" s="226">
        <v>1.3481228668942</v>
      </c>
      <c r="K805" s="44"/>
      <c r="M805" s="45"/>
    </row>
    <row r="806" spans="2:14" ht="24.95" customHeight="1" x14ac:dyDescent="0.2">
      <c r="B806" s="116" t="s">
        <v>12</v>
      </c>
      <c r="C806" s="233">
        <v>306</v>
      </c>
      <c r="D806" s="233">
        <v>0</v>
      </c>
      <c r="E806" s="223">
        <v>306</v>
      </c>
      <c r="F806" s="233">
        <v>378</v>
      </c>
      <c r="G806" s="233">
        <v>0</v>
      </c>
      <c r="H806" s="224">
        <v>378</v>
      </c>
      <c r="I806" s="225">
        <v>2.5616698300000001E-2</v>
      </c>
      <c r="J806" s="226">
        <v>1.2352941176471</v>
      </c>
      <c r="K806" s="44"/>
      <c r="M806" s="45"/>
    </row>
    <row r="807" spans="2:14" ht="24.95" customHeight="1" x14ac:dyDescent="0.2">
      <c r="B807" s="117" t="s">
        <v>14</v>
      </c>
      <c r="C807" s="215">
        <v>6835</v>
      </c>
      <c r="D807" s="215">
        <v>632</v>
      </c>
      <c r="E807" s="227">
        <v>7467</v>
      </c>
      <c r="F807" s="215">
        <v>15891</v>
      </c>
      <c r="G807" s="215">
        <v>1943</v>
      </c>
      <c r="H807" s="228">
        <v>17834</v>
      </c>
      <c r="I807" s="229">
        <v>0.1061771676</v>
      </c>
      <c r="J807" s="230">
        <v>2.3883755189500002</v>
      </c>
      <c r="M807" s="45"/>
    </row>
    <row r="808" spans="2:14" ht="24.95" customHeight="1" x14ac:dyDescent="0.2">
      <c r="B808" s="200"/>
      <c r="C808" s="51"/>
      <c r="D808" s="51"/>
      <c r="E808" s="52"/>
      <c r="F808" s="51"/>
      <c r="G808" s="51"/>
      <c r="H808" s="52"/>
      <c r="I808" s="60"/>
      <c r="J808" s="61"/>
      <c r="K808" s="65"/>
      <c r="L808" s="65"/>
      <c r="M808" s="64"/>
      <c r="N808" s="17"/>
    </row>
    <row r="809" spans="2:14" ht="24.95" customHeight="1" x14ac:dyDescent="0.2"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</row>
    <row r="810" spans="2:14" ht="24.95" customHeight="1" x14ac:dyDescent="0.2">
      <c r="B810" s="66"/>
      <c r="C810" s="66"/>
      <c r="D810" s="66"/>
      <c r="E810" s="66"/>
      <c r="F810" s="66"/>
      <c r="G810" s="66"/>
      <c r="H810" s="66"/>
      <c r="I810" s="66"/>
      <c r="J810" s="66"/>
      <c r="K810" s="67"/>
      <c r="L810" s="67"/>
      <c r="M810" s="67"/>
      <c r="N810" s="67"/>
    </row>
    <row r="811" spans="2:14" ht="24.95" customHeight="1" x14ac:dyDescent="0.2">
      <c r="B811" s="62"/>
      <c r="C811" s="62"/>
      <c r="D811" s="62"/>
      <c r="E811" s="62"/>
      <c r="G811" s="62"/>
      <c r="H811" s="62"/>
      <c r="I811" s="62"/>
      <c r="J811" s="62"/>
    </row>
    <row r="812" spans="2:14" ht="24.95" customHeight="1" x14ac:dyDescent="0.2">
      <c r="B812" s="62"/>
      <c r="C812" s="62"/>
      <c r="D812" s="62"/>
      <c r="E812" s="62"/>
      <c r="G812" s="62"/>
      <c r="H812" s="62"/>
      <c r="I812" s="62"/>
      <c r="J812" s="62"/>
    </row>
    <row r="813" spans="2:14" ht="24.95" customHeight="1" x14ac:dyDescent="0.2">
      <c r="B813" s="62"/>
      <c r="C813" s="62"/>
      <c r="D813" s="62"/>
      <c r="E813" s="62"/>
      <c r="G813" s="62"/>
      <c r="H813" s="62"/>
      <c r="I813" s="62"/>
      <c r="J813" s="62"/>
    </row>
    <row r="814" spans="2:14" ht="24.95" customHeight="1" x14ac:dyDescent="0.2">
      <c r="B814" s="62"/>
      <c r="C814" s="62"/>
      <c r="D814" s="62"/>
      <c r="E814" s="62"/>
      <c r="G814" s="62"/>
      <c r="H814" s="62"/>
      <c r="I814" s="62"/>
      <c r="J814" s="62"/>
    </row>
    <row r="815" spans="2:14" ht="24.95" customHeight="1" x14ac:dyDescent="0.2">
      <c r="B815" s="62"/>
      <c r="C815" s="62"/>
      <c r="D815" s="62"/>
      <c r="E815" s="62"/>
      <c r="G815" s="62"/>
      <c r="H815" s="62"/>
      <c r="I815" s="62"/>
      <c r="J815" s="62"/>
    </row>
    <row r="816" spans="2:14" ht="24.95" customHeight="1" x14ac:dyDescent="0.2">
      <c r="B816" s="62"/>
      <c r="C816" s="62"/>
      <c r="D816" s="62"/>
      <c r="E816" s="62"/>
      <c r="G816" s="62"/>
      <c r="H816" s="62"/>
      <c r="I816" s="62"/>
      <c r="J816" s="62"/>
    </row>
    <row r="817" spans="2:15" ht="24.95" customHeight="1" x14ac:dyDescent="0.2">
      <c r="B817" s="62"/>
      <c r="C817" s="62"/>
      <c r="D817" s="62"/>
      <c r="E817" s="62"/>
      <c r="G817" s="62"/>
      <c r="H817" s="62"/>
      <c r="I817" s="62"/>
      <c r="J817" s="62"/>
    </row>
    <row r="818" spans="2:15" ht="24.95" customHeight="1" x14ac:dyDescent="0.2">
      <c r="B818" s="62"/>
      <c r="C818" s="62"/>
      <c r="D818" s="62"/>
      <c r="E818" s="62"/>
      <c r="G818" s="62"/>
      <c r="H818" s="62"/>
      <c r="I818" s="62"/>
      <c r="J818" s="62"/>
    </row>
    <row r="819" spans="2:15" ht="24.95" customHeight="1" x14ac:dyDescent="0.2">
      <c r="B819" s="62"/>
      <c r="C819" s="62"/>
      <c r="D819" s="62"/>
      <c r="E819" s="62"/>
      <c r="F819" s="62"/>
      <c r="G819" s="62"/>
      <c r="H819" s="62"/>
      <c r="I819" s="62"/>
      <c r="J819" s="62"/>
      <c r="K819" s="62"/>
    </row>
    <row r="820" spans="2:15" ht="24.95" customHeight="1" x14ac:dyDescent="0.2"/>
    <row r="821" spans="2:15" ht="25.5" customHeight="1" x14ac:dyDescent="0.2">
      <c r="B821" s="263" t="s">
        <v>165</v>
      </c>
      <c r="C821" s="263"/>
      <c r="D821" s="263"/>
      <c r="E821" s="263"/>
      <c r="F821" s="263"/>
      <c r="G821" s="263"/>
      <c r="H821" s="263"/>
      <c r="I821" s="263"/>
      <c r="J821" s="263"/>
      <c r="K821" s="263"/>
      <c r="L821" s="263"/>
      <c r="M821" s="263"/>
    </row>
    <row r="822" spans="2:15" ht="15" customHeight="1" x14ac:dyDescent="0.2">
      <c r="B822" s="54"/>
      <c r="C822" s="54"/>
      <c r="D822" s="54"/>
      <c r="E822" s="54"/>
      <c r="F822" s="54"/>
      <c r="G822" s="54"/>
    </row>
    <row r="823" spans="2:15" ht="24.95" customHeight="1" x14ac:dyDescent="0.2">
      <c r="B823" s="252" t="s">
        <v>13</v>
      </c>
      <c r="C823" s="252"/>
      <c r="D823" s="252"/>
      <c r="E823" s="252"/>
      <c r="F823" s="252"/>
      <c r="G823" s="252"/>
      <c r="H823" s="252"/>
      <c r="I823" s="36"/>
      <c r="J823" s="36"/>
      <c r="K823" s="36"/>
      <c r="L823" s="36"/>
      <c r="M823" s="11"/>
      <c r="N823" s="11"/>
      <c r="O823" s="11"/>
    </row>
    <row r="824" spans="2:15" ht="24.95" customHeight="1" x14ac:dyDescent="0.2">
      <c r="B824" s="115" t="s">
        <v>35</v>
      </c>
      <c r="C824" s="253" t="s">
        <v>62</v>
      </c>
      <c r="D824" s="253"/>
      <c r="E824" s="253" t="s">
        <v>63</v>
      </c>
      <c r="F824" s="253"/>
      <c r="G824" s="253" t="s">
        <v>0</v>
      </c>
      <c r="H824" s="253"/>
      <c r="I824" s="36"/>
      <c r="J824" s="36"/>
      <c r="K824" s="36"/>
      <c r="L824" s="36"/>
      <c r="M824" s="11"/>
      <c r="N824" s="11"/>
      <c r="O824" s="11"/>
    </row>
    <row r="825" spans="2:15" ht="24.95" customHeight="1" x14ac:dyDescent="0.2">
      <c r="B825" s="243" t="s">
        <v>156</v>
      </c>
      <c r="C825" s="247">
        <v>3598</v>
      </c>
      <c r="D825" s="247"/>
      <c r="E825" s="247">
        <v>333</v>
      </c>
      <c r="F825" s="247"/>
      <c r="G825" s="246">
        <v>3931</v>
      </c>
      <c r="H825" s="249"/>
      <c r="I825" s="36"/>
      <c r="J825" s="36"/>
      <c r="K825" s="36"/>
      <c r="L825" s="36"/>
      <c r="M825" s="11"/>
      <c r="N825" s="11"/>
      <c r="O825" s="11"/>
    </row>
    <row r="826" spans="2:15" ht="24.95" customHeight="1" x14ac:dyDescent="0.2">
      <c r="B826" s="243" t="s">
        <v>155</v>
      </c>
      <c r="C826" s="247">
        <v>6835</v>
      </c>
      <c r="D826" s="247"/>
      <c r="E826" s="247">
        <v>632</v>
      </c>
      <c r="F826" s="247"/>
      <c r="G826" s="246">
        <v>7467</v>
      </c>
      <c r="H826" s="249"/>
      <c r="I826" s="36"/>
      <c r="J826" s="36"/>
      <c r="K826" s="36"/>
      <c r="L826" s="36"/>
      <c r="M826" s="11"/>
      <c r="N826" s="11"/>
      <c r="O826" s="11"/>
    </row>
    <row r="827" spans="2:15" ht="24.95" customHeight="1" x14ac:dyDescent="0.2">
      <c r="B827" s="102" t="s">
        <v>43</v>
      </c>
      <c r="C827" s="254">
        <v>0.89966648137854366</v>
      </c>
      <c r="D827" s="254"/>
      <c r="E827" s="254">
        <v>0.89789789789789787</v>
      </c>
      <c r="F827" s="254"/>
      <c r="G827" s="254">
        <v>0.89951666242686334</v>
      </c>
      <c r="H827" s="254"/>
      <c r="I827" s="36"/>
      <c r="J827" s="36"/>
      <c r="K827" s="36"/>
      <c r="L827" s="36"/>
      <c r="M827" s="11"/>
      <c r="N827" s="11"/>
      <c r="O827" s="11"/>
    </row>
    <row r="828" spans="2:15" ht="24.95" customHeight="1" x14ac:dyDescent="0.2"/>
    <row r="829" spans="2:15" ht="24.95" customHeight="1" x14ac:dyDescent="0.2"/>
    <row r="830" spans="2:15" ht="24.95" customHeight="1" x14ac:dyDescent="0.2"/>
    <row r="831" spans="2:15" ht="24.95" customHeight="1" x14ac:dyDescent="0.2"/>
    <row r="832" spans="2:15" ht="24.95" customHeight="1" x14ac:dyDescent="0.2"/>
    <row r="833" spans="2:12" ht="24.95" customHeight="1" x14ac:dyDescent="0.2"/>
    <row r="834" spans="2:12" ht="24.95" customHeight="1" x14ac:dyDescent="0.2"/>
    <row r="835" spans="2:12" ht="24.95" customHeight="1" x14ac:dyDescent="0.2"/>
    <row r="836" spans="2:12" ht="24.95" customHeight="1" x14ac:dyDescent="0.2"/>
    <row r="837" spans="2:12" ht="24.95" customHeight="1" x14ac:dyDescent="0.2"/>
    <row r="838" spans="2:12" ht="24.95" customHeight="1" x14ac:dyDescent="0.2"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</row>
    <row r="839" spans="2:12" ht="24.95" customHeight="1" x14ac:dyDescent="0.2">
      <c r="B839" s="255" t="s">
        <v>15</v>
      </c>
      <c r="C839" s="255"/>
      <c r="D839" s="255"/>
      <c r="E839" s="255"/>
      <c r="F839" s="255"/>
      <c r="G839" s="255"/>
      <c r="H839" s="255"/>
      <c r="I839" s="255"/>
      <c r="J839" s="255"/>
    </row>
    <row r="840" spans="2:12" ht="24.95" customHeight="1" x14ac:dyDescent="0.2">
      <c r="B840" s="124" t="s">
        <v>35</v>
      </c>
      <c r="C840" s="256" t="s">
        <v>64</v>
      </c>
      <c r="D840" s="256"/>
      <c r="E840" s="256" t="s">
        <v>65</v>
      </c>
      <c r="F840" s="256"/>
      <c r="G840" s="256" t="s">
        <v>1</v>
      </c>
      <c r="H840" s="256"/>
      <c r="I840" s="256" t="s">
        <v>18</v>
      </c>
      <c r="J840" s="256"/>
      <c r="L840" s="37"/>
    </row>
    <row r="841" spans="2:12" ht="24.95" customHeight="1" x14ac:dyDescent="0.2">
      <c r="B841" s="243" t="s">
        <v>156</v>
      </c>
      <c r="C841" s="247">
        <v>8362</v>
      </c>
      <c r="D841" s="247"/>
      <c r="E841" s="247">
        <v>788</v>
      </c>
      <c r="F841" s="247"/>
      <c r="G841" s="246">
        <v>9150</v>
      </c>
      <c r="H841" s="246"/>
      <c r="I841" s="248">
        <v>7.2277870600000002E-2</v>
      </c>
      <c r="J841" s="249"/>
    </row>
    <row r="842" spans="2:12" ht="24.95" customHeight="1" x14ac:dyDescent="0.2">
      <c r="B842" s="243" t="s">
        <v>155</v>
      </c>
      <c r="C842" s="247">
        <v>15891</v>
      </c>
      <c r="D842" s="247"/>
      <c r="E842" s="247">
        <v>1943</v>
      </c>
      <c r="F842" s="247"/>
      <c r="G842" s="246">
        <v>17834</v>
      </c>
      <c r="H842" s="246"/>
      <c r="I842" s="248">
        <v>0.1061771676</v>
      </c>
      <c r="J842" s="249"/>
    </row>
    <row r="843" spans="2:12" ht="24.95" customHeight="1" x14ac:dyDescent="0.2">
      <c r="B843" s="97" t="s">
        <v>43</v>
      </c>
      <c r="C843" s="258">
        <v>0.90038268356852424</v>
      </c>
      <c r="D843" s="258"/>
      <c r="E843" s="258">
        <v>1.4657360406091371</v>
      </c>
      <c r="F843" s="258"/>
      <c r="G843" s="258">
        <v>0.94907103825136607</v>
      </c>
      <c r="H843" s="258"/>
      <c r="I843" s="258">
        <v>0.46901349913316337</v>
      </c>
      <c r="J843" s="258"/>
    </row>
    <row r="844" spans="2:12" ht="24.95" customHeight="1" x14ac:dyDescent="0.2"/>
    <row r="845" spans="2:12" ht="24.95" customHeight="1" x14ac:dyDescent="0.2"/>
    <row r="846" spans="2:12" ht="24.95" customHeight="1" x14ac:dyDescent="0.2"/>
    <row r="847" spans="2:12" ht="24.95" customHeight="1" x14ac:dyDescent="0.2"/>
    <row r="848" spans="2:12" ht="24.95" customHeight="1" x14ac:dyDescent="0.2"/>
    <row r="849" spans="2:14" ht="24.95" customHeight="1" x14ac:dyDescent="0.2"/>
    <row r="850" spans="2:14" ht="24.95" customHeight="1" x14ac:dyDescent="0.2"/>
    <row r="851" spans="2:14" ht="24.95" customHeight="1" x14ac:dyDescent="0.2"/>
    <row r="852" spans="2:14" ht="24.95" customHeight="1" x14ac:dyDescent="0.2"/>
    <row r="853" spans="2:14" ht="24.95" customHeight="1" x14ac:dyDescent="0.2">
      <c r="M853" s="20">
        <v>10</v>
      </c>
    </row>
    <row r="854" spans="2:14" ht="50.1" customHeight="1" x14ac:dyDescent="0.2">
      <c r="B854" s="286" t="s">
        <v>39</v>
      </c>
      <c r="C854" s="286"/>
      <c r="D854" s="286"/>
      <c r="E854" s="286"/>
      <c r="F854" s="286"/>
      <c r="G854" s="286"/>
      <c r="H854" s="286"/>
      <c r="I854" s="286"/>
      <c r="J854" s="286"/>
      <c r="K854" s="286"/>
      <c r="L854" s="286"/>
      <c r="M854" s="286"/>
    </row>
    <row r="855" spans="2:14" ht="15" customHeight="1" x14ac:dyDescent="0.2"/>
    <row r="856" spans="2:14" ht="25.5" customHeight="1" x14ac:dyDescent="0.2">
      <c r="B856" s="285" t="s">
        <v>84</v>
      </c>
      <c r="C856" s="285"/>
      <c r="D856" s="285"/>
      <c r="E856" s="285"/>
      <c r="F856" s="285"/>
      <c r="G856" s="285"/>
      <c r="H856" s="285"/>
      <c r="I856" s="285"/>
      <c r="J856" s="285"/>
      <c r="K856" s="285"/>
      <c r="L856" s="285"/>
      <c r="M856" s="285"/>
    </row>
    <row r="857" spans="2:14" ht="15" customHeight="1" x14ac:dyDescent="0.2">
      <c r="B857" s="177"/>
      <c r="C857" s="177"/>
      <c r="D857" s="177"/>
      <c r="E857" s="69"/>
      <c r="F857" s="69"/>
      <c r="G857" s="69"/>
    </row>
    <row r="858" spans="2:14" ht="24.95" customHeight="1" x14ac:dyDescent="0.25">
      <c r="B858" s="178"/>
      <c r="C858" s="178"/>
      <c r="D858" s="178"/>
      <c r="E858" s="182"/>
      <c r="F858" s="182"/>
      <c r="G858" s="182"/>
      <c r="M858" s="151"/>
      <c r="N858" s="151"/>
    </row>
    <row r="859" spans="2:14" ht="24.95" customHeight="1" x14ac:dyDescent="0.2">
      <c r="B859" s="287" t="s">
        <v>157</v>
      </c>
      <c r="C859" s="287"/>
      <c r="D859" s="287"/>
      <c r="E859" s="183" t="s">
        <v>154</v>
      </c>
      <c r="F859" s="183" t="s">
        <v>166</v>
      </c>
      <c r="G859" s="184" t="s">
        <v>43</v>
      </c>
      <c r="M859" s="152"/>
      <c r="N859" s="153"/>
    </row>
    <row r="860" spans="2:14" ht="24.95" customHeight="1" x14ac:dyDescent="0.2">
      <c r="B860" s="299" t="s">
        <v>59</v>
      </c>
      <c r="C860" s="289" t="s">
        <v>23</v>
      </c>
      <c r="D860" s="289"/>
      <c r="E860" s="201">
        <v>1879</v>
      </c>
      <c r="F860" s="201">
        <f>I928</f>
        <v>1850</v>
      </c>
      <c r="G860" s="181">
        <v>3.1645569620253164E-3</v>
      </c>
      <c r="M860" s="154"/>
      <c r="N860" s="155"/>
    </row>
    <row r="861" spans="2:14" ht="24.95" customHeight="1" x14ac:dyDescent="0.2">
      <c r="B861" s="288"/>
      <c r="C861" s="284" t="s">
        <v>29</v>
      </c>
      <c r="D861" s="284"/>
      <c r="E861" s="202">
        <v>70985</v>
      </c>
      <c r="F861" s="202">
        <f>J928</f>
        <v>70416</v>
      </c>
      <c r="G861" s="164">
        <v>6.2819331602311749E-4</v>
      </c>
      <c r="M861" s="154"/>
      <c r="N861" s="155"/>
    </row>
    <row r="862" spans="2:14" ht="24.95" customHeight="1" x14ac:dyDescent="0.2">
      <c r="B862" s="288" t="s">
        <v>116</v>
      </c>
      <c r="C862" s="284" t="s">
        <v>23</v>
      </c>
      <c r="D862" s="284"/>
      <c r="E862" s="202">
        <v>120</v>
      </c>
      <c r="F862" s="202">
        <f>I956</f>
        <v>122</v>
      </c>
      <c r="G862" s="164">
        <v>0</v>
      </c>
      <c r="M862" s="156"/>
      <c r="N862" s="157"/>
    </row>
    <row r="863" spans="2:14" ht="24.95" customHeight="1" x14ac:dyDescent="0.2">
      <c r="B863" s="288"/>
      <c r="C863" s="284" t="s">
        <v>29</v>
      </c>
      <c r="D863" s="284"/>
      <c r="E863" s="202">
        <v>42627</v>
      </c>
      <c r="F863" s="202">
        <f>J956</f>
        <v>42780</v>
      </c>
      <c r="G863" s="164">
        <v>-2.831657935721365E-3</v>
      </c>
      <c r="K863" s="158"/>
      <c r="L863" s="158"/>
      <c r="M863" s="156"/>
      <c r="N863" s="157"/>
    </row>
    <row r="864" spans="2:14" ht="24.95" customHeight="1" x14ac:dyDescent="0.2">
      <c r="B864" s="288" t="s">
        <v>20</v>
      </c>
      <c r="C864" s="284" t="s">
        <v>23</v>
      </c>
      <c r="D864" s="284"/>
      <c r="E864" s="202">
        <v>4130</v>
      </c>
      <c r="F864" s="202">
        <f>K990</f>
        <v>4159</v>
      </c>
      <c r="G864" s="164">
        <v>2.1776787923781241E-2</v>
      </c>
    </row>
    <row r="865" spans="2:13" ht="24.95" customHeight="1" x14ac:dyDescent="0.2">
      <c r="B865" s="288"/>
      <c r="C865" s="284" t="s">
        <v>29</v>
      </c>
      <c r="D865" s="284"/>
      <c r="E865" s="202">
        <v>36937</v>
      </c>
      <c r="F865" s="202">
        <f>L990</f>
        <v>37263</v>
      </c>
      <c r="G865" s="164">
        <v>2.4199625980405839E-2</v>
      </c>
      <c r="L865" s="70"/>
    </row>
    <row r="866" spans="2:13" ht="24.95" customHeight="1" x14ac:dyDescent="0.2">
      <c r="B866" s="288" t="s">
        <v>58</v>
      </c>
      <c r="C866" s="284" t="s">
        <v>23</v>
      </c>
      <c r="D866" s="284"/>
      <c r="E866" s="202">
        <v>320</v>
      </c>
      <c r="F866" s="202">
        <f>K1052</f>
        <v>323</v>
      </c>
      <c r="G866" s="164">
        <v>2.922077922077922E-2</v>
      </c>
      <c r="L866" s="70"/>
      <c r="M866" s="70"/>
    </row>
    <row r="867" spans="2:13" ht="24.95" customHeight="1" x14ac:dyDescent="0.2">
      <c r="B867" s="288"/>
      <c r="C867" s="284" t="s">
        <v>29</v>
      </c>
      <c r="D867" s="284"/>
      <c r="E867" s="202">
        <v>13123</v>
      </c>
      <c r="F867" s="202">
        <f>L1052</f>
        <v>13449</v>
      </c>
      <c r="G867" s="164">
        <v>2.206223873664654E-2</v>
      </c>
    </row>
    <row r="868" spans="2:13" ht="24.95" customHeight="1" x14ac:dyDescent="0.2">
      <c r="B868" s="288" t="s">
        <v>108</v>
      </c>
      <c r="C868" s="284" t="s">
        <v>23</v>
      </c>
      <c r="D868" s="284"/>
      <c r="E868" s="202">
        <v>2438</v>
      </c>
      <c r="F868" s="202">
        <f>M1080</f>
        <v>2784</v>
      </c>
      <c r="G868" s="164">
        <v>0.53005865102639294</v>
      </c>
    </row>
    <row r="869" spans="2:13" ht="24.95" customHeight="1" x14ac:dyDescent="0.2">
      <c r="B869" s="288"/>
      <c r="C869" s="284" t="s">
        <v>29</v>
      </c>
      <c r="D869" s="284"/>
      <c r="E869" s="202">
        <v>16158</v>
      </c>
      <c r="F869" s="202">
        <f>M1081</f>
        <v>18683</v>
      </c>
      <c r="G869" s="164">
        <v>0.46341205125489782</v>
      </c>
    </row>
    <row r="870" spans="2:13" ht="24.95" customHeight="1" x14ac:dyDescent="0.2">
      <c r="B870" s="288" t="s">
        <v>109</v>
      </c>
      <c r="C870" s="284" t="s">
        <v>23</v>
      </c>
      <c r="D870" s="284"/>
      <c r="E870" s="202">
        <v>402</v>
      </c>
      <c r="F870" s="202">
        <f t="shared" ref="F870:F871" si="0">M1114</f>
        <v>437</v>
      </c>
      <c r="G870" s="164">
        <v>2.7624309392265192E-2</v>
      </c>
    </row>
    <row r="871" spans="2:13" ht="24.95" customHeight="1" x14ac:dyDescent="0.2">
      <c r="B871" s="288"/>
      <c r="C871" s="284" t="s">
        <v>29</v>
      </c>
      <c r="D871" s="284"/>
      <c r="E871" s="202">
        <v>7331</v>
      </c>
      <c r="F871" s="202">
        <f t="shared" si="0"/>
        <v>8014</v>
      </c>
      <c r="G871" s="164">
        <v>6.5485605820942733E-2</v>
      </c>
    </row>
    <row r="872" spans="2:13" ht="24.95" customHeight="1" x14ac:dyDescent="0.2">
      <c r="B872" s="318" t="s">
        <v>14</v>
      </c>
      <c r="C872" s="300" t="s">
        <v>23</v>
      </c>
      <c r="D872" s="300"/>
      <c r="E872" s="173">
        <f>SUM(E860,E862,E864,E866,E868,E870)</f>
        <v>9289</v>
      </c>
      <c r="F872" s="173">
        <f>SUM(F860,F862,F864,F866,F868,F870)</f>
        <v>9675</v>
      </c>
      <c r="G872" s="180">
        <v>0.10335022870564965</v>
      </c>
    </row>
    <row r="873" spans="2:13" ht="24.95" customHeight="1" x14ac:dyDescent="0.2">
      <c r="B873" s="319"/>
      <c r="C873" s="317" t="s">
        <v>29</v>
      </c>
      <c r="D873" s="317"/>
      <c r="E873" s="93">
        <f>SUM(E861,E863,E865,E867,E869,E871)</f>
        <v>187161</v>
      </c>
      <c r="F873" s="93">
        <f>SUM(F861,F863,F865,F867,F869,F871)</f>
        <v>190605</v>
      </c>
      <c r="G873" s="179">
        <v>3.2864296837364582E-2</v>
      </c>
    </row>
    <row r="874" spans="2:13" ht="24.95" customHeight="1" x14ac:dyDescent="0.2"/>
    <row r="875" spans="2:13" ht="24.95" customHeight="1" x14ac:dyDescent="0.2"/>
    <row r="876" spans="2:13" ht="24.95" customHeight="1" x14ac:dyDescent="0.2"/>
    <row r="877" spans="2:13" ht="24.95" customHeight="1" x14ac:dyDescent="0.2"/>
    <row r="878" spans="2:13" ht="24.95" customHeight="1" x14ac:dyDescent="0.2"/>
    <row r="879" spans="2:13" ht="24.95" customHeight="1" x14ac:dyDescent="0.2"/>
    <row r="880" spans="2:13" ht="24.95" customHeight="1" x14ac:dyDescent="0.2"/>
    <row r="881" ht="24.95" customHeight="1" x14ac:dyDescent="0.2"/>
    <row r="882" ht="24.95" customHeight="1" x14ac:dyDescent="0.2"/>
    <row r="883" ht="24.95" customHeight="1" x14ac:dyDescent="0.2"/>
    <row r="884" ht="24.95" customHeight="1" x14ac:dyDescent="0.2"/>
    <row r="885" ht="24.95" customHeight="1" x14ac:dyDescent="0.2"/>
    <row r="886" ht="24.95" customHeight="1" x14ac:dyDescent="0.2"/>
    <row r="887" ht="24.95" customHeight="1" x14ac:dyDescent="0.2"/>
    <row r="888" ht="24.95" customHeight="1" x14ac:dyDescent="0.2"/>
    <row r="889" ht="24.95" customHeight="1" x14ac:dyDescent="0.2"/>
    <row r="890" ht="24.95" customHeight="1" x14ac:dyDescent="0.2"/>
    <row r="891" ht="24.95" customHeight="1" x14ac:dyDescent="0.2"/>
    <row r="892" ht="24.95" customHeight="1" x14ac:dyDescent="0.2"/>
    <row r="893" ht="24.95" customHeight="1" x14ac:dyDescent="0.2"/>
    <row r="894" ht="24.95" customHeight="1" x14ac:dyDescent="0.2"/>
    <row r="895" ht="24.95" customHeight="1" x14ac:dyDescent="0.2"/>
    <row r="896" ht="24.75" customHeight="1" x14ac:dyDescent="0.2"/>
    <row r="897" ht="24.95" customHeight="1" x14ac:dyDescent="0.2"/>
    <row r="898" ht="24.95" customHeight="1" x14ac:dyDescent="0.2"/>
    <row r="899" ht="24.95" customHeight="1" x14ac:dyDescent="0.2"/>
    <row r="900" ht="24.95" customHeight="1" x14ac:dyDescent="0.2"/>
    <row r="901" ht="24.95" customHeight="1" x14ac:dyDescent="0.2"/>
    <row r="902" ht="24.95" customHeight="1" x14ac:dyDescent="0.2"/>
    <row r="903" ht="24.95" customHeight="1" x14ac:dyDescent="0.2"/>
    <row r="904" ht="24.95" customHeight="1" x14ac:dyDescent="0.2"/>
    <row r="905" ht="24.95" customHeight="1" x14ac:dyDescent="0.2"/>
    <row r="906" ht="24.95" customHeight="1" x14ac:dyDescent="0.2"/>
    <row r="907" ht="24.95" customHeight="1" x14ac:dyDescent="0.2"/>
    <row r="908" ht="24.95" customHeight="1" x14ac:dyDescent="0.2"/>
    <row r="909" ht="24.95" customHeight="1" x14ac:dyDescent="0.2"/>
    <row r="910" ht="24.95" customHeight="1" x14ac:dyDescent="0.2"/>
    <row r="911" ht="24.95" customHeight="1" x14ac:dyDescent="0.2"/>
    <row r="912" ht="24.95" customHeight="1" x14ac:dyDescent="0.2"/>
    <row r="913" spans="2:13" ht="24.95" customHeight="1" x14ac:dyDescent="0.2"/>
    <row r="914" spans="2:13" ht="24.95" customHeight="1" x14ac:dyDescent="0.2">
      <c r="M914" s="20">
        <v>11</v>
      </c>
    </row>
    <row r="915" spans="2:13" ht="25.5" customHeight="1" x14ac:dyDescent="0.2">
      <c r="B915" s="285" t="s">
        <v>80</v>
      </c>
      <c r="C915" s="285"/>
      <c r="D915" s="285"/>
      <c r="E915" s="285"/>
      <c r="F915" s="285"/>
      <c r="G915" s="285"/>
      <c r="H915" s="285"/>
      <c r="I915" s="285"/>
      <c r="J915" s="285"/>
      <c r="K915" s="285"/>
      <c r="L915" s="285"/>
      <c r="M915" s="285"/>
    </row>
    <row r="916" spans="2:13" ht="15" customHeight="1" x14ac:dyDescent="0.2">
      <c r="C916" s="11"/>
      <c r="D916" s="11"/>
      <c r="E916" s="11"/>
    </row>
    <row r="917" spans="2:13" ht="24.95" customHeight="1" x14ac:dyDescent="0.2">
      <c r="B917" s="260" t="s">
        <v>36</v>
      </c>
      <c r="C917" s="283" t="s">
        <v>19</v>
      </c>
      <c r="D917" s="283"/>
      <c r="E917" s="283" t="s">
        <v>152</v>
      </c>
      <c r="F917" s="283"/>
      <c r="G917" s="283" t="s">
        <v>17</v>
      </c>
      <c r="H917" s="283"/>
      <c r="I917" s="283" t="s">
        <v>14</v>
      </c>
      <c r="J917" s="283"/>
    </row>
    <row r="918" spans="2:13" ht="24.95" customHeight="1" x14ac:dyDescent="0.2">
      <c r="B918" s="261"/>
      <c r="C918" s="136" t="s">
        <v>23</v>
      </c>
      <c r="D918" s="137" t="s">
        <v>29</v>
      </c>
      <c r="E918" s="136" t="s">
        <v>23</v>
      </c>
      <c r="F918" s="137" t="s">
        <v>29</v>
      </c>
      <c r="G918" s="136" t="s">
        <v>23</v>
      </c>
      <c r="H918" s="137" t="s">
        <v>29</v>
      </c>
      <c r="I918" s="136" t="s">
        <v>23</v>
      </c>
      <c r="J918" s="137" t="s">
        <v>29</v>
      </c>
    </row>
    <row r="919" spans="2:13" ht="24.95" customHeight="1" x14ac:dyDescent="0.2">
      <c r="B919" s="86" t="s">
        <v>114</v>
      </c>
      <c r="C919" s="166">
        <v>57</v>
      </c>
      <c r="D919" s="166">
        <v>4013</v>
      </c>
      <c r="E919" s="166">
        <v>83</v>
      </c>
      <c r="F919" s="166">
        <v>1909</v>
      </c>
      <c r="G919" s="166">
        <v>12</v>
      </c>
      <c r="H919" s="166">
        <v>189</v>
      </c>
      <c r="I919" s="168">
        <v>152</v>
      </c>
      <c r="J919" s="168">
        <v>6111</v>
      </c>
    </row>
    <row r="920" spans="2:13" ht="24.95" customHeight="1" x14ac:dyDescent="0.2">
      <c r="B920" s="86" t="s">
        <v>5</v>
      </c>
      <c r="C920" s="166">
        <v>129</v>
      </c>
      <c r="D920" s="166">
        <v>7718</v>
      </c>
      <c r="E920" s="166">
        <v>116</v>
      </c>
      <c r="F920" s="166">
        <v>2717</v>
      </c>
      <c r="G920" s="166">
        <v>74</v>
      </c>
      <c r="H920" s="166">
        <v>1093</v>
      </c>
      <c r="I920" s="168">
        <v>319</v>
      </c>
      <c r="J920" s="168">
        <v>11528</v>
      </c>
    </row>
    <row r="921" spans="2:13" ht="24.95" customHeight="1" x14ac:dyDescent="0.2">
      <c r="B921" s="86" t="s">
        <v>22</v>
      </c>
      <c r="C921" s="166">
        <v>94</v>
      </c>
      <c r="D921" s="166">
        <v>7005</v>
      </c>
      <c r="E921" s="166">
        <v>203</v>
      </c>
      <c r="F921" s="166">
        <v>4718</v>
      </c>
      <c r="G921" s="166">
        <v>131</v>
      </c>
      <c r="H921" s="166">
        <v>1504</v>
      </c>
      <c r="I921" s="168">
        <v>428</v>
      </c>
      <c r="J921" s="168">
        <v>13227</v>
      </c>
    </row>
    <row r="922" spans="2:13" ht="24.95" customHeight="1" x14ac:dyDescent="0.2">
      <c r="B922" s="86" t="s">
        <v>7</v>
      </c>
      <c r="C922" s="166">
        <v>32</v>
      </c>
      <c r="D922" s="166">
        <v>2057</v>
      </c>
      <c r="E922" s="166">
        <v>61</v>
      </c>
      <c r="F922" s="166">
        <v>1349</v>
      </c>
      <c r="G922" s="166">
        <v>22</v>
      </c>
      <c r="H922" s="166">
        <v>272</v>
      </c>
      <c r="I922" s="168">
        <v>115</v>
      </c>
      <c r="J922" s="168">
        <v>3678</v>
      </c>
    </row>
    <row r="923" spans="2:13" ht="24.95" customHeight="1" x14ac:dyDescent="0.2">
      <c r="B923" s="86" t="s">
        <v>8</v>
      </c>
      <c r="C923" s="166">
        <v>108</v>
      </c>
      <c r="D923" s="166">
        <v>8848</v>
      </c>
      <c r="E923" s="166">
        <v>110</v>
      </c>
      <c r="F923" s="166">
        <v>2680</v>
      </c>
      <c r="G923" s="166">
        <v>47</v>
      </c>
      <c r="H923" s="166">
        <v>581</v>
      </c>
      <c r="I923" s="168">
        <v>265</v>
      </c>
      <c r="J923" s="168">
        <v>12109</v>
      </c>
    </row>
    <row r="924" spans="2:13" ht="24.95" customHeight="1" x14ac:dyDescent="0.2">
      <c r="B924" s="86" t="s">
        <v>9</v>
      </c>
      <c r="C924" s="166">
        <v>62</v>
      </c>
      <c r="D924" s="166">
        <v>4384</v>
      </c>
      <c r="E924" s="166">
        <v>75</v>
      </c>
      <c r="F924" s="166">
        <v>1978</v>
      </c>
      <c r="G924" s="166">
        <v>28</v>
      </c>
      <c r="H924" s="166">
        <v>339</v>
      </c>
      <c r="I924" s="168">
        <v>165</v>
      </c>
      <c r="J924" s="168">
        <v>6701</v>
      </c>
    </row>
    <row r="925" spans="2:13" ht="24.95" customHeight="1" x14ac:dyDescent="0.2">
      <c r="B925" s="86" t="s">
        <v>10</v>
      </c>
      <c r="C925" s="166">
        <v>38</v>
      </c>
      <c r="D925" s="166">
        <v>2036</v>
      </c>
      <c r="E925" s="166">
        <v>81</v>
      </c>
      <c r="F925" s="166">
        <v>1945</v>
      </c>
      <c r="G925" s="166">
        <v>18</v>
      </c>
      <c r="H925" s="166">
        <v>207</v>
      </c>
      <c r="I925" s="168">
        <v>137</v>
      </c>
      <c r="J925" s="168">
        <v>4188</v>
      </c>
    </row>
    <row r="926" spans="2:13" ht="24.95" customHeight="1" x14ac:dyDescent="0.2">
      <c r="B926" s="86" t="s">
        <v>11</v>
      </c>
      <c r="C926" s="166">
        <v>76</v>
      </c>
      <c r="D926" s="166">
        <v>7292</v>
      </c>
      <c r="E926" s="166">
        <v>57</v>
      </c>
      <c r="F926" s="166">
        <v>1486</v>
      </c>
      <c r="G926" s="166">
        <v>34</v>
      </c>
      <c r="H926" s="166">
        <v>512</v>
      </c>
      <c r="I926" s="168">
        <v>167</v>
      </c>
      <c r="J926" s="168">
        <v>9290</v>
      </c>
    </row>
    <row r="927" spans="2:13" ht="24.95" customHeight="1" x14ac:dyDescent="0.2">
      <c r="B927" s="87" t="s">
        <v>12</v>
      </c>
      <c r="C927" s="166">
        <v>42</v>
      </c>
      <c r="D927" s="166">
        <v>2362</v>
      </c>
      <c r="E927" s="166">
        <v>47</v>
      </c>
      <c r="F927" s="166">
        <v>1092</v>
      </c>
      <c r="G927" s="166">
        <v>13</v>
      </c>
      <c r="H927" s="166">
        <v>130</v>
      </c>
      <c r="I927" s="168">
        <v>102</v>
      </c>
      <c r="J927" s="168">
        <v>3584</v>
      </c>
    </row>
    <row r="928" spans="2:13" ht="24.95" customHeight="1" x14ac:dyDescent="0.2">
      <c r="B928" s="92" t="s">
        <v>14</v>
      </c>
      <c r="C928" s="94">
        <v>638</v>
      </c>
      <c r="D928" s="94">
        <v>45715</v>
      </c>
      <c r="E928" s="94">
        <v>833</v>
      </c>
      <c r="F928" s="94">
        <v>19874</v>
      </c>
      <c r="G928" s="94">
        <v>379</v>
      </c>
      <c r="H928" s="94">
        <v>4827</v>
      </c>
      <c r="I928" s="94">
        <v>1850</v>
      </c>
      <c r="J928" s="94">
        <v>70416</v>
      </c>
    </row>
    <row r="929" spans="2:15" ht="24.95" customHeight="1" x14ac:dyDescent="0.2"/>
    <row r="930" spans="2:15" ht="24.95" customHeight="1" x14ac:dyDescent="0.2"/>
    <row r="931" spans="2:15" ht="24.95" customHeight="1" x14ac:dyDescent="0.2"/>
    <row r="932" spans="2:15" ht="24.95" customHeight="1" x14ac:dyDescent="0.2"/>
    <row r="933" spans="2:15" ht="24.95" customHeight="1" x14ac:dyDescent="0.2"/>
    <row r="934" spans="2:15" ht="24.95" customHeight="1" x14ac:dyDescent="0.2"/>
    <row r="935" spans="2:15" ht="24.95" customHeight="1" x14ac:dyDescent="0.2"/>
    <row r="936" spans="2:15" ht="24.95" customHeight="1" x14ac:dyDescent="0.2"/>
    <row r="937" spans="2:15" ht="24.95" customHeight="1" x14ac:dyDescent="0.2"/>
    <row r="938" spans="2:15" ht="24.95" customHeight="1" x14ac:dyDescent="0.2"/>
    <row r="939" spans="2:15" ht="24.95" customHeight="1" x14ac:dyDescent="0.2"/>
    <row r="940" spans="2:15" ht="24.95" customHeight="1" x14ac:dyDescent="0.2"/>
    <row r="941" spans="2:15" ht="24.95" customHeight="1" x14ac:dyDescent="0.2"/>
    <row r="942" spans="2:15" ht="24.95" customHeight="1" x14ac:dyDescent="0.2">
      <c r="O942" s="20"/>
    </row>
    <row r="943" spans="2:15" ht="25.5" customHeight="1" x14ac:dyDescent="0.2">
      <c r="B943" s="285" t="s">
        <v>117</v>
      </c>
      <c r="C943" s="285"/>
      <c r="D943" s="285"/>
      <c r="E943" s="285"/>
      <c r="F943" s="285"/>
      <c r="G943" s="285"/>
      <c r="H943" s="285"/>
      <c r="I943" s="285"/>
      <c r="J943" s="285"/>
      <c r="K943" s="285"/>
      <c r="L943" s="285"/>
      <c r="M943" s="285"/>
    </row>
    <row r="944" spans="2:15" ht="15" customHeight="1" x14ac:dyDescent="0.2"/>
    <row r="945" spans="2:10" ht="24.95" customHeight="1" x14ac:dyDescent="0.2">
      <c r="B945" s="260" t="s">
        <v>36</v>
      </c>
      <c r="C945" s="283" t="s">
        <v>24</v>
      </c>
      <c r="D945" s="283"/>
      <c r="E945" s="283" t="s">
        <v>25</v>
      </c>
      <c r="F945" s="283"/>
      <c r="G945" s="283" t="s">
        <v>26</v>
      </c>
      <c r="H945" s="283"/>
      <c r="I945" s="283" t="s">
        <v>14</v>
      </c>
      <c r="J945" s="283"/>
    </row>
    <row r="946" spans="2:10" ht="24.95" customHeight="1" x14ac:dyDescent="0.2">
      <c r="B946" s="261"/>
      <c r="C946" s="136" t="s">
        <v>23</v>
      </c>
      <c r="D946" s="137" t="s">
        <v>29</v>
      </c>
      <c r="E946" s="136" t="s">
        <v>23</v>
      </c>
      <c r="F946" s="137" t="s">
        <v>29</v>
      </c>
      <c r="G946" s="136" t="s">
        <v>23</v>
      </c>
      <c r="H946" s="137" t="s">
        <v>29</v>
      </c>
      <c r="I946" s="136" t="s">
        <v>23</v>
      </c>
      <c r="J946" s="137" t="s">
        <v>29</v>
      </c>
    </row>
    <row r="947" spans="2:10" ht="24.95" customHeight="1" x14ac:dyDescent="0.2">
      <c r="B947" s="86" t="s">
        <v>114</v>
      </c>
      <c r="C947" s="166">
        <v>1</v>
      </c>
      <c r="D947" s="166">
        <v>528</v>
      </c>
      <c r="E947" s="166">
        <v>16</v>
      </c>
      <c r="F947" s="166">
        <v>6698</v>
      </c>
      <c r="G947" s="166">
        <v>0</v>
      </c>
      <c r="H947" s="166">
        <v>0</v>
      </c>
      <c r="I947" s="168">
        <v>17</v>
      </c>
      <c r="J947" s="168">
        <v>7226</v>
      </c>
    </row>
    <row r="948" spans="2:10" ht="24.95" customHeight="1" x14ac:dyDescent="0.2">
      <c r="B948" s="86" t="s">
        <v>5</v>
      </c>
      <c r="C948" s="166">
        <v>5</v>
      </c>
      <c r="D948" s="166">
        <v>2769</v>
      </c>
      <c r="E948" s="166">
        <v>14</v>
      </c>
      <c r="F948" s="166">
        <v>4755</v>
      </c>
      <c r="G948" s="166">
        <v>0</v>
      </c>
      <c r="H948" s="166">
        <v>0</v>
      </c>
      <c r="I948" s="168">
        <v>19</v>
      </c>
      <c r="J948" s="168">
        <v>7524</v>
      </c>
    </row>
    <row r="949" spans="2:10" ht="24.95" customHeight="1" x14ac:dyDescent="0.2">
      <c r="B949" s="86" t="s">
        <v>22</v>
      </c>
      <c r="C949" s="166">
        <v>3</v>
      </c>
      <c r="D949" s="166">
        <v>1135</v>
      </c>
      <c r="E949" s="166">
        <v>34</v>
      </c>
      <c r="F949" s="166">
        <v>7925</v>
      </c>
      <c r="G949" s="166">
        <v>0</v>
      </c>
      <c r="H949" s="166">
        <v>0</v>
      </c>
      <c r="I949" s="168">
        <v>37</v>
      </c>
      <c r="J949" s="168">
        <v>9060</v>
      </c>
    </row>
    <row r="950" spans="2:10" ht="24.95" customHeight="1" x14ac:dyDescent="0.2">
      <c r="B950" s="86" t="s">
        <v>7</v>
      </c>
      <c r="C950" s="166">
        <v>0</v>
      </c>
      <c r="D950" s="166">
        <v>0</v>
      </c>
      <c r="E950" s="166">
        <v>4</v>
      </c>
      <c r="F950" s="166">
        <v>1283</v>
      </c>
      <c r="G950" s="166">
        <v>0</v>
      </c>
      <c r="H950" s="166">
        <v>0</v>
      </c>
      <c r="I950" s="168">
        <v>4</v>
      </c>
      <c r="J950" s="168">
        <v>1283</v>
      </c>
    </row>
    <row r="951" spans="2:10" ht="24.95" customHeight="1" x14ac:dyDescent="0.2">
      <c r="B951" s="86" t="s">
        <v>8</v>
      </c>
      <c r="C951" s="166">
        <v>2</v>
      </c>
      <c r="D951" s="166">
        <v>1062</v>
      </c>
      <c r="E951" s="166">
        <v>18</v>
      </c>
      <c r="F951" s="166">
        <v>4555</v>
      </c>
      <c r="G951" s="166">
        <v>0</v>
      </c>
      <c r="H951" s="166">
        <v>0</v>
      </c>
      <c r="I951" s="168">
        <v>20</v>
      </c>
      <c r="J951" s="168">
        <v>5617</v>
      </c>
    </row>
    <row r="952" spans="2:10" ht="24.95" customHeight="1" x14ac:dyDescent="0.2">
      <c r="B952" s="86" t="s">
        <v>9</v>
      </c>
      <c r="C952" s="166">
        <v>3</v>
      </c>
      <c r="D952" s="166">
        <v>1687</v>
      </c>
      <c r="E952" s="166">
        <v>3</v>
      </c>
      <c r="F952" s="166">
        <v>649</v>
      </c>
      <c r="G952" s="166">
        <v>0</v>
      </c>
      <c r="H952" s="166">
        <v>0</v>
      </c>
      <c r="I952" s="168">
        <v>6</v>
      </c>
      <c r="J952" s="168">
        <v>2336</v>
      </c>
    </row>
    <row r="953" spans="2:10" ht="24.95" customHeight="1" x14ac:dyDescent="0.2">
      <c r="B953" s="86" t="s">
        <v>10</v>
      </c>
      <c r="C953" s="166">
        <v>6</v>
      </c>
      <c r="D953" s="166">
        <v>3800</v>
      </c>
      <c r="E953" s="166">
        <v>2</v>
      </c>
      <c r="F953" s="166">
        <v>840</v>
      </c>
      <c r="G953" s="166">
        <v>0</v>
      </c>
      <c r="H953" s="166">
        <v>0</v>
      </c>
      <c r="I953" s="168">
        <v>8</v>
      </c>
      <c r="J953" s="168">
        <v>4640</v>
      </c>
    </row>
    <row r="954" spans="2:10" ht="24.95" customHeight="1" x14ac:dyDescent="0.2">
      <c r="B954" s="86" t="s">
        <v>11</v>
      </c>
      <c r="C954" s="166">
        <v>3</v>
      </c>
      <c r="D954" s="166">
        <v>1248</v>
      </c>
      <c r="E954" s="166">
        <v>1</v>
      </c>
      <c r="F954" s="166">
        <v>38</v>
      </c>
      <c r="G954" s="166">
        <v>0</v>
      </c>
      <c r="H954" s="166">
        <v>0</v>
      </c>
      <c r="I954" s="168">
        <v>4</v>
      </c>
      <c r="J954" s="168">
        <v>1286</v>
      </c>
    </row>
    <row r="955" spans="2:10" ht="24.95" customHeight="1" x14ac:dyDescent="0.2">
      <c r="B955" s="87" t="s">
        <v>12</v>
      </c>
      <c r="C955" s="166">
        <v>1</v>
      </c>
      <c r="D955" s="166">
        <v>248</v>
      </c>
      <c r="E955" s="166">
        <v>6</v>
      </c>
      <c r="F955" s="166">
        <v>3560</v>
      </c>
      <c r="G955" s="166">
        <v>0</v>
      </c>
      <c r="H955" s="166">
        <v>0</v>
      </c>
      <c r="I955" s="168">
        <v>7</v>
      </c>
      <c r="J955" s="168">
        <v>3808</v>
      </c>
    </row>
    <row r="956" spans="2:10" ht="24.95" customHeight="1" x14ac:dyDescent="0.2">
      <c r="B956" s="92" t="s">
        <v>14</v>
      </c>
      <c r="C956" s="94">
        <v>24</v>
      </c>
      <c r="D956" s="94">
        <v>12477</v>
      </c>
      <c r="E956" s="94">
        <v>98</v>
      </c>
      <c r="F956" s="94">
        <v>30303</v>
      </c>
      <c r="G956" s="94">
        <v>0</v>
      </c>
      <c r="H956" s="94">
        <v>0</v>
      </c>
      <c r="I956" s="94">
        <v>122</v>
      </c>
      <c r="J956" s="94">
        <v>42780</v>
      </c>
    </row>
    <row r="957" spans="2:10" ht="24.95" customHeight="1" x14ac:dyDescent="0.2"/>
    <row r="958" spans="2:10" ht="24.95" customHeight="1" x14ac:dyDescent="0.2"/>
    <row r="959" spans="2:10" ht="24.95" customHeight="1" x14ac:dyDescent="0.2"/>
    <row r="960" spans="2:10" ht="24.95" customHeight="1" x14ac:dyDescent="0.2"/>
    <row r="961" spans="13:13" ht="24.95" customHeight="1" x14ac:dyDescent="0.2"/>
    <row r="962" spans="13:13" ht="24.95" customHeight="1" x14ac:dyDescent="0.2"/>
    <row r="963" spans="13:13" ht="24.95" customHeight="1" x14ac:dyDescent="0.2"/>
    <row r="964" spans="13:13" ht="24.95" customHeight="1" x14ac:dyDescent="0.2"/>
    <row r="965" spans="13:13" ht="24.95" customHeight="1" x14ac:dyDescent="0.2"/>
    <row r="966" spans="13:13" ht="24.95" customHeight="1" x14ac:dyDescent="0.2"/>
    <row r="967" spans="13:13" ht="24.95" customHeight="1" x14ac:dyDescent="0.2"/>
    <row r="968" spans="13:13" ht="24.95" customHeight="1" x14ac:dyDescent="0.2"/>
    <row r="969" spans="13:13" ht="24.95" customHeight="1" x14ac:dyDescent="0.2"/>
    <row r="970" spans="13:13" ht="24.95" customHeight="1" x14ac:dyDescent="0.2"/>
    <row r="971" spans="13:13" ht="24.95" customHeight="1" x14ac:dyDescent="0.2"/>
    <row r="972" spans="13:13" ht="24.75" customHeight="1" x14ac:dyDescent="0.2"/>
    <row r="973" spans="13:13" ht="24.95" customHeight="1" x14ac:dyDescent="0.2"/>
    <row r="974" spans="13:13" ht="24.95" customHeight="1" x14ac:dyDescent="0.2"/>
    <row r="975" spans="13:13" ht="24.95" customHeight="1" x14ac:dyDescent="0.2"/>
    <row r="976" spans="13:13" ht="24.95" customHeight="1" x14ac:dyDescent="0.2">
      <c r="M976" s="20">
        <v>12</v>
      </c>
    </row>
    <row r="977" spans="2:15" ht="25.5" customHeight="1" x14ac:dyDescent="0.2">
      <c r="B977" s="285" t="s">
        <v>81</v>
      </c>
      <c r="C977" s="285"/>
      <c r="D977" s="285"/>
      <c r="E977" s="285"/>
      <c r="F977" s="285"/>
      <c r="G977" s="285"/>
      <c r="H977" s="285"/>
      <c r="I977" s="285"/>
      <c r="J977" s="285"/>
      <c r="K977" s="285"/>
      <c r="L977" s="285"/>
      <c r="M977" s="285"/>
    </row>
    <row r="978" spans="2:15" ht="15" customHeight="1" x14ac:dyDescent="0.2"/>
    <row r="979" spans="2:15" ht="24.95" customHeight="1" x14ac:dyDescent="0.2">
      <c r="B979" s="260" t="s">
        <v>36</v>
      </c>
      <c r="C979" s="283" t="s">
        <v>27</v>
      </c>
      <c r="D979" s="283"/>
      <c r="E979" s="283" t="s">
        <v>28</v>
      </c>
      <c r="F979" s="283"/>
      <c r="G979" s="283" t="s">
        <v>54</v>
      </c>
      <c r="H979" s="283"/>
      <c r="I979" s="283" t="s">
        <v>44</v>
      </c>
      <c r="J979" s="283"/>
      <c r="K979" s="283" t="s">
        <v>14</v>
      </c>
      <c r="L979" s="283"/>
    </row>
    <row r="980" spans="2:15" ht="24.95" customHeight="1" x14ac:dyDescent="0.2">
      <c r="B980" s="261"/>
      <c r="C980" s="136" t="s">
        <v>60</v>
      </c>
      <c r="D980" s="137" t="s">
        <v>29</v>
      </c>
      <c r="E980" s="136" t="s">
        <v>60</v>
      </c>
      <c r="F980" s="137" t="s">
        <v>29</v>
      </c>
      <c r="G980" s="136" t="s">
        <v>60</v>
      </c>
      <c r="H980" s="137" t="s">
        <v>29</v>
      </c>
      <c r="I980" s="136" t="s">
        <v>60</v>
      </c>
      <c r="J980" s="137" t="s">
        <v>29</v>
      </c>
      <c r="K980" s="136" t="s">
        <v>60</v>
      </c>
      <c r="L980" s="137" t="s">
        <v>29</v>
      </c>
    </row>
    <row r="981" spans="2:15" ht="24.95" customHeight="1" x14ac:dyDescent="0.2">
      <c r="B981" s="86" t="s">
        <v>114</v>
      </c>
      <c r="C981" s="166">
        <v>8</v>
      </c>
      <c r="D981" s="166">
        <v>71</v>
      </c>
      <c r="E981" s="166">
        <v>895</v>
      </c>
      <c r="F981" s="166">
        <v>5574</v>
      </c>
      <c r="G981" s="166">
        <v>59</v>
      </c>
      <c r="H981" s="166">
        <v>1268</v>
      </c>
      <c r="I981" s="166">
        <v>24</v>
      </c>
      <c r="J981" s="166">
        <v>739</v>
      </c>
      <c r="K981" s="168">
        <v>986</v>
      </c>
      <c r="L981" s="168">
        <v>7652</v>
      </c>
    </row>
    <row r="982" spans="2:15" ht="24.95" customHeight="1" x14ac:dyDescent="0.2">
      <c r="B982" s="86" t="s">
        <v>5</v>
      </c>
      <c r="C982" s="166">
        <v>28</v>
      </c>
      <c r="D982" s="166">
        <v>233</v>
      </c>
      <c r="E982" s="166">
        <v>340</v>
      </c>
      <c r="F982" s="166">
        <v>3108</v>
      </c>
      <c r="G982" s="166">
        <v>77</v>
      </c>
      <c r="H982" s="166">
        <v>1322</v>
      </c>
      <c r="I982" s="166">
        <v>19</v>
      </c>
      <c r="J982" s="166">
        <v>391</v>
      </c>
      <c r="K982" s="168">
        <v>464</v>
      </c>
      <c r="L982" s="168">
        <v>5054</v>
      </c>
    </row>
    <row r="983" spans="2:15" ht="24.95" customHeight="1" x14ac:dyDescent="0.2">
      <c r="B983" s="86" t="s">
        <v>22</v>
      </c>
      <c r="C983" s="166">
        <v>34</v>
      </c>
      <c r="D983" s="166">
        <v>268</v>
      </c>
      <c r="E983" s="166">
        <v>406</v>
      </c>
      <c r="F983" s="166">
        <v>2257</v>
      </c>
      <c r="G983" s="166">
        <v>102</v>
      </c>
      <c r="H983" s="166">
        <v>1880</v>
      </c>
      <c r="I983" s="166">
        <v>8</v>
      </c>
      <c r="J983" s="166">
        <v>169</v>
      </c>
      <c r="K983" s="168">
        <v>550</v>
      </c>
      <c r="L983" s="168">
        <v>4574</v>
      </c>
    </row>
    <row r="984" spans="2:15" ht="24.95" customHeight="1" x14ac:dyDescent="0.2">
      <c r="B984" s="86" t="s">
        <v>7</v>
      </c>
      <c r="C984" s="166">
        <v>4</v>
      </c>
      <c r="D984" s="166">
        <v>38</v>
      </c>
      <c r="E984" s="166">
        <v>203</v>
      </c>
      <c r="F984" s="166">
        <v>1454</v>
      </c>
      <c r="G984" s="166">
        <v>39</v>
      </c>
      <c r="H984" s="166">
        <v>709</v>
      </c>
      <c r="I984" s="166">
        <v>10</v>
      </c>
      <c r="J984" s="166">
        <v>247</v>
      </c>
      <c r="K984" s="168">
        <v>256</v>
      </c>
      <c r="L984" s="168">
        <v>2448</v>
      </c>
    </row>
    <row r="985" spans="2:15" ht="24.95" customHeight="1" x14ac:dyDescent="0.2">
      <c r="B985" s="86" t="s">
        <v>8</v>
      </c>
      <c r="C985" s="166">
        <v>15</v>
      </c>
      <c r="D985" s="166">
        <v>93</v>
      </c>
      <c r="E985" s="166">
        <v>491</v>
      </c>
      <c r="F985" s="166">
        <v>3199</v>
      </c>
      <c r="G985" s="166">
        <v>53</v>
      </c>
      <c r="H985" s="166">
        <v>1012</v>
      </c>
      <c r="I985" s="166">
        <v>13</v>
      </c>
      <c r="J985" s="166">
        <v>335</v>
      </c>
      <c r="K985" s="168">
        <v>572</v>
      </c>
      <c r="L985" s="168">
        <v>4639</v>
      </c>
    </row>
    <row r="986" spans="2:15" ht="24.95" customHeight="1" x14ac:dyDescent="0.2">
      <c r="B986" s="86" t="s">
        <v>9</v>
      </c>
      <c r="C986" s="166">
        <v>12</v>
      </c>
      <c r="D986" s="166">
        <v>90</v>
      </c>
      <c r="E986" s="166">
        <v>393</v>
      </c>
      <c r="F986" s="166">
        <v>2924</v>
      </c>
      <c r="G986" s="166">
        <v>46</v>
      </c>
      <c r="H986" s="166">
        <v>913</v>
      </c>
      <c r="I986" s="166">
        <v>16</v>
      </c>
      <c r="J986" s="166">
        <v>323</v>
      </c>
      <c r="K986" s="168">
        <v>467</v>
      </c>
      <c r="L986" s="168">
        <v>4250</v>
      </c>
    </row>
    <row r="987" spans="2:15" ht="24.95" customHeight="1" x14ac:dyDescent="0.2">
      <c r="B987" s="86" t="s">
        <v>10</v>
      </c>
      <c r="C987" s="166">
        <v>14</v>
      </c>
      <c r="D987" s="166">
        <v>123</v>
      </c>
      <c r="E987" s="166">
        <v>291</v>
      </c>
      <c r="F987" s="166">
        <v>2284</v>
      </c>
      <c r="G987" s="166">
        <v>56</v>
      </c>
      <c r="H987" s="166">
        <v>972</v>
      </c>
      <c r="I987" s="166">
        <v>19</v>
      </c>
      <c r="J987" s="166">
        <v>402</v>
      </c>
      <c r="K987" s="168">
        <v>380</v>
      </c>
      <c r="L987" s="168">
        <v>3781</v>
      </c>
    </row>
    <row r="988" spans="2:15" ht="24.95" customHeight="1" x14ac:dyDescent="0.2">
      <c r="B988" s="86" t="s">
        <v>11</v>
      </c>
      <c r="C988" s="166">
        <v>2</v>
      </c>
      <c r="D988" s="166">
        <v>17</v>
      </c>
      <c r="E988" s="166">
        <v>161</v>
      </c>
      <c r="F988" s="166">
        <v>1197</v>
      </c>
      <c r="G988" s="166">
        <v>33</v>
      </c>
      <c r="H988" s="166">
        <v>691</v>
      </c>
      <c r="I988" s="166">
        <v>12</v>
      </c>
      <c r="J988" s="166">
        <v>253</v>
      </c>
      <c r="K988" s="168">
        <v>208</v>
      </c>
      <c r="L988" s="168">
        <v>2158</v>
      </c>
    </row>
    <row r="989" spans="2:15" ht="24.95" customHeight="1" x14ac:dyDescent="0.2">
      <c r="B989" s="87" t="s">
        <v>12</v>
      </c>
      <c r="C989" s="166">
        <v>4</v>
      </c>
      <c r="D989" s="166">
        <v>32</v>
      </c>
      <c r="E989" s="166">
        <v>203</v>
      </c>
      <c r="F989" s="166">
        <v>1372</v>
      </c>
      <c r="G989" s="166">
        <v>51</v>
      </c>
      <c r="H989" s="166">
        <v>926</v>
      </c>
      <c r="I989" s="166">
        <v>18</v>
      </c>
      <c r="J989" s="166">
        <v>377</v>
      </c>
      <c r="K989" s="168">
        <v>276</v>
      </c>
      <c r="L989" s="168">
        <v>2707</v>
      </c>
    </row>
    <row r="990" spans="2:15" ht="24.95" customHeight="1" x14ac:dyDescent="0.2">
      <c r="B990" s="92" t="s">
        <v>14</v>
      </c>
      <c r="C990" s="94">
        <v>121</v>
      </c>
      <c r="D990" s="94">
        <v>965</v>
      </c>
      <c r="E990" s="94">
        <v>3383</v>
      </c>
      <c r="F990" s="94">
        <v>23369</v>
      </c>
      <c r="G990" s="94">
        <v>516</v>
      </c>
      <c r="H990" s="94">
        <v>9693</v>
      </c>
      <c r="I990" s="94">
        <v>139</v>
      </c>
      <c r="J990" s="94">
        <v>3236</v>
      </c>
      <c r="K990" s="94">
        <v>4159</v>
      </c>
      <c r="L990" s="94">
        <v>37263</v>
      </c>
    </row>
    <row r="991" spans="2:15" ht="24.95" customHeight="1" x14ac:dyDescent="0.2">
      <c r="B991" s="298" t="s">
        <v>153</v>
      </c>
      <c r="C991" s="298"/>
      <c r="D991" s="298"/>
      <c r="E991" s="298"/>
      <c r="F991" s="298"/>
      <c r="G991" s="298"/>
      <c r="H991" s="298"/>
      <c r="I991" s="298"/>
      <c r="J991" s="298"/>
      <c r="K991" s="298"/>
      <c r="L991" s="298"/>
      <c r="M991" s="73"/>
      <c r="N991" s="73"/>
      <c r="O991" s="73"/>
    </row>
    <row r="992" spans="2:15" ht="24.95" customHeight="1" x14ac:dyDescent="0.2">
      <c r="B992" s="74"/>
      <c r="C992" s="42"/>
      <c r="D992" s="42"/>
      <c r="E992" s="42"/>
      <c r="F992" s="42"/>
      <c r="G992" s="42"/>
      <c r="H992" s="42"/>
      <c r="I992" s="75"/>
      <c r="J992" s="75"/>
      <c r="K992" s="75"/>
    </row>
    <row r="993" spans="2:11" ht="24.95" customHeight="1" x14ac:dyDescent="0.2">
      <c r="B993" s="76"/>
      <c r="C993" s="75"/>
      <c r="D993" s="75"/>
      <c r="E993" s="75"/>
      <c r="F993" s="75"/>
      <c r="G993" s="75"/>
      <c r="H993" s="75"/>
      <c r="I993" s="75"/>
      <c r="J993" s="75"/>
      <c r="K993" s="75"/>
    </row>
    <row r="994" spans="2:11" ht="24.95" customHeight="1" x14ac:dyDescent="0.2"/>
    <row r="995" spans="2:11" ht="24.95" customHeight="1" x14ac:dyDescent="0.2"/>
    <row r="996" spans="2:11" ht="24.95" customHeight="1" x14ac:dyDescent="0.2"/>
    <row r="997" spans="2:11" ht="24.95" customHeight="1" x14ac:dyDescent="0.2"/>
    <row r="998" spans="2:11" ht="24.95" customHeight="1" x14ac:dyDescent="0.2"/>
    <row r="999" spans="2:11" ht="24.95" customHeight="1" x14ac:dyDescent="0.2"/>
    <row r="1000" spans="2:11" ht="24.95" customHeight="1" x14ac:dyDescent="0.2"/>
    <row r="1001" spans="2:11" ht="24.95" customHeight="1" x14ac:dyDescent="0.2"/>
    <row r="1002" spans="2:11" ht="24.95" customHeight="1" x14ac:dyDescent="0.2"/>
    <row r="1003" spans="2:11" ht="24.95" customHeight="1" x14ac:dyDescent="0.2"/>
    <row r="1004" spans="2:11" ht="24.95" customHeight="1" x14ac:dyDescent="0.2"/>
    <row r="1005" spans="2:11" ht="24.95" customHeight="1" x14ac:dyDescent="0.2"/>
    <row r="1006" spans="2:11" ht="24.95" customHeight="1" x14ac:dyDescent="0.2"/>
    <row r="1007" spans="2:11" ht="24.95" customHeight="1" x14ac:dyDescent="0.2"/>
    <row r="1008" spans="2:11" ht="24.95" customHeight="1" x14ac:dyDescent="0.2"/>
    <row r="1009" ht="24.95" customHeight="1" x14ac:dyDescent="0.2"/>
    <row r="1010" ht="24.95" customHeight="1" x14ac:dyDescent="0.2"/>
    <row r="1011" ht="24.95" customHeight="1" x14ac:dyDescent="0.2"/>
    <row r="1012" ht="24.95" customHeight="1" x14ac:dyDescent="0.2"/>
    <row r="1013" ht="24.95" customHeight="1" x14ac:dyDescent="0.2"/>
    <row r="1014" ht="24.95" customHeight="1" x14ac:dyDescent="0.2"/>
    <row r="1015" ht="24.95" customHeight="1" x14ac:dyDescent="0.2"/>
    <row r="1016" ht="24.95" customHeight="1" x14ac:dyDescent="0.2"/>
    <row r="1017" ht="24.95" customHeight="1" x14ac:dyDescent="0.2"/>
    <row r="1018" ht="24.95" customHeight="1" x14ac:dyDescent="0.2"/>
    <row r="1019" ht="24.95" customHeight="1" x14ac:dyDescent="0.2"/>
    <row r="1020" ht="24.95" customHeight="1" x14ac:dyDescent="0.2"/>
    <row r="1021" ht="24.95" customHeight="1" x14ac:dyDescent="0.2"/>
    <row r="1022" ht="24.95" customHeight="1" x14ac:dyDescent="0.2"/>
    <row r="1023" ht="24.95" customHeight="1" x14ac:dyDescent="0.2"/>
    <row r="1024" ht="24.95" customHeight="1" x14ac:dyDescent="0.2"/>
    <row r="1025" spans="2:15" ht="24.95" customHeight="1" x14ac:dyDescent="0.2"/>
    <row r="1026" spans="2:15" ht="24.95" customHeight="1" x14ac:dyDescent="0.2"/>
    <row r="1027" spans="2:15" ht="24.95" customHeight="1" x14ac:dyDescent="0.2"/>
    <row r="1028" spans="2:15" ht="24.95" customHeight="1" x14ac:dyDescent="0.2"/>
    <row r="1029" spans="2:15" ht="24.95" customHeight="1" x14ac:dyDescent="0.2"/>
    <row r="1030" spans="2:15" ht="24.95" customHeight="1" x14ac:dyDescent="0.2"/>
    <row r="1031" spans="2:15" ht="24.95" customHeight="1" x14ac:dyDescent="0.2"/>
    <row r="1032" spans="2:15" ht="24.95" customHeight="1" x14ac:dyDescent="0.2"/>
    <row r="1033" spans="2:15" ht="24.95" customHeight="1" x14ac:dyDescent="0.2"/>
    <row r="1034" spans="2:15" ht="24.95" customHeight="1" x14ac:dyDescent="0.2"/>
    <row r="1035" spans="2:15" ht="24.95" customHeight="1" x14ac:dyDescent="0.2"/>
    <row r="1036" spans="2:15" ht="24.95" customHeight="1" x14ac:dyDescent="0.2"/>
    <row r="1037" spans="2:15" ht="24.95" customHeight="1" x14ac:dyDescent="0.2"/>
    <row r="1038" spans="2:15" ht="24.95" customHeight="1" x14ac:dyDescent="0.2">
      <c r="M1038" s="20">
        <v>13</v>
      </c>
    </row>
    <row r="1039" spans="2:15" ht="25.5" customHeight="1" x14ac:dyDescent="0.2">
      <c r="B1039" s="285" t="s">
        <v>78</v>
      </c>
      <c r="C1039" s="285"/>
      <c r="D1039" s="285"/>
      <c r="E1039" s="285"/>
      <c r="F1039" s="285"/>
      <c r="G1039" s="285"/>
      <c r="H1039" s="285"/>
      <c r="I1039" s="285"/>
      <c r="J1039" s="285"/>
      <c r="K1039" s="285"/>
      <c r="L1039" s="285"/>
      <c r="M1039" s="285"/>
    </row>
    <row r="1040" spans="2:15" ht="15" customHeight="1" x14ac:dyDescent="0.2">
      <c r="B1040" s="77"/>
      <c r="C1040" s="78"/>
      <c r="D1040" s="78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11"/>
    </row>
    <row r="1041" spans="2:12" ht="24.95" customHeight="1" x14ac:dyDescent="0.2">
      <c r="B1041" s="260" t="s">
        <v>36</v>
      </c>
      <c r="C1041" s="283" t="s">
        <v>74</v>
      </c>
      <c r="D1041" s="283"/>
      <c r="E1041" s="283" t="s">
        <v>61</v>
      </c>
      <c r="F1041" s="283"/>
      <c r="G1041" s="283" t="s">
        <v>76</v>
      </c>
      <c r="H1041" s="283"/>
      <c r="I1041" s="283" t="s">
        <v>75</v>
      </c>
      <c r="J1041" s="283"/>
      <c r="K1041" s="283" t="s">
        <v>14</v>
      </c>
      <c r="L1041" s="283"/>
    </row>
    <row r="1042" spans="2:12" ht="24.95" customHeight="1" x14ac:dyDescent="0.2">
      <c r="B1042" s="261"/>
      <c r="C1042" s="136" t="s">
        <v>60</v>
      </c>
      <c r="D1042" s="137" t="s">
        <v>29</v>
      </c>
      <c r="E1042" s="136" t="s">
        <v>60</v>
      </c>
      <c r="F1042" s="137" t="s">
        <v>29</v>
      </c>
      <c r="G1042" s="136" t="s">
        <v>60</v>
      </c>
      <c r="H1042" s="137" t="s">
        <v>29</v>
      </c>
      <c r="I1042" s="136" t="s">
        <v>60</v>
      </c>
      <c r="J1042" s="137" t="s">
        <v>29</v>
      </c>
      <c r="K1042" s="136" t="s">
        <v>60</v>
      </c>
      <c r="L1042" s="137" t="s">
        <v>29</v>
      </c>
    </row>
    <row r="1043" spans="2:12" ht="24.95" customHeight="1" x14ac:dyDescent="0.2">
      <c r="B1043" s="86" t="s">
        <v>114</v>
      </c>
      <c r="C1043" s="166">
        <v>5</v>
      </c>
      <c r="D1043" s="166">
        <v>454</v>
      </c>
      <c r="E1043" s="166">
        <v>11</v>
      </c>
      <c r="F1043" s="166">
        <v>387</v>
      </c>
      <c r="G1043" s="166">
        <v>0</v>
      </c>
      <c r="H1043" s="166">
        <v>0</v>
      </c>
      <c r="I1043" s="166">
        <v>0</v>
      </c>
      <c r="J1043" s="166">
        <v>0</v>
      </c>
      <c r="K1043" s="168">
        <v>16</v>
      </c>
      <c r="L1043" s="168">
        <v>841</v>
      </c>
    </row>
    <row r="1044" spans="2:12" ht="24.95" customHeight="1" x14ac:dyDescent="0.2">
      <c r="B1044" s="86" t="s">
        <v>5</v>
      </c>
      <c r="C1044" s="166">
        <v>13</v>
      </c>
      <c r="D1044" s="166">
        <v>711</v>
      </c>
      <c r="E1044" s="166">
        <v>32</v>
      </c>
      <c r="F1044" s="166">
        <v>1390</v>
      </c>
      <c r="G1044" s="166">
        <v>8</v>
      </c>
      <c r="H1044" s="166">
        <v>251</v>
      </c>
      <c r="I1044" s="166">
        <v>17</v>
      </c>
      <c r="J1044" s="166">
        <v>481</v>
      </c>
      <c r="K1044" s="168">
        <v>70</v>
      </c>
      <c r="L1044" s="168">
        <v>2833</v>
      </c>
    </row>
    <row r="1045" spans="2:12" ht="24.95" customHeight="1" x14ac:dyDescent="0.2">
      <c r="B1045" s="86" t="s">
        <v>22</v>
      </c>
      <c r="C1045" s="166">
        <v>20</v>
      </c>
      <c r="D1045" s="166">
        <v>1016</v>
      </c>
      <c r="E1045" s="166">
        <v>53</v>
      </c>
      <c r="F1045" s="166">
        <v>1939</v>
      </c>
      <c r="G1045" s="166">
        <v>14</v>
      </c>
      <c r="H1045" s="166">
        <v>451</v>
      </c>
      <c r="I1045" s="166">
        <v>36</v>
      </c>
      <c r="J1045" s="166">
        <v>1229</v>
      </c>
      <c r="K1045" s="168">
        <v>123</v>
      </c>
      <c r="L1045" s="168">
        <v>4635</v>
      </c>
    </row>
    <row r="1046" spans="2:12" ht="24.95" customHeight="1" x14ac:dyDescent="0.2">
      <c r="B1046" s="86" t="s">
        <v>7</v>
      </c>
      <c r="C1046" s="166">
        <v>4</v>
      </c>
      <c r="D1046" s="166">
        <v>225</v>
      </c>
      <c r="E1046" s="166">
        <v>11</v>
      </c>
      <c r="F1046" s="166">
        <v>452</v>
      </c>
      <c r="G1046" s="166">
        <v>11</v>
      </c>
      <c r="H1046" s="166">
        <v>349</v>
      </c>
      <c r="I1046" s="166">
        <v>7</v>
      </c>
      <c r="J1046" s="166">
        <v>243</v>
      </c>
      <c r="K1046" s="168">
        <v>33</v>
      </c>
      <c r="L1046" s="168">
        <v>1269</v>
      </c>
    </row>
    <row r="1047" spans="2:12" ht="24.95" customHeight="1" x14ac:dyDescent="0.2">
      <c r="B1047" s="86" t="s">
        <v>8</v>
      </c>
      <c r="C1047" s="166">
        <v>3</v>
      </c>
      <c r="D1047" s="166">
        <v>131</v>
      </c>
      <c r="E1047" s="166">
        <v>12</v>
      </c>
      <c r="F1047" s="166">
        <v>385</v>
      </c>
      <c r="G1047" s="166">
        <v>0</v>
      </c>
      <c r="H1047" s="166">
        <v>0</v>
      </c>
      <c r="I1047" s="166">
        <v>3</v>
      </c>
      <c r="J1047" s="166">
        <v>44</v>
      </c>
      <c r="K1047" s="168">
        <v>18</v>
      </c>
      <c r="L1047" s="168">
        <v>560</v>
      </c>
    </row>
    <row r="1048" spans="2:12" ht="24.95" customHeight="1" x14ac:dyDescent="0.2">
      <c r="B1048" s="86" t="s">
        <v>9</v>
      </c>
      <c r="C1048" s="166">
        <v>4</v>
      </c>
      <c r="D1048" s="166">
        <v>354</v>
      </c>
      <c r="E1048" s="166">
        <v>15</v>
      </c>
      <c r="F1048" s="166">
        <v>1189</v>
      </c>
      <c r="G1048" s="166">
        <v>0</v>
      </c>
      <c r="H1048" s="166">
        <v>0</v>
      </c>
      <c r="I1048" s="166">
        <v>0</v>
      </c>
      <c r="J1048" s="166">
        <v>0</v>
      </c>
      <c r="K1048" s="168">
        <v>19</v>
      </c>
      <c r="L1048" s="168">
        <v>1543</v>
      </c>
    </row>
    <row r="1049" spans="2:12" ht="24.95" customHeight="1" x14ac:dyDescent="0.2">
      <c r="B1049" s="86" t="s">
        <v>10</v>
      </c>
      <c r="C1049" s="166">
        <v>1</v>
      </c>
      <c r="D1049" s="166">
        <v>60</v>
      </c>
      <c r="E1049" s="166">
        <v>13</v>
      </c>
      <c r="F1049" s="166">
        <v>553</v>
      </c>
      <c r="G1049" s="166">
        <v>0</v>
      </c>
      <c r="H1049" s="166">
        <v>0</v>
      </c>
      <c r="I1049" s="166">
        <v>1</v>
      </c>
      <c r="J1049" s="166">
        <v>8</v>
      </c>
      <c r="K1049" s="168">
        <v>15</v>
      </c>
      <c r="L1049" s="168">
        <v>621</v>
      </c>
    </row>
    <row r="1050" spans="2:12" ht="24.95" customHeight="1" x14ac:dyDescent="0.2">
      <c r="B1050" s="86" t="s">
        <v>11</v>
      </c>
      <c r="C1050" s="166">
        <v>2</v>
      </c>
      <c r="D1050" s="166">
        <v>147</v>
      </c>
      <c r="E1050" s="166">
        <v>12</v>
      </c>
      <c r="F1050" s="166">
        <v>719</v>
      </c>
      <c r="G1050" s="166">
        <v>0</v>
      </c>
      <c r="H1050" s="166">
        <v>0</v>
      </c>
      <c r="I1050" s="166">
        <v>3</v>
      </c>
      <c r="J1050" s="166">
        <v>93</v>
      </c>
      <c r="K1050" s="168">
        <v>17</v>
      </c>
      <c r="L1050" s="168">
        <v>959</v>
      </c>
    </row>
    <row r="1051" spans="2:12" ht="24.95" customHeight="1" x14ac:dyDescent="0.2">
      <c r="B1051" s="87" t="s">
        <v>12</v>
      </c>
      <c r="C1051" s="166">
        <v>0</v>
      </c>
      <c r="D1051" s="166">
        <v>0</v>
      </c>
      <c r="E1051" s="166">
        <v>3</v>
      </c>
      <c r="F1051" s="166">
        <v>41</v>
      </c>
      <c r="G1051" s="166">
        <v>0</v>
      </c>
      <c r="H1051" s="166">
        <v>0</v>
      </c>
      <c r="I1051" s="166">
        <v>9</v>
      </c>
      <c r="J1051" s="166">
        <v>147</v>
      </c>
      <c r="K1051" s="168">
        <v>12</v>
      </c>
      <c r="L1051" s="168">
        <v>188</v>
      </c>
    </row>
    <row r="1052" spans="2:12" ht="24.95" customHeight="1" x14ac:dyDescent="0.2">
      <c r="B1052" s="92" t="s">
        <v>14</v>
      </c>
      <c r="C1052" s="94">
        <v>52</v>
      </c>
      <c r="D1052" s="94">
        <v>3098</v>
      </c>
      <c r="E1052" s="94">
        <v>162</v>
      </c>
      <c r="F1052" s="94">
        <v>7055</v>
      </c>
      <c r="G1052" s="94">
        <v>33</v>
      </c>
      <c r="H1052" s="94">
        <v>1051</v>
      </c>
      <c r="I1052" s="94">
        <v>76</v>
      </c>
      <c r="J1052" s="94">
        <v>2245</v>
      </c>
      <c r="K1052" s="94">
        <v>323</v>
      </c>
      <c r="L1052" s="94">
        <v>13449</v>
      </c>
    </row>
    <row r="1053" spans="2:12" ht="24.95" customHeight="1" x14ac:dyDescent="0.2"/>
    <row r="1054" spans="2:12" ht="24.95" customHeight="1" x14ac:dyDescent="0.2"/>
    <row r="1055" spans="2:12" ht="24.95" customHeight="1" x14ac:dyDescent="0.2"/>
    <row r="1056" spans="2:12" ht="24.95" customHeight="1" x14ac:dyDescent="0.2"/>
    <row r="1057" spans="2:14" ht="24.95" customHeight="1" x14ac:dyDescent="0.2"/>
    <row r="1058" spans="2:14" ht="24.95" customHeight="1" x14ac:dyDescent="0.2"/>
    <row r="1059" spans="2:14" ht="24.95" customHeight="1" x14ac:dyDescent="0.2"/>
    <row r="1060" spans="2:14" ht="24.95" customHeight="1" x14ac:dyDescent="0.2"/>
    <row r="1061" spans="2:14" ht="24.95" customHeight="1" x14ac:dyDescent="0.2"/>
    <row r="1062" spans="2:14" ht="24.95" customHeight="1" x14ac:dyDescent="0.2"/>
    <row r="1063" spans="2:14" ht="24.95" customHeight="1" x14ac:dyDescent="0.2"/>
    <row r="1064" spans="2:14" ht="24.95" customHeight="1" x14ac:dyDescent="0.2"/>
    <row r="1065" spans="2:14" ht="24.95" customHeight="1" x14ac:dyDescent="0.2"/>
    <row r="1066" spans="2:14" ht="24.95" customHeight="1" x14ac:dyDescent="0.2">
      <c r="L1066" s="20"/>
    </row>
    <row r="1067" spans="2:14" ht="25.5" customHeight="1" x14ac:dyDescent="0.2">
      <c r="B1067" s="285" t="s">
        <v>93</v>
      </c>
      <c r="C1067" s="285"/>
      <c r="D1067" s="285"/>
      <c r="E1067" s="285"/>
      <c r="F1067" s="285"/>
      <c r="G1067" s="285"/>
      <c r="H1067" s="285"/>
      <c r="I1067" s="285"/>
      <c r="J1067" s="285"/>
      <c r="K1067" s="285"/>
      <c r="L1067" s="285"/>
      <c r="M1067" s="285"/>
    </row>
    <row r="1068" spans="2:14" ht="24.95" customHeight="1" x14ac:dyDescent="0.2"/>
    <row r="1069" spans="2:14" ht="24.95" customHeight="1" x14ac:dyDescent="0.2">
      <c r="B1069" s="162" t="s">
        <v>36</v>
      </c>
      <c r="C1069" s="162"/>
      <c r="D1069" s="162" t="s">
        <v>114</v>
      </c>
      <c r="E1069" s="162" t="s">
        <v>5</v>
      </c>
      <c r="F1069" s="162" t="s">
        <v>22</v>
      </c>
      <c r="G1069" s="162" t="s">
        <v>7</v>
      </c>
      <c r="H1069" s="162" t="s">
        <v>8</v>
      </c>
      <c r="I1069" s="162" t="s">
        <v>9</v>
      </c>
      <c r="J1069" s="162" t="s">
        <v>10</v>
      </c>
      <c r="K1069" s="162" t="s">
        <v>11</v>
      </c>
      <c r="L1069" s="162" t="s">
        <v>12</v>
      </c>
      <c r="M1069" s="162" t="s">
        <v>14</v>
      </c>
    </row>
    <row r="1070" spans="2:14" ht="24.95" customHeight="1" x14ac:dyDescent="0.2">
      <c r="B1070" s="296" t="s">
        <v>98</v>
      </c>
      <c r="C1070" s="175" t="s">
        <v>60</v>
      </c>
      <c r="D1070" s="166">
        <v>193</v>
      </c>
      <c r="E1070" s="166">
        <v>61</v>
      </c>
      <c r="F1070" s="166">
        <v>126</v>
      </c>
      <c r="G1070" s="166">
        <v>24</v>
      </c>
      <c r="H1070" s="166">
        <v>38</v>
      </c>
      <c r="I1070" s="166">
        <v>198</v>
      </c>
      <c r="J1070" s="166">
        <v>41</v>
      </c>
      <c r="K1070" s="166">
        <v>51</v>
      </c>
      <c r="L1070" s="166">
        <v>90</v>
      </c>
      <c r="M1070" s="103">
        <v>822</v>
      </c>
      <c r="N1070" s="71"/>
    </row>
    <row r="1071" spans="2:14" ht="24.95" customHeight="1" x14ac:dyDescent="0.2">
      <c r="B1071" s="297"/>
      <c r="C1071" s="176" t="s">
        <v>29</v>
      </c>
      <c r="D1071" s="166">
        <v>1868</v>
      </c>
      <c r="E1071" s="166">
        <v>549</v>
      </c>
      <c r="F1071" s="166">
        <v>852</v>
      </c>
      <c r="G1071" s="166">
        <v>253</v>
      </c>
      <c r="H1071" s="166">
        <v>296</v>
      </c>
      <c r="I1071" s="166">
        <v>2214</v>
      </c>
      <c r="J1071" s="166">
        <v>318</v>
      </c>
      <c r="K1071" s="166">
        <v>424</v>
      </c>
      <c r="L1071" s="166">
        <v>637</v>
      </c>
      <c r="M1071" s="163">
        <v>7411</v>
      </c>
      <c r="N1071" s="72"/>
    </row>
    <row r="1072" spans="2:14" ht="24.95" customHeight="1" x14ac:dyDescent="0.2">
      <c r="B1072" s="297" t="s">
        <v>99</v>
      </c>
      <c r="C1072" s="176" t="s">
        <v>60</v>
      </c>
      <c r="D1072" s="166">
        <v>2</v>
      </c>
      <c r="E1072" s="166">
        <v>1</v>
      </c>
      <c r="F1072" s="166">
        <v>0</v>
      </c>
      <c r="G1072" s="166">
        <v>0</v>
      </c>
      <c r="H1072" s="166">
        <v>1</v>
      </c>
      <c r="I1072" s="166">
        <v>0</v>
      </c>
      <c r="J1072" s="166">
        <v>1</v>
      </c>
      <c r="K1072" s="166">
        <v>0</v>
      </c>
      <c r="L1072" s="166">
        <v>40</v>
      </c>
      <c r="M1072" s="163">
        <v>45</v>
      </c>
      <c r="N1072" s="7"/>
    </row>
    <row r="1073" spans="2:14" ht="24.95" customHeight="1" x14ac:dyDescent="0.2">
      <c r="B1073" s="297"/>
      <c r="C1073" s="176" t="s">
        <v>29</v>
      </c>
      <c r="D1073" s="166">
        <v>9</v>
      </c>
      <c r="E1073" s="166">
        <v>4</v>
      </c>
      <c r="F1073" s="166">
        <v>0</v>
      </c>
      <c r="G1073" s="166">
        <v>0</v>
      </c>
      <c r="H1073" s="166">
        <v>4</v>
      </c>
      <c r="I1073" s="166">
        <v>0</v>
      </c>
      <c r="J1073" s="166">
        <v>23</v>
      </c>
      <c r="K1073" s="166">
        <v>0</v>
      </c>
      <c r="L1073" s="166">
        <v>148</v>
      </c>
      <c r="M1073" s="163">
        <v>188</v>
      </c>
      <c r="N1073" s="7"/>
    </row>
    <row r="1074" spans="2:14" ht="24.95" customHeight="1" x14ac:dyDescent="0.2">
      <c r="B1074" s="297" t="s">
        <v>100</v>
      </c>
      <c r="C1074" s="176" t="s">
        <v>60</v>
      </c>
      <c r="D1074" s="166">
        <v>112</v>
      </c>
      <c r="E1074" s="166">
        <v>23</v>
      </c>
      <c r="F1074" s="166">
        <v>12</v>
      </c>
      <c r="G1074" s="166">
        <v>6</v>
      </c>
      <c r="H1074" s="166">
        <v>22</v>
      </c>
      <c r="I1074" s="166">
        <v>86</v>
      </c>
      <c r="J1074" s="166">
        <v>8</v>
      </c>
      <c r="K1074" s="166">
        <v>19</v>
      </c>
      <c r="L1074" s="166">
        <v>14</v>
      </c>
      <c r="M1074" s="163">
        <v>302</v>
      </c>
    </row>
    <row r="1075" spans="2:14" ht="24.95" customHeight="1" x14ac:dyDescent="0.2">
      <c r="B1075" s="297"/>
      <c r="C1075" s="176" t="s">
        <v>29</v>
      </c>
      <c r="D1075" s="166">
        <v>1101</v>
      </c>
      <c r="E1075" s="166">
        <v>219</v>
      </c>
      <c r="F1075" s="166">
        <v>97</v>
      </c>
      <c r="G1075" s="166">
        <v>50</v>
      </c>
      <c r="H1075" s="166">
        <v>205</v>
      </c>
      <c r="I1075" s="166">
        <v>893</v>
      </c>
      <c r="J1075" s="166">
        <v>61</v>
      </c>
      <c r="K1075" s="166">
        <v>153</v>
      </c>
      <c r="L1075" s="166">
        <v>97</v>
      </c>
      <c r="M1075" s="163">
        <v>2876</v>
      </c>
    </row>
    <row r="1076" spans="2:14" ht="24.95" customHeight="1" x14ac:dyDescent="0.2">
      <c r="B1076" s="297" t="s">
        <v>101</v>
      </c>
      <c r="C1076" s="176" t="s">
        <v>60</v>
      </c>
      <c r="D1076" s="166">
        <v>230</v>
      </c>
      <c r="E1076" s="166">
        <v>170</v>
      </c>
      <c r="F1076" s="166">
        <v>340</v>
      </c>
      <c r="G1076" s="166">
        <v>26</v>
      </c>
      <c r="H1076" s="166">
        <v>362</v>
      </c>
      <c r="I1076" s="166">
        <v>44</v>
      </c>
      <c r="J1076" s="166">
        <v>84</v>
      </c>
      <c r="K1076" s="166">
        <v>157</v>
      </c>
      <c r="L1076" s="166">
        <v>177</v>
      </c>
      <c r="M1076" s="163">
        <v>1590</v>
      </c>
    </row>
    <row r="1077" spans="2:14" ht="24.95" customHeight="1" x14ac:dyDescent="0.2">
      <c r="B1077" s="297"/>
      <c r="C1077" s="176" t="s">
        <v>29</v>
      </c>
      <c r="D1077" s="166">
        <v>1139</v>
      </c>
      <c r="E1077" s="166">
        <v>857</v>
      </c>
      <c r="F1077" s="166">
        <v>1749</v>
      </c>
      <c r="G1077" s="166">
        <v>116</v>
      </c>
      <c r="H1077" s="166">
        <v>1788</v>
      </c>
      <c r="I1077" s="166">
        <v>215</v>
      </c>
      <c r="J1077" s="166">
        <v>458</v>
      </c>
      <c r="K1077" s="166">
        <v>785</v>
      </c>
      <c r="L1077" s="166">
        <v>895</v>
      </c>
      <c r="M1077" s="163">
        <v>8002</v>
      </c>
    </row>
    <row r="1078" spans="2:14" ht="24.95" customHeight="1" x14ac:dyDescent="0.2">
      <c r="B1078" s="297" t="s">
        <v>102</v>
      </c>
      <c r="C1078" s="176" t="s">
        <v>60</v>
      </c>
      <c r="D1078" s="166">
        <v>4</v>
      </c>
      <c r="E1078" s="166">
        <v>8</v>
      </c>
      <c r="F1078" s="166">
        <v>0</v>
      </c>
      <c r="G1078" s="166">
        <v>0</v>
      </c>
      <c r="H1078" s="166">
        <v>2</v>
      </c>
      <c r="I1078" s="166">
        <v>7</v>
      </c>
      <c r="J1078" s="166">
        <v>0</v>
      </c>
      <c r="K1078" s="166">
        <v>2</v>
      </c>
      <c r="L1078" s="166">
        <v>2</v>
      </c>
      <c r="M1078" s="163">
        <v>25</v>
      </c>
    </row>
    <row r="1079" spans="2:14" ht="24.95" customHeight="1" x14ac:dyDescent="0.2">
      <c r="B1079" s="314"/>
      <c r="C1079" s="174" t="s">
        <v>29</v>
      </c>
      <c r="D1079" s="166">
        <v>85</v>
      </c>
      <c r="E1079" s="166">
        <v>47</v>
      </c>
      <c r="F1079" s="166">
        <v>0</v>
      </c>
      <c r="G1079" s="166">
        <v>0</v>
      </c>
      <c r="H1079" s="166">
        <v>6</v>
      </c>
      <c r="I1079" s="166">
        <v>43</v>
      </c>
      <c r="J1079" s="166">
        <v>0</v>
      </c>
      <c r="K1079" s="166">
        <v>18</v>
      </c>
      <c r="L1079" s="166">
        <v>7</v>
      </c>
      <c r="M1079" s="167">
        <v>206</v>
      </c>
    </row>
    <row r="1080" spans="2:14" ht="24.95" customHeight="1" x14ac:dyDescent="0.2">
      <c r="B1080" s="295" t="s">
        <v>14</v>
      </c>
      <c r="C1080" s="172" t="s">
        <v>60</v>
      </c>
      <c r="D1080" s="173">
        <v>541</v>
      </c>
      <c r="E1080" s="173">
        <v>263</v>
      </c>
      <c r="F1080" s="173">
        <v>478</v>
      </c>
      <c r="G1080" s="173">
        <v>56</v>
      </c>
      <c r="H1080" s="173">
        <v>425</v>
      </c>
      <c r="I1080" s="173">
        <v>335</v>
      </c>
      <c r="J1080" s="173">
        <v>134</v>
      </c>
      <c r="K1080" s="173">
        <v>229</v>
      </c>
      <c r="L1080" s="173">
        <v>323</v>
      </c>
      <c r="M1080" s="173">
        <v>2784</v>
      </c>
    </row>
    <row r="1081" spans="2:14" ht="24.95" customHeight="1" x14ac:dyDescent="0.2">
      <c r="B1081" s="295"/>
      <c r="C1081" s="171" t="s">
        <v>29</v>
      </c>
      <c r="D1081" s="93">
        <v>4202</v>
      </c>
      <c r="E1081" s="93">
        <v>1676</v>
      </c>
      <c r="F1081" s="93">
        <v>2698</v>
      </c>
      <c r="G1081" s="93">
        <v>419</v>
      </c>
      <c r="H1081" s="93">
        <v>2299</v>
      </c>
      <c r="I1081" s="93">
        <v>3365</v>
      </c>
      <c r="J1081" s="93">
        <v>860</v>
      </c>
      <c r="K1081" s="93">
        <v>1380</v>
      </c>
      <c r="L1081" s="93">
        <v>1784</v>
      </c>
      <c r="M1081" s="93">
        <v>18683</v>
      </c>
    </row>
    <row r="1082" spans="2:14" ht="24.95" customHeight="1" x14ac:dyDescent="0.2"/>
    <row r="1083" spans="2:14" ht="24.95" customHeight="1" x14ac:dyDescent="0.2"/>
    <row r="1084" spans="2:14" ht="24.95" customHeight="1" x14ac:dyDescent="0.2">
      <c r="B1084" s="86"/>
    </row>
    <row r="1085" spans="2:14" ht="24.95" customHeight="1" x14ac:dyDescent="0.2">
      <c r="B1085" s="86"/>
    </row>
    <row r="1086" spans="2:14" ht="24.95" customHeight="1" x14ac:dyDescent="0.2">
      <c r="B1086" s="86"/>
    </row>
    <row r="1087" spans="2:14" ht="24.95" customHeight="1" x14ac:dyDescent="0.2">
      <c r="B1087" s="88"/>
    </row>
    <row r="1088" spans="2:14" ht="24.95" customHeight="1" x14ac:dyDescent="0.2">
      <c r="B1088" s="88"/>
    </row>
    <row r="1089" spans="2:15" ht="24.95" customHeight="1" x14ac:dyDescent="0.2"/>
    <row r="1090" spans="2:15" ht="24.95" customHeight="1" x14ac:dyDescent="0.2"/>
    <row r="1091" spans="2:15" ht="24.95" customHeight="1" x14ac:dyDescent="0.2">
      <c r="M1091" s="71"/>
      <c r="N1091" s="71"/>
    </row>
    <row r="1092" spans="2:15" ht="24.95" customHeight="1" x14ac:dyDescent="0.2">
      <c r="M1092" s="72"/>
      <c r="N1092" s="72"/>
    </row>
    <row r="1093" spans="2:15" ht="24.95" customHeight="1" x14ac:dyDescent="0.2">
      <c r="B1093" s="87"/>
      <c r="C1093" s="138"/>
      <c r="D1093" s="138"/>
      <c r="E1093" s="138"/>
      <c r="F1093" s="138"/>
      <c r="G1093" s="138"/>
      <c r="H1093" s="138"/>
      <c r="I1093" s="138"/>
      <c r="J1093" s="138"/>
      <c r="K1093" s="138"/>
      <c r="L1093" s="165"/>
      <c r="N1093" s="7"/>
    </row>
    <row r="1094" spans="2:15" ht="24.95" customHeight="1" x14ac:dyDescent="0.2">
      <c r="B1094" s="87"/>
      <c r="C1094" s="138"/>
      <c r="D1094" s="138"/>
      <c r="E1094" s="138"/>
      <c r="F1094" s="138"/>
      <c r="G1094" s="138"/>
      <c r="H1094" s="138"/>
      <c r="I1094" s="138"/>
      <c r="J1094" s="138"/>
      <c r="K1094" s="138"/>
      <c r="L1094" s="165"/>
      <c r="N1094" s="7"/>
    </row>
    <row r="1095" spans="2:15" ht="24.95" customHeight="1" x14ac:dyDescent="0.2">
      <c r="B1095" s="87"/>
      <c r="C1095" s="138"/>
      <c r="D1095" s="138"/>
      <c r="E1095" s="138"/>
      <c r="F1095" s="138"/>
      <c r="G1095" s="138"/>
      <c r="H1095" s="138"/>
      <c r="I1095" s="138"/>
      <c r="J1095" s="138"/>
      <c r="K1095" s="138"/>
      <c r="L1095" s="165"/>
    </row>
    <row r="1096" spans="2:15" ht="24.95" customHeight="1" x14ac:dyDescent="0.2">
      <c r="B1096" s="87"/>
      <c r="C1096" s="138"/>
      <c r="D1096" s="138"/>
      <c r="E1096" s="138"/>
      <c r="F1096" s="138"/>
      <c r="G1096" s="138"/>
      <c r="H1096" s="138"/>
      <c r="I1096" s="138"/>
      <c r="J1096" s="138"/>
      <c r="K1096" s="138"/>
      <c r="L1096" s="165"/>
    </row>
    <row r="1097" spans="2:15" ht="24.95" customHeight="1" x14ac:dyDescent="0.2">
      <c r="B1097" s="87"/>
      <c r="C1097" s="165"/>
      <c r="D1097" s="165"/>
      <c r="E1097" s="165"/>
      <c r="F1097" s="165"/>
      <c r="G1097" s="165"/>
      <c r="H1097" s="165"/>
      <c r="I1097" s="165"/>
      <c r="J1097" s="165"/>
      <c r="K1097" s="165"/>
      <c r="L1097" s="165"/>
    </row>
    <row r="1098" spans="2:15" ht="24.95" customHeight="1" x14ac:dyDescent="0.2"/>
    <row r="1099" spans="2:15" ht="24.95" customHeight="1" x14ac:dyDescent="0.2"/>
    <row r="1100" spans="2:15" ht="24.95" customHeight="1" x14ac:dyDescent="0.2">
      <c r="M1100" s="20">
        <v>14</v>
      </c>
    </row>
    <row r="1101" spans="2:15" ht="25.5" customHeight="1" x14ac:dyDescent="0.2">
      <c r="B1101" s="285" t="s">
        <v>95</v>
      </c>
      <c r="C1101" s="285"/>
      <c r="D1101" s="285"/>
      <c r="E1101" s="285"/>
      <c r="F1101" s="285"/>
      <c r="G1101" s="285"/>
      <c r="H1101" s="285"/>
      <c r="I1101" s="285"/>
      <c r="J1101" s="285"/>
      <c r="K1101" s="285"/>
      <c r="L1101" s="285"/>
      <c r="M1101" s="285"/>
    </row>
    <row r="1102" spans="2:15" ht="15" customHeight="1" x14ac:dyDescent="0.2">
      <c r="B1102" s="77"/>
      <c r="C1102" s="78"/>
      <c r="D1102" s="78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11"/>
    </row>
    <row r="1103" spans="2:15" ht="24.95" customHeight="1" x14ac:dyDescent="0.2">
      <c r="B1103" s="162" t="s">
        <v>36</v>
      </c>
      <c r="C1103" s="162"/>
      <c r="D1103" s="162" t="s">
        <v>114</v>
      </c>
      <c r="E1103" s="162" t="s">
        <v>5</v>
      </c>
      <c r="F1103" s="162" t="s">
        <v>22</v>
      </c>
      <c r="G1103" s="162" t="s">
        <v>7</v>
      </c>
      <c r="H1103" s="162" t="s">
        <v>8</v>
      </c>
      <c r="I1103" s="162" t="s">
        <v>9</v>
      </c>
      <c r="J1103" s="162" t="s">
        <v>10</v>
      </c>
      <c r="K1103" s="162" t="s">
        <v>11</v>
      </c>
      <c r="L1103" s="162" t="s">
        <v>12</v>
      </c>
      <c r="M1103" s="162" t="s">
        <v>14</v>
      </c>
    </row>
    <row r="1104" spans="2:15" ht="24.95" customHeight="1" x14ac:dyDescent="0.2">
      <c r="B1104" s="296" t="s">
        <v>103</v>
      </c>
      <c r="C1104" s="175" t="s">
        <v>60</v>
      </c>
      <c r="D1104" s="166">
        <v>44</v>
      </c>
      <c r="E1104" s="166">
        <v>32</v>
      </c>
      <c r="F1104" s="166">
        <v>45</v>
      </c>
      <c r="G1104" s="166">
        <v>3</v>
      </c>
      <c r="H1104" s="166">
        <v>74</v>
      </c>
      <c r="I1104" s="166">
        <v>36</v>
      </c>
      <c r="J1104" s="166">
        <v>12</v>
      </c>
      <c r="K1104" s="166">
        <v>21</v>
      </c>
      <c r="L1104" s="166">
        <v>21</v>
      </c>
      <c r="M1104" s="103">
        <v>288</v>
      </c>
      <c r="N1104" s="71"/>
    </row>
    <row r="1105" spans="2:14" ht="24.95" customHeight="1" x14ac:dyDescent="0.2">
      <c r="B1105" s="297"/>
      <c r="C1105" s="176" t="s">
        <v>29</v>
      </c>
      <c r="D1105" s="166">
        <v>495</v>
      </c>
      <c r="E1105" s="166">
        <v>637</v>
      </c>
      <c r="F1105" s="166">
        <v>793</v>
      </c>
      <c r="G1105" s="166">
        <v>72</v>
      </c>
      <c r="H1105" s="166">
        <v>1337</v>
      </c>
      <c r="I1105" s="166">
        <v>739</v>
      </c>
      <c r="J1105" s="166">
        <v>193</v>
      </c>
      <c r="K1105" s="166">
        <v>363</v>
      </c>
      <c r="L1105" s="166">
        <v>405</v>
      </c>
      <c r="M1105" s="163">
        <v>5034</v>
      </c>
      <c r="N1105" s="72"/>
    </row>
    <row r="1106" spans="2:14" ht="24.95" customHeight="1" x14ac:dyDescent="0.2">
      <c r="B1106" s="297" t="s">
        <v>104</v>
      </c>
      <c r="C1106" s="176" t="s">
        <v>60</v>
      </c>
      <c r="D1106" s="166">
        <v>24</v>
      </c>
      <c r="E1106" s="166">
        <v>14</v>
      </c>
      <c r="F1106" s="166">
        <v>8</v>
      </c>
      <c r="G1106" s="166">
        <v>8</v>
      </c>
      <c r="H1106" s="166">
        <v>17</v>
      </c>
      <c r="I1106" s="166">
        <v>21</v>
      </c>
      <c r="J1106" s="166">
        <v>16</v>
      </c>
      <c r="K1106" s="166">
        <v>9</v>
      </c>
      <c r="L1106" s="166">
        <v>8</v>
      </c>
      <c r="M1106" s="163">
        <v>125</v>
      </c>
      <c r="N1106" s="7"/>
    </row>
    <row r="1107" spans="2:14" ht="24.95" customHeight="1" x14ac:dyDescent="0.2">
      <c r="B1107" s="297"/>
      <c r="C1107" s="176" t="s">
        <v>29</v>
      </c>
      <c r="D1107" s="166">
        <v>405</v>
      </c>
      <c r="E1107" s="166">
        <v>287</v>
      </c>
      <c r="F1107" s="166">
        <v>213</v>
      </c>
      <c r="G1107" s="166">
        <v>131</v>
      </c>
      <c r="H1107" s="166">
        <v>368</v>
      </c>
      <c r="I1107" s="166">
        <v>373</v>
      </c>
      <c r="J1107" s="166">
        <v>309</v>
      </c>
      <c r="K1107" s="166">
        <v>135</v>
      </c>
      <c r="L1107" s="166">
        <v>71</v>
      </c>
      <c r="M1107" s="163">
        <v>2292</v>
      </c>
      <c r="N1107" s="7"/>
    </row>
    <row r="1108" spans="2:14" ht="24.95" customHeight="1" x14ac:dyDescent="0.2">
      <c r="B1108" s="297" t="s">
        <v>105</v>
      </c>
      <c r="C1108" s="176" t="s">
        <v>60</v>
      </c>
      <c r="D1108" s="166">
        <v>3</v>
      </c>
      <c r="E1108" s="166">
        <v>2</v>
      </c>
      <c r="F1108" s="166">
        <v>6</v>
      </c>
      <c r="G1108" s="166">
        <v>3</v>
      </c>
      <c r="H1108" s="166">
        <v>1</v>
      </c>
      <c r="I1108" s="166">
        <v>1</v>
      </c>
      <c r="J1108" s="166">
        <v>1</v>
      </c>
      <c r="K1108" s="166">
        <v>2</v>
      </c>
      <c r="L1108" s="166">
        <v>0</v>
      </c>
      <c r="M1108" s="163">
        <v>19</v>
      </c>
    </row>
    <row r="1109" spans="2:14" ht="24.95" customHeight="1" x14ac:dyDescent="0.2">
      <c r="B1109" s="297"/>
      <c r="C1109" s="176" t="s">
        <v>29</v>
      </c>
      <c r="D1109" s="166">
        <v>86</v>
      </c>
      <c r="E1109" s="166">
        <v>22</v>
      </c>
      <c r="F1109" s="166">
        <v>142</v>
      </c>
      <c r="G1109" s="166">
        <v>94</v>
      </c>
      <c r="H1109" s="166">
        <v>21</v>
      </c>
      <c r="I1109" s="166">
        <v>16</v>
      </c>
      <c r="J1109" s="166">
        <v>3</v>
      </c>
      <c r="K1109" s="166">
        <v>43</v>
      </c>
      <c r="L1109" s="166">
        <v>0</v>
      </c>
      <c r="M1109" s="163">
        <v>427</v>
      </c>
    </row>
    <row r="1110" spans="2:14" ht="24.95" customHeight="1" x14ac:dyDescent="0.2">
      <c r="B1110" s="297" t="s">
        <v>106</v>
      </c>
      <c r="C1110" s="176" t="s">
        <v>60</v>
      </c>
      <c r="D1110" s="166">
        <v>0</v>
      </c>
      <c r="E1110" s="166">
        <v>0</v>
      </c>
      <c r="F1110" s="166">
        <v>1</v>
      </c>
      <c r="G1110" s="166">
        <v>0</v>
      </c>
      <c r="H1110" s="166">
        <v>0</v>
      </c>
      <c r="I1110" s="166">
        <v>0</v>
      </c>
      <c r="J1110" s="166">
        <v>0</v>
      </c>
      <c r="K1110" s="166">
        <v>0</v>
      </c>
      <c r="L1110" s="166">
        <v>0</v>
      </c>
      <c r="M1110" s="163">
        <v>1</v>
      </c>
    </row>
    <row r="1111" spans="2:14" ht="24.95" customHeight="1" x14ac:dyDescent="0.2">
      <c r="B1111" s="297"/>
      <c r="C1111" s="176" t="s">
        <v>29</v>
      </c>
      <c r="D1111" s="166">
        <v>0</v>
      </c>
      <c r="E1111" s="166">
        <v>0</v>
      </c>
      <c r="F1111" s="166">
        <v>12</v>
      </c>
      <c r="G1111" s="166">
        <v>0</v>
      </c>
      <c r="H1111" s="166">
        <v>0</v>
      </c>
      <c r="I1111" s="166">
        <v>0</v>
      </c>
      <c r="J1111" s="166">
        <v>0</v>
      </c>
      <c r="K1111" s="166">
        <v>0</v>
      </c>
      <c r="L1111" s="166">
        <v>0</v>
      </c>
      <c r="M1111" s="163">
        <v>12</v>
      </c>
    </row>
    <row r="1112" spans="2:14" ht="24.95" customHeight="1" x14ac:dyDescent="0.2">
      <c r="B1112" s="297" t="s">
        <v>107</v>
      </c>
      <c r="C1112" s="176" t="s">
        <v>60</v>
      </c>
      <c r="D1112" s="166">
        <v>0</v>
      </c>
      <c r="E1112" s="166">
        <v>0</v>
      </c>
      <c r="F1112" s="166">
        <v>3</v>
      </c>
      <c r="G1112" s="166">
        <v>0</v>
      </c>
      <c r="H1112" s="166">
        <v>1</v>
      </c>
      <c r="I1112" s="166">
        <v>0</v>
      </c>
      <c r="J1112" s="166">
        <v>0</v>
      </c>
      <c r="K1112" s="166">
        <v>0</v>
      </c>
      <c r="L1112" s="166">
        <v>0</v>
      </c>
      <c r="M1112" s="163">
        <v>4</v>
      </c>
    </row>
    <row r="1113" spans="2:14" ht="24.95" customHeight="1" x14ac:dyDescent="0.2">
      <c r="B1113" s="314"/>
      <c r="C1113" s="174" t="s">
        <v>29</v>
      </c>
      <c r="D1113" s="166">
        <v>0</v>
      </c>
      <c r="E1113" s="166">
        <v>0</v>
      </c>
      <c r="F1113" s="166">
        <v>33</v>
      </c>
      <c r="G1113" s="166">
        <v>0</v>
      </c>
      <c r="H1113" s="166">
        <v>216</v>
      </c>
      <c r="I1113" s="166">
        <v>0</v>
      </c>
      <c r="J1113" s="166">
        <v>0</v>
      </c>
      <c r="K1113" s="166">
        <v>0</v>
      </c>
      <c r="L1113" s="166">
        <v>0</v>
      </c>
      <c r="M1113" s="167">
        <v>249</v>
      </c>
    </row>
    <row r="1114" spans="2:14" ht="24.95" customHeight="1" x14ac:dyDescent="0.2">
      <c r="B1114" s="295" t="s">
        <v>14</v>
      </c>
      <c r="C1114" s="172" t="s">
        <v>60</v>
      </c>
      <c r="D1114" s="173">
        <v>71</v>
      </c>
      <c r="E1114" s="173">
        <v>48</v>
      </c>
      <c r="F1114" s="173">
        <v>63</v>
      </c>
      <c r="G1114" s="173">
        <v>14</v>
      </c>
      <c r="H1114" s="173">
        <v>93</v>
      </c>
      <c r="I1114" s="173">
        <v>58</v>
      </c>
      <c r="J1114" s="173">
        <v>29</v>
      </c>
      <c r="K1114" s="173">
        <v>32</v>
      </c>
      <c r="L1114" s="173">
        <v>29</v>
      </c>
      <c r="M1114" s="173">
        <v>437</v>
      </c>
    </row>
    <row r="1115" spans="2:14" ht="24.95" customHeight="1" x14ac:dyDescent="0.2">
      <c r="B1115" s="295"/>
      <c r="C1115" s="171" t="s">
        <v>29</v>
      </c>
      <c r="D1115" s="93">
        <v>986</v>
      </c>
      <c r="E1115" s="93">
        <v>946</v>
      </c>
      <c r="F1115" s="93">
        <v>1193</v>
      </c>
      <c r="G1115" s="93">
        <v>297</v>
      </c>
      <c r="H1115" s="93">
        <v>1942</v>
      </c>
      <c r="I1115" s="93">
        <v>1128</v>
      </c>
      <c r="J1115" s="93">
        <v>505</v>
      </c>
      <c r="K1115" s="93">
        <v>541</v>
      </c>
      <c r="L1115" s="93">
        <v>476</v>
      </c>
      <c r="M1115" s="93">
        <v>8014</v>
      </c>
    </row>
    <row r="1116" spans="2:14" ht="24.95" customHeight="1" x14ac:dyDescent="0.2"/>
    <row r="1117" spans="2:14" ht="24.95" customHeight="1" x14ac:dyDescent="0.2"/>
    <row r="1118" spans="2:14" ht="24.95" customHeight="1" x14ac:dyDescent="0.2">
      <c r="B1118" s="86"/>
    </row>
    <row r="1119" spans="2:14" ht="24.95" customHeight="1" x14ac:dyDescent="0.2">
      <c r="B1119" s="86"/>
    </row>
    <row r="1120" spans="2:14" ht="24.95" customHeight="1" x14ac:dyDescent="0.2">
      <c r="B1120" s="86"/>
    </row>
    <row r="1121" spans="2:14" ht="24.95" customHeight="1" x14ac:dyDescent="0.2">
      <c r="B1121" s="88"/>
    </row>
    <row r="1122" spans="2:14" ht="24.95" customHeight="1" x14ac:dyDescent="0.2">
      <c r="B1122" s="88"/>
    </row>
    <row r="1123" spans="2:14" ht="24.95" customHeight="1" x14ac:dyDescent="0.2"/>
    <row r="1124" spans="2:14" ht="24.95" customHeight="1" x14ac:dyDescent="0.2"/>
    <row r="1125" spans="2:14" ht="24.95" customHeight="1" x14ac:dyDescent="0.2">
      <c r="M1125" s="71"/>
      <c r="N1125" s="71"/>
    </row>
    <row r="1126" spans="2:14" ht="24.95" customHeight="1" x14ac:dyDescent="0.2">
      <c r="M1126" s="72"/>
      <c r="N1126" s="72"/>
    </row>
    <row r="1127" spans="2:14" ht="24.95" customHeight="1" x14ac:dyDescent="0.2">
      <c r="B1127" s="87"/>
      <c r="C1127" s="138"/>
      <c r="D1127" s="138"/>
      <c r="E1127" s="138"/>
      <c r="F1127" s="138"/>
      <c r="G1127" s="138"/>
      <c r="H1127" s="138"/>
      <c r="I1127" s="138"/>
      <c r="J1127" s="138"/>
      <c r="K1127" s="138"/>
      <c r="L1127" s="165"/>
      <c r="N1127" s="7"/>
    </row>
    <row r="1128" spans="2:14" ht="24.95" customHeight="1" x14ac:dyDescent="0.2">
      <c r="B1128" s="87"/>
      <c r="C1128" s="138"/>
      <c r="D1128" s="138"/>
      <c r="E1128" s="138"/>
      <c r="F1128" s="138"/>
      <c r="G1128" s="138"/>
      <c r="H1128" s="138"/>
      <c r="I1128" s="138"/>
      <c r="J1128" s="138"/>
      <c r="K1128" s="138"/>
      <c r="L1128" s="165"/>
      <c r="N1128" s="7"/>
    </row>
    <row r="1129" spans="2:14" ht="24.95" customHeight="1" x14ac:dyDescent="0.2">
      <c r="B1129" s="87"/>
      <c r="C1129" s="138"/>
      <c r="D1129" s="138"/>
      <c r="E1129" s="138"/>
      <c r="F1129" s="138"/>
      <c r="G1129" s="138"/>
      <c r="H1129" s="138"/>
      <c r="I1129" s="138"/>
      <c r="J1129" s="138"/>
      <c r="K1129" s="138"/>
      <c r="L1129" s="165"/>
    </row>
    <row r="1130" spans="2:14" ht="25.5" customHeight="1" x14ac:dyDescent="0.2">
      <c r="B1130" s="285" t="s">
        <v>113</v>
      </c>
      <c r="C1130" s="285"/>
      <c r="D1130" s="285"/>
      <c r="E1130" s="285"/>
      <c r="F1130" s="285"/>
      <c r="G1130" s="285"/>
      <c r="H1130" s="285"/>
      <c r="I1130" s="285"/>
      <c r="J1130" s="285"/>
      <c r="K1130" s="285"/>
      <c r="L1130" s="285"/>
      <c r="M1130" s="285"/>
    </row>
    <row r="1131" spans="2:14" ht="15" customHeight="1" x14ac:dyDescent="0.2"/>
    <row r="1132" spans="2:14" ht="24.95" customHeight="1" x14ac:dyDescent="0.2">
      <c r="B1132" s="139" t="s">
        <v>49</v>
      </c>
      <c r="C1132" s="135" t="s">
        <v>114</v>
      </c>
      <c r="D1132" s="135" t="s">
        <v>21</v>
      </c>
      <c r="E1132" s="135" t="s">
        <v>22</v>
      </c>
      <c r="F1132" s="135" t="s">
        <v>7</v>
      </c>
      <c r="G1132" s="135" t="s">
        <v>8</v>
      </c>
      <c r="H1132" s="135" t="s">
        <v>9</v>
      </c>
      <c r="I1132" s="135" t="s">
        <v>10</v>
      </c>
      <c r="J1132" s="135" t="s">
        <v>11</v>
      </c>
      <c r="K1132" s="135" t="s">
        <v>12</v>
      </c>
      <c r="L1132" s="135" t="s">
        <v>14</v>
      </c>
    </row>
    <row r="1133" spans="2:14" ht="24.95" customHeight="1" x14ac:dyDescent="0.2">
      <c r="B1133" s="86" t="s">
        <v>23</v>
      </c>
      <c r="C1133" s="126">
        <v>611</v>
      </c>
      <c r="D1133" s="126">
        <v>854</v>
      </c>
      <c r="E1133" s="126">
        <v>1288</v>
      </c>
      <c r="F1133" s="126">
        <v>349</v>
      </c>
      <c r="G1133" s="126">
        <v>743</v>
      </c>
      <c r="H1133" s="126">
        <v>539</v>
      </c>
      <c r="I1133" s="126">
        <v>351</v>
      </c>
      <c r="J1133" s="126">
        <v>892</v>
      </c>
      <c r="K1133" s="126">
        <v>403</v>
      </c>
      <c r="L1133" s="127">
        <v>6030</v>
      </c>
      <c r="N1133" s="44"/>
    </row>
    <row r="1134" spans="2:14" ht="24.95" customHeight="1" x14ac:dyDescent="0.2">
      <c r="B1134" s="140" t="s">
        <v>29</v>
      </c>
      <c r="C1134" s="101">
        <v>60382</v>
      </c>
      <c r="D1134" s="101">
        <v>73246</v>
      </c>
      <c r="E1134" s="101">
        <v>78448</v>
      </c>
      <c r="F1134" s="101">
        <v>30221</v>
      </c>
      <c r="G1134" s="101">
        <v>58304</v>
      </c>
      <c r="H1134" s="101">
        <v>59722</v>
      </c>
      <c r="I1134" s="101">
        <v>29411</v>
      </c>
      <c r="J1134" s="101">
        <v>95928</v>
      </c>
      <c r="K1134" s="101">
        <v>34896</v>
      </c>
      <c r="L1134" s="128">
        <v>520558</v>
      </c>
    </row>
    <row r="1135" spans="2:14" ht="24.95" customHeight="1" x14ac:dyDescent="0.2">
      <c r="B1135" s="43"/>
      <c r="C1135" s="33"/>
      <c r="D1135" s="33"/>
      <c r="E1135" s="33"/>
      <c r="F1135" s="33"/>
      <c r="G1135" s="33"/>
      <c r="H1135" s="33"/>
      <c r="I1135" s="33"/>
      <c r="J1135" s="33"/>
      <c r="K1135" s="33"/>
      <c r="L1135" s="34"/>
      <c r="N1135" s="79"/>
    </row>
    <row r="1136" spans="2:14" ht="24.95" customHeight="1" x14ac:dyDescent="0.2">
      <c r="B1136" s="43"/>
      <c r="C1136" s="80"/>
      <c r="D1136" s="80"/>
      <c r="E1136" s="80"/>
      <c r="F1136" s="80"/>
      <c r="G1136" s="80"/>
      <c r="H1136" s="80"/>
      <c r="I1136" s="80"/>
      <c r="J1136" s="80"/>
      <c r="K1136" s="80"/>
      <c r="L1136" s="81"/>
    </row>
    <row r="1137" ht="24.95" customHeight="1" x14ac:dyDescent="0.2"/>
    <row r="1138" ht="24.95" customHeight="1" x14ac:dyDescent="0.2"/>
    <row r="1139" ht="24.95" customHeight="1" x14ac:dyDescent="0.2"/>
    <row r="1140" ht="24.95" customHeight="1" x14ac:dyDescent="0.2"/>
    <row r="1141" ht="24.95" customHeight="1" x14ac:dyDescent="0.2"/>
    <row r="1142" ht="24.95" customHeight="1" x14ac:dyDescent="0.2"/>
    <row r="1143" ht="24.95" customHeight="1" x14ac:dyDescent="0.2"/>
    <row r="1144" ht="24.95" customHeight="1" x14ac:dyDescent="0.2"/>
    <row r="1145" ht="24.95" customHeight="1" x14ac:dyDescent="0.2"/>
    <row r="1146" ht="24.95" customHeight="1" x14ac:dyDescent="0.2"/>
    <row r="1147" ht="24.95" customHeight="1" x14ac:dyDescent="0.2"/>
    <row r="1148" ht="24.95" customHeight="1" x14ac:dyDescent="0.2"/>
    <row r="1149" ht="24.95" customHeight="1" x14ac:dyDescent="0.2"/>
    <row r="1150" ht="24.95" customHeight="1" x14ac:dyDescent="0.2"/>
    <row r="1151" ht="24.95" customHeight="1" x14ac:dyDescent="0.2"/>
    <row r="1152" ht="24.95" customHeight="1" x14ac:dyDescent="0.2"/>
    <row r="1153" spans="1:13" ht="24.95" customHeight="1" x14ac:dyDescent="0.2"/>
    <row r="1154" spans="1:13" ht="24.95" customHeight="1" x14ac:dyDescent="0.2"/>
    <row r="1155" spans="1:13" ht="24.95" customHeight="1" x14ac:dyDescent="0.2"/>
    <row r="1156" spans="1:13" ht="24.95" customHeight="1" x14ac:dyDescent="0.2"/>
    <row r="1157" spans="1:13" ht="24.95" customHeight="1" x14ac:dyDescent="0.2"/>
    <row r="1158" spans="1:13" ht="24.95" customHeight="1" x14ac:dyDescent="0.2"/>
    <row r="1159" spans="1:13" ht="24.95" customHeight="1" x14ac:dyDescent="0.2"/>
    <row r="1160" spans="1:13" ht="24.95" customHeight="1" x14ac:dyDescent="0.2"/>
    <row r="1161" spans="1:13" ht="24.95" customHeight="1" x14ac:dyDescent="0.2"/>
    <row r="1162" spans="1:13" ht="24.95" customHeight="1" thickBot="1" x14ac:dyDescent="0.25">
      <c r="M1162" s="20">
        <v>15</v>
      </c>
    </row>
    <row r="1163" spans="1:13" ht="20.100000000000001" customHeight="1" thickTop="1" x14ac:dyDescent="0.2">
      <c r="A1163" s="17"/>
      <c r="B1163" s="305" t="s">
        <v>91</v>
      </c>
      <c r="C1163" s="306"/>
      <c r="D1163" s="306"/>
      <c r="E1163" s="306"/>
      <c r="F1163" s="306"/>
      <c r="G1163" s="306"/>
      <c r="H1163" s="306"/>
      <c r="I1163" s="306"/>
      <c r="J1163" s="306"/>
      <c r="K1163" s="306"/>
      <c r="L1163" s="306"/>
      <c r="M1163" s="198"/>
    </row>
    <row r="1164" spans="1:13" ht="20.100000000000001" customHeight="1" thickBot="1" x14ac:dyDescent="0.25">
      <c r="A1164" s="17"/>
      <c r="B1164" s="307" t="s">
        <v>90</v>
      </c>
      <c r="C1164" s="308"/>
      <c r="D1164" s="308"/>
      <c r="E1164" s="308"/>
      <c r="F1164" s="308"/>
      <c r="G1164" s="308"/>
      <c r="H1164" s="308"/>
      <c r="I1164" s="308"/>
      <c r="J1164" s="308"/>
      <c r="K1164" s="308"/>
      <c r="L1164" s="308"/>
      <c r="M1164" s="199"/>
    </row>
    <row r="1165" spans="1:13" ht="20.100000000000001" customHeight="1" thickTop="1" thickBot="1" x14ac:dyDescent="0.25">
      <c r="A1165" s="17"/>
      <c r="B1165" s="197"/>
      <c r="C1165" s="147"/>
      <c r="D1165" s="147"/>
      <c r="E1165" s="147"/>
      <c r="F1165" s="147"/>
      <c r="G1165" s="147"/>
      <c r="H1165" s="147"/>
      <c r="I1165" s="147"/>
      <c r="J1165" s="147"/>
      <c r="K1165" s="147"/>
      <c r="L1165" s="147"/>
      <c r="M1165" s="197"/>
    </row>
    <row r="1166" spans="1:13" ht="20.100000000000001" customHeight="1" thickTop="1" x14ac:dyDescent="0.2">
      <c r="A1166" s="144"/>
      <c r="B1166" s="150"/>
      <c r="C1166" s="146"/>
      <c r="D1166" s="146"/>
      <c r="E1166" s="146"/>
      <c r="F1166" s="146"/>
      <c r="G1166" s="146"/>
      <c r="H1166" s="146"/>
      <c r="I1166" s="146"/>
      <c r="J1166" s="146"/>
      <c r="K1166" s="146"/>
      <c r="L1166" s="146"/>
      <c r="M1166" s="185"/>
    </row>
    <row r="1167" spans="1:13" s="141" customFormat="1" ht="20.100000000000001" customHeight="1" x14ac:dyDescent="0.2">
      <c r="A1167" s="145"/>
      <c r="B1167" s="149" t="s">
        <v>30</v>
      </c>
      <c r="C1167" s="148"/>
      <c r="D1167" s="148"/>
      <c r="E1167" s="148"/>
      <c r="F1167" s="148"/>
      <c r="G1167" s="148"/>
      <c r="H1167" s="148"/>
      <c r="I1167" s="148"/>
      <c r="J1167" s="148"/>
      <c r="K1167" s="148"/>
      <c r="L1167" s="148"/>
      <c r="M1167" s="145"/>
    </row>
    <row r="1168" spans="1:13" s="141" customFormat="1" ht="20.100000000000001" customHeight="1" x14ac:dyDescent="0.2">
      <c r="A1168" s="145"/>
      <c r="B1168" s="142"/>
      <c r="C1168" s="143"/>
      <c r="D1168" s="143"/>
      <c r="E1168" s="143"/>
      <c r="F1168" s="143"/>
      <c r="G1168" s="143"/>
      <c r="H1168" s="143"/>
      <c r="I1168" s="143"/>
      <c r="J1168" s="143"/>
      <c r="K1168" s="143"/>
      <c r="L1168" s="148"/>
      <c r="M1168" s="145"/>
    </row>
    <row r="1169" spans="1:15" s="141" customFormat="1" ht="20.100000000000001" customHeight="1" x14ac:dyDescent="0.2">
      <c r="A1169" s="145"/>
      <c r="B1169" s="309" t="s">
        <v>141</v>
      </c>
      <c r="C1169" s="310"/>
      <c r="D1169" s="311" t="s">
        <v>130</v>
      </c>
      <c r="E1169" s="311"/>
      <c r="F1169" s="311"/>
      <c r="G1169" s="311"/>
      <c r="H1169" s="311"/>
      <c r="I1169" s="311"/>
      <c r="J1169" s="311"/>
      <c r="K1169" s="311"/>
      <c r="L1169" s="311"/>
      <c r="M1169" s="145"/>
    </row>
    <row r="1170" spans="1:15" s="141" customFormat="1" ht="20.100000000000001" customHeight="1" x14ac:dyDescent="0.2">
      <c r="A1170" s="145"/>
      <c r="B1170" s="309"/>
      <c r="C1170" s="310"/>
      <c r="D1170" s="311"/>
      <c r="E1170" s="311"/>
      <c r="F1170" s="311"/>
      <c r="G1170" s="311"/>
      <c r="H1170" s="311"/>
      <c r="I1170" s="311"/>
      <c r="J1170" s="311"/>
      <c r="K1170" s="311"/>
      <c r="L1170" s="311"/>
      <c r="M1170" s="145"/>
    </row>
    <row r="1171" spans="1:15" s="141" customFormat="1" ht="20.100000000000001" customHeight="1" x14ac:dyDescent="0.2">
      <c r="A1171" s="145"/>
      <c r="B1171" s="309" t="s">
        <v>142</v>
      </c>
      <c r="C1171" s="310"/>
      <c r="D1171" s="311" t="s">
        <v>131</v>
      </c>
      <c r="E1171" s="311"/>
      <c r="F1171" s="311"/>
      <c r="G1171" s="311"/>
      <c r="H1171" s="311"/>
      <c r="I1171" s="311"/>
      <c r="J1171" s="311"/>
      <c r="K1171" s="311"/>
      <c r="L1171" s="311"/>
      <c r="M1171" s="145"/>
    </row>
    <row r="1172" spans="1:15" ht="20.100000000000001" customHeight="1" x14ac:dyDescent="0.2">
      <c r="A1172" s="144"/>
      <c r="B1172" s="309"/>
      <c r="C1172" s="310"/>
      <c r="D1172" s="311"/>
      <c r="E1172" s="311"/>
      <c r="F1172" s="311"/>
      <c r="G1172" s="311"/>
      <c r="H1172" s="311"/>
      <c r="I1172" s="311"/>
      <c r="J1172" s="311"/>
      <c r="K1172" s="311"/>
      <c r="L1172" s="311"/>
      <c r="M1172" s="145"/>
    </row>
    <row r="1173" spans="1:15" ht="20.100000000000001" customHeight="1" x14ac:dyDescent="0.2">
      <c r="A1173" s="144"/>
      <c r="B1173" s="309" t="s">
        <v>143</v>
      </c>
      <c r="C1173" s="310"/>
      <c r="D1173" s="311" t="s">
        <v>132</v>
      </c>
      <c r="E1173" s="311"/>
      <c r="F1173" s="311"/>
      <c r="G1173" s="311"/>
      <c r="H1173" s="311"/>
      <c r="I1173" s="311"/>
      <c r="J1173" s="311"/>
      <c r="K1173" s="311"/>
      <c r="L1173" s="311"/>
      <c r="M1173" s="145"/>
    </row>
    <row r="1174" spans="1:15" s="141" customFormat="1" ht="20.100000000000001" customHeight="1" x14ac:dyDescent="0.2">
      <c r="A1174" s="145"/>
      <c r="B1174" s="309"/>
      <c r="C1174" s="310"/>
      <c r="D1174" s="311"/>
      <c r="E1174" s="311"/>
      <c r="F1174" s="311"/>
      <c r="G1174" s="311"/>
      <c r="H1174" s="311"/>
      <c r="I1174" s="311"/>
      <c r="J1174" s="311"/>
      <c r="K1174" s="311"/>
      <c r="L1174" s="311"/>
      <c r="M1174" s="145"/>
    </row>
    <row r="1175" spans="1:15" s="141" customFormat="1" ht="20.100000000000001" customHeight="1" x14ac:dyDescent="0.2">
      <c r="A1175" s="145"/>
      <c r="B1175" s="309" t="s">
        <v>3</v>
      </c>
      <c r="C1175" s="310"/>
      <c r="D1175" s="311" t="s">
        <v>133</v>
      </c>
      <c r="E1175" s="311"/>
      <c r="F1175" s="311"/>
      <c r="G1175" s="311"/>
      <c r="H1175" s="311"/>
      <c r="I1175" s="311"/>
      <c r="J1175" s="311"/>
      <c r="K1175" s="311"/>
      <c r="L1175" s="311"/>
      <c r="M1175" s="145"/>
    </row>
    <row r="1176" spans="1:15" s="141" customFormat="1" ht="20.100000000000001" customHeight="1" x14ac:dyDescent="0.2">
      <c r="A1176" s="145"/>
      <c r="B1176" s="309"/>
      <c r="C1176" s="310"/>
      <c r="D1176" s="311"/>
      <c r="E1176" s="311"/>
      <c r="F1176" s="311"/>
      <c r="G1176" s="311"/>
      <c r="H1176" s="311"/>
      <c r="I1176" s="311"/>
      <c r="J1176" s="311"/>
      <c r="K1176" s="311"/>
      <c r="L1176" s="311"/>
      <c r="M1176" s="145"/>
    </row>
    <row r="1177" spans="1:15" s="141" customFormat="1" ht="20.100000000000001" customHeight="1" thickBot="1" x14ac:dyDescent="0.25">
      <c r="A1177" s="145"/>
      <c r="B1177" s="187"/>
      <c r="C1177" s="188"/>
      <c r="D1177" s="188"/>
      <c r="E1177" s="188"/>
      <c r="F1177" s="188"/>
      <c r="G1177" s="188"/>
      <c r="H1177" s="188"/>
      <c r="I1177" s="188"/>
      <c r="J1177" s="188"/>
      <c r="K1177" s="188"/>
      <c r="L1177" s="188"/>
      <c r="M1177" s="189"/>
    </row>
    <row r="1178" spans="1:15" s="141" customFormat="1" ht="20.100000000000001" customHeight="1" thickTop="1" thickBot="1" x14ac:dyDescent="0.25">
      <c r="A1178" s="143"/>
      <c r="B1178" s="186"/>
      <c r="C1178" s="147"/>
      <c r="D1178" s="147"/>
      <c r="E1178" s="147"/>
      <c r="F1178" s="147"/>
      <c r="G1178" s="147"/>
      <c r="H1178" s="147"/>
      <c r="I1178" s="147"/>
      <c r="J1178" s="147"/>
      <c r="K1178" s="147"/>
      <c r="L1178" s="147"/>
      <c r="M1178" s="190"/>
    </row>
    <row r="1179" spans="1:15" s="141" customFormat="1" ht="20.100000000000001" customHeight="1" thickTop="1" x14ac:dyDescent="0.2">
      <c r="A1179" s="143"/>
      <c r="B1179" s="191"/>
      <c r="C1179" s="192"/>
      <c r="D1179" s="192"/>
      <c r="E1179" s="192"/>
      <c r="F1179" s="192"/>
      <c r="G1179" s="192"/>
      <c r="H1179" s="192"/>
      <c r="I1179" s="192"/>
      <c r="J1179" s="192"/>
      <c r="K1179" s="192"/>
      <c r="L1179" s="192"/>
      <c r="M1179" s="193"/>
    </row>
    <row r="1180" spans="1:15" s="141" customFormat="1" ht="20.100000000000001" customHeight="1" x14ac:dyDescent="0.2">
      <c r="A1180" s="143"/>
      <c r="B1180" s="194" t="s">
        <v>126</v>
      </c>
      <c r="C1180" s="148"/>
      <c r="D1180" s="148"/>
      <c r="E1180" s="148"/>
      <c r="F1180" s="148"/>
      <c r="G1180" s="148"/>
      <c r="H1180" s="148"/>
      <c r="I1180" s="148"/>
      <c r="J1180" s="148"/>
      <c r="K1180" s="148"/>
      <c r="L1180" s="148"/>
      <c r="M1180" s="195"/>
    </row>
    <row r="1181" spans="1:15" s="141" customFormat="1" ht="20.100000000000001" customHeight="1" x14ac:dyDescent="0.2">
      <c r="A1181" s="143"/>
      <c r="B1181" s="196"/>
      <c r="C1181" s="143"/>
      <c r="D1181" s="143"/>
      <c r="E1181" s="143"/>
      <c r="F1181" s="143"/>
      <c r="G1181" s="143"/>
      <c r="H1181" s="143"/>
      <c r="I1181" s="143"/>
      <c r="J1181" s="143"/>
      <c r="K1181" s="143"/>
      <c r="L1181" s="148"/>
      <c r="M1181" s="195"/>
    </row>
    <row r="1182" spans="1:15" s="141" customFormat="1" ht="20.100000000000001" customHeight="1" x14ac:dyDescent="0.2">
      <c r="A1182" s="143"/>
      <c r="B1182" s="301" t="s">
        <v>144</v>
      </c>
      <c r="C1182" s="302"/>
      <c r="D1182" s="311" t="s">
        <v>134</v>
      </c>
      <c r="E1182" s="311"/>
      <c r="F1182" s="311"/>
      <c r="G1182" s="311"/>
      <c r="H1182" s="311"/>
      <c r="I1182" s="311"/>
      <c r="J1182" s="311"/>
      <c r="K1182" s="311"/>
      <c r="L1182" s="311"/>
      <c r="M1182" s="195"/>
    </row>
    <row r="1183" spans="1:15" s="141" customFormat="1" ht="20.100000000000001" customHeight="1" x14ac:dyDescent="0.2">
      <c r="A1183" s="143"/>
      <c r="B1183" s="301"/>
      <c r="C1183" s="302"/>
      <c r="D1183" s="311"/>
      <c r="E1183" s="311"/>
      <c r="F1183" s="311"/>
      <c r="G1183" s="311"/>
      <c r="H1183" s="311"/>
      <c r="I1183" s="311"/>
      <c r="J1183" s="311"/>
      <c r="K1183" s="311"/>
      <c r="L1183" s="311"/>
      <c r="M1183" s="195"/>
    </row>
    <row r="1184" spans="1:15" ht="20.100000000000001" customHeight="1" x14ac:dyDescent="0.2">
      <c r="B1184" s="301" t="s">
        <v>145</v>
      </c>
      <c r="C1184" s="302"/>
      <c r="D1184" s="303" t="s">
        <v>135</v>
      </c>
      <c r="E1184" s="303"/>
      <c r="F1184" s="303"/>
      <c r="G1184" s="303"/>
      <c r="H1184" s="303"/>
      <c r="I1184" s="303"/>
      <c r="J1184" s="303"/>
      <c r="K1184" s="303"/>
      <c r="L1184" s="303"/>
      <c r="M1184" s="304"/>
      <c r="N1184" s="141"/>
      <c r="O1184" s="141"/>
    </row>
    <row r="1185" spans="2:15" ht="20.100000000000001" customHeight="1" x14ac:dyDescent="0.2">
      <c r="B1185" s="301"/>
      <c r="C1185" s="302"/>
      <c r="D1185" s="303"/>
      <c r="E1185" s="303"/>
      <c r="F1185" s="303"/>
      <c r="G1185" s="303"/>
      <c r="H1185" s="303"/>
      <c r="I1185" s="303"/>
      <c r="J1185" s="303"/>
      <c r="K1185" s="303"/>
      <c r="L1185" s="303"/>
      <c r="M1185" s="304"/>
      <c r="N1185" s="141"/>
      <c r="O1185" s="141"/>
    </row>
    <row r="1186" spans="2:15" ht="20.100000000000001" customHeight="1" x14ac:dyDescent="0.2">
      <c r="B1186" s="301" t="s">
        <v>146</v>
      </c>
      <c r="C1186" s="302"/>
      <c r="D1186" s="303" t="s">
        <v>136</v>
      </c>
      <c r="E1186" s="303"/>
      <c r="F1186" s="303"/>
      <c r="G1186" s="303"/>
      <c r="H1186" s="303"/>
      <c r="I1186" s="303"/>
      <c r="J1186" s="303"/>
      <c r="K1186" s="303"/>
      <c r="L1186" s="303"/>
      <c r="M1186" s="195"/>
      <c r="N1186" s="141"/>
      <c r="O1186" s="141"/>
    </row>
    <row r="1187" spans="2:15" ht="20.100000000000001" customHeight="1" x14ac:dyDescent="0.2">
      <c r="B1187" s="301"/>
      <c r="C1187" s="302"/>
      <c r="D1187" s="303"/>
      <c r="E1187" s="303"/>
      <c r="F1187" s="303"/>
      <c r="G1187" s="303"/>
      <c r="H1187" s="303"/>
      <c r="I1187" s="303"/>
      <c r="J1187" s="303"/>
      <c r="K1187" s="303"/>
      <c r="L1187" s="303"/>
      <c r="M1187" s="195"/>
      <c r="N1187" s="141"/>
      <c r="O1187" s="141"/>
    </row>
    <row r="1188" spans="2:15" ht="20.100000000000001" customHeight="1" x14ac:dyDescent="0.2">
      <c r="B1188" s="301" t="s">
        <v>147</v>
      </c>
      <c r="C1188" s="302"/>
      <c r="D1188" s="303" t="s">
        <v>137</v>
      </c>
      <c r="E1188" s="303"/>
      <c r="F1188" s="303"/>
      <c r="G1188" s="303"/>
      <c r="H1188" s="303"/>
      <c r="I1188" s="303"/>
      <c r="J1188" s="303"/>
      <c r="K1188" s="303"/>
      <c r="L1188" s="303"/>
      <c r="M1188" s="195"/>
      <c r="N1188" s="141"/>
      <c r="O1188" s="141"/>
    </row>
    <row r="1189" spans="2:15" ht="20.100000000000001" customHeight="1" x14ac:dyDescent="0.2">
      <c r="B1189" s="301"/>
      <c r="C1189" s="302"/>
      <c r="D1189" s="303"/>
      <c r="E1189" s="303"/>
      <c r="F1189" s="303"/>
      <c r="G1189" s="303"/>
      <c r="H1189" s="303"/>
      <c r="I1189" s="303"/>
      <c r="J1189" s="303"/>
      <c r="K1189" s="303"/>
      <c r="L1189" s="303"/>
      <c r="M1189" s="195"/>
      <c r="N1189" s="141"/>
      <c r="O1189" s="141"/>
    </row>
    <row r="1190" spans="2:15" ht="20.100000000000001" customHeight="1" x14ac:dyDescent="0.2">
      <c r="B1190" s="301" t="s">
        <v>148</v>
      </c>
      <c r="C1190" s="302"/>
      <c r="D1190" s="303" t="s">
        <v>138</v>
      </c>
      <c r="E1190" s="303"/>
      <c r="F1190" s="303"/>
      <c r="G1190" s="303"/>
      <c r="H1190" s="303"/>
      <c r="I1190" s="303"/>
      <c r="J1190" s="303"/>
      <c r="K1190" s="303"/>
      <c r="L1190" s="303"/>
      <c r="M1190" s="195"/>
      <c r="N1190" s="141"/>
      <c r="O1190" s="141"/>
    </row>
    <row r="1191" spans="2:15" ht="20.100000000000001" customHeight="1" x14ac:dyDescent="0.2">
      <c r="B1191" s="301"/>
      <c r="C1191" s="302"/>
      <c r="D1191" s="303"/>
      <c r="E1191" s="303"/>
      <c r="F1191" s="303"/>
      <c r="G1191" s="303"/>
      <c r="H1191" s="303"/>
      <c r="I1191" s="303"/>
      <c r="J1191" s="303"/>
      <c r="K1191" s="303"/>
      <c r="L1191" s="303"/>
      <c r="M1191" s="195"/>
      <c r="N1191" s="141"/>
      <c r="O1191" s="141"/>
    </row>
    <row r="1192" spans="2:15" ht="20.100000000000001" customHeight="1" x14ac:dyDescent="0.2">
      <c r="B1192" s="301" t="s">
        <v>149</v>
      </c>
      <c r="C1192" s="302"/>
      <c r="D1192" s="303" t="s">
        <v>139</v>
      </c>
      <c r="E1192" s="303"/>
      <c r="F1192" s="303"/>
      <c r="G1192" s="303"/>
      <c r="H1192" s="303"/>
      <c r="I1192" s="303"/>
      <c r="J1192" s="303"/>
      <c r="K1192" s="303"/>
      <c r="L1192" s="303"/>
      <c r="M1192" s="195"/>
      <c r="N1192" s="141"/>
      <c r="O1192" s="141"/>
    </row>
    <row r="1193" spans="2:15" ht="20.100000000000001" customHeight="1" x14ac:dyDescent="0.2">
      <c r="B1193" s="301"/>
      <c r="C1193" s="302"/>
      <c r="D1193" s="303"/>
      <c r="E1193" s="303"/>
      <c r="F1193" s="303"/>
      <c r="G1193" s="303"/>
      <c r="H1193" s="303"/>
      <c r="I1193" s="303"/>
      <c r="J1193" s="303"/>
      <c r="K1193" s="303"/>
      <c r="L1193" s="303"/>
      <c r="M1193" s="195"/>
      <c r="N1193" s="141"/>
      <c r="O1193" s="141"/>
    </row>
    <row r="1194" spans="2:15" ht="20.100000000000001" customHeight="1" x14ac:dyDescent="0.2">
      <c r="B1194" s="301" t="s">
        <v>150</v>
      </c>
      <c r="C1194" s="302"/>
      <c r="D1194" s="303" t="s">
        <v>140</v>
      </c>
      <c r="E1194" s="303"/>
      <c r="F1194" s="303"/>
      <c r="G1194" s="303"/>
      <c r="H1194" s="303"/>
      <c r="I1194" s="303"/>
      <c r="J1194" s="303"/>
      <c r="K1194" s="303"/>
      <c r="L1194" s="303"/>
      <c r="M1194" s="304"/>
    </row>
    <row r="1195" spans="2:15" ht="20.100000000000001" customHeight="1" thickBot="1" x14ac:dyDescent="0.25">
      <c r="B1195" s="315"/>
      <c r="C1195" s="316"/>
      <c r="D1195" s="312"/>
      <c r="E1195" s="312"/>
      <c r="F1195" s="312"/>
      <c r="G1195" s="312"/>
      <c r="H1195" s="312"/>
      <c r="I1195" s="312"/>
      <c r="J1195" s="312"/>
      <c r="K1195" s="312"/>
      <c r="L1195" s="312"/>
      <c r="M1195" s="313"/>
    </row>
    <row r="1196" spans="2:15" ht="35.1" customHeight="1" thickTop="1" x14ac:dyDescent="0.2">
      <c r="B1196" s="132"/>
      <c r="C1196" s="132"/>
      <c r="D1196" s="132"/>
      <c r="E1196" s="132"/>
      <c r="F1196" s="132"/>
      <c r="G1196" s="132"/>
      <c r="H1196" s="132"/>
      <c r="I1196" s="132"/>
      <c r="J1196" s="132"/>
      <c r="K1196" s="132"/>
      <c r="L1196" s="132"/>
      <c r="M1196" s="132"/>
    </row>
    <row r="1197" spans="2:15" ht="20.100000000000001" customHeight="1" x14ac:dyDescent="0.2">
      <c r="B1197" s="131"/>
      <c r="C1197" s="131"/>
      <c r="D1197" s="131"/>
      <c r="E1197" s="131"/>
      <c r="F1197" s="131"/>
      <c r="G1197" s="131"/>
      <c r="H1197" s="131"/>
      <c r="I1197" s="131"/>
      <c r="J1197" s="131"/>
      <c r="K1197" s="131"/>
      <c r="L1197" s="131"/>
      <c r="M1197" s="131"/>
    </row>
    <row r="1198" spans="2:15" ht="20.100000000000001" customHeight="1" x14ac:dyDescent="0.2">
      <c r="B1198" s="131"/>
      <c r="C1198" s="131"/>
      <c r="D1198" s="131"/>
      <c r="E1198" s="131"/>
      <c r="F1198" s="131"/>
      <c r="G1198" s="131"/>
      <c r="H1198" s="131"/>
      <c r="I1198" s="131"/>
      <c r="J1198" s="131"/>
      <c r="K1198" s="131"/>
      <c r="L1198" s="131"/>
      <c r="M1198" s="131"/>
    </row>
    <row r="1199" spans="2:15" ht="20.100000000000001" customHeight="1" x14ac:dyDescent="0.2">
      <c r="B1199" s="131"/>
      <c r="C1199" s="131"/>
      <c r="D1199" s="131"/>
      <c r="E1199" s="131"/>
      <c r="F1199" s="131"/>
      <c r="G1199" s="131"/>
      <c r="H1199" s="131"/>
      <c r="I1199" s="131"/>
      <c r="J1199" s="131"/>
      <c r="K1199" s="131"/>
      <c r="L1199" s="131"/>
      <c r="M1199" s="131"/>
    </row>
    <row r="1200" spans="2:15" ht="20.100000000000001" customHeight="1" x14ac:dyDescent="0.2">
      <c r="B1200" s="131"/>
      <c r="C1200" s="131"/>
      <c r="D1200" s="131"/>
      <c r="E1200" s="131"/>
      <c r="F1200" s="131"/>
      <c r="G1200" s="131"/>
      <c r="H1200" s="131"/>
      <c r="I1200" s="131"/>
      <c r="J1200" s="131"/>
      <c r="K1200" s="131"/>
      <c r="L1200" s="131"/>
      <c r="M1200" s="131"/>
    </row>
    <row r="1201" spans="2:13" ht="20.100000000000001" customHeight="1" x14ac:dyDescent="0.2">
      <c r="B1201" s="131"/>
      <c r="C1201" s="131"/>
      <c r="D1201" s="131"/>
      <c r="E1201" s="131"/>
      <c r="F1201" s="131"/>
      <c r="G1201" s="131"/>
      <c r="H1201" s="131"/>
      <c r="I1201" s="131"/>
      <c r="J1201" s="131"/>
      <c r="K1201" s="131"/>
      <c r="L1201" s="131"/>
      <c r="M1201" s="131"/>
    </row>
    <row r="1202" spans="2:13" ht="20.100000000000001" customHeight="1" x14ac:dyDescent="0.2">
      <c r="B1202" s="131"/>
      <c r="C1202" s="131"/>
      <c r="D1202" s="131"/>
      <c r="E1202" s="131"/>
      <c r="F1202" s="131"/>
      <c r="G1202" s="131"/>
      <c r="H1202" s="131"/>
      <c r="I1202" s="131"/>
      <c r="J1202" s="131"/>
      <c r="K1202" s="131"/>
      <c r="L1202" s="131"/>
      <c r="M1202" s="131"/>
    </row>
    <row r="1203" spans="2:13" ht="20.100000000000001" customHeight="1" x14ac:dyDescent="0.2">
      <c r="B1203" s="131"/>
      <c r="C1203" s="131"/>
      <c r="D1203" s="131"/>
      <c r="E1203" s="131"/>
      <c r="F1203" s="131"/>
      <c r="G1203" s="131"/>
      <c r="H1203" s="131"/>
      <c r="I1203" s="131"/>
      <c r="J1203" s="131"/>
      <c r="K1203" s="131"/>
      <c r="L1203" s="131"/>
      <c r="M1203" s="131"/>
    </row>
    <row r="1204" spans="2:13" ht="20.100000000000001" customHeight="1" x14ac:dyDescent="0.2">
      <c r="B1204" s="131"/>
      <c r="C1204" s="131"/>
      <c r="D1204" s="131"/>
      <c r="E1204" s="131"/>
      <c r="F1204" s="131"/>
      <c r="G1204" s="131"/>
      <c r="H1204" s="131"/>
      <c r="I1204" s="131"/>
      <c r="J1204" s="131"/>
      <c r="K1204" s="131"/>
      <c r="L1204" s="131"/>
      <c r="M1204" s="131"/>
    </row>
    <row r="1205" spans="2:13" ht="20.100000000000001" customHeight="1" x14ac:dyDescent="0.2">
      <c r="B1205" s="131"/>
      <c r="C1205" s="131"/>
      <c r="D1205" s="131"/>
      <c r="E1205" s="131"/>
      <c r="F1205" s="131"/>
      <c r="G1205" s="131"/>
      <c r="H1205" s="131"/>
      <c r="I1205" s="131"/>
      <c r="J1205" s="131"/>
      <c r="K1205" s="131"/>
      <c r="L1205" s="131"/>
      <c r="M1205" s="131"/>
    </row>
    <row r="1206" spans="2:13" ht="20.100000000000001" customHeight="1" x14ac:dyDescent="0.2">
      <c r="B1206" s="131"/>
      <c r="C1206" s="131"/>
      <c r="D1206" s="131"/>
      <c r="E1206" s="131"/>
      <c r="F1206" s="131"/>
      <c r="G1206" s="131"/>
      <c r="H1206" s="131"/>
      <c r="I1206" s="131"/>
      <c r="J1206" s="131"/>
      <c r="K1206" s="131"/>
      <c r="L1206" s="131"/>
      <c r="M1206" s="131"/>
    </row>
    <row r="1207" spans="2:13" ht="20.100000000000001" customHeight="1" x14ac:dyDescent="0.2">
      <c r="B1207" s="131"/>
      <c r="C1207" s="131"/>
      <c r="D1207" s="131"/>
      <c r="E1207" s="131"/>
      <c r="F1207" s="131"/>
      <c r="G1207" s="131"/>
      <c r="H1207" s="131"/>
      <c r="I1207" s="131"/>
      <c r="J1207" s="131"/>
      <c r="K1207" s="131"/>
      <c r="L1207" s="131"/>
      <c r="M1207" s="131"/>
    </row>
    <row r="1208" spans="2:13" ht="20.100000000000001" customHeight="1" x14ac:dyDescent="0.2">
      <c r="B1208" s="131"/>
      <c r="C1208" s="131"/>
      <c r="D1208" s="131"/>
      <c r="E1208" s="131"/>
      <c r="F1208" s="131"/>
      <c r="G1208" s="131"/>
      <c r="H1208" s="131"/>
      <c r="I1208" s="131"/>
      <c r="J1208" s="131"/>
      <c r="K1208" s="131"/>
      <c r="L1208" s="131"/>
      <c r="M1208" s="131"/>
    </row>
    <row r="1209" spans="2:13" ht="20.100000000000001" customHeight="1" x14ac:dyDescent="0.2">
      <c r="B1209" s="131"/>
      <c r="C1209" s="131"/>
      <c r="D1209" s="131"/>
      <c r="E1209" s="131"/>
      <c r="F1209" s="131"/>
      <c r="G1209" s="131"/>
      <c r="H1209" s="131"/>
      <c r="I1209" s="131"/>
      <c r="J1209" s="131"/>
      <c r="K1209" s="131"/>
      <c r="L1209" s="131"/>
      <c r="M1209" s="131"/>
    </row>
    <row r="1210" spans="2:13" ht="20.100000000000001" customHeight="1" x14ac:dyDescent="0.2">
      <c r="B1210" s="131"/>
      <c r="C1210" s="131"/>
      <c r="D1210" s="131"/>
      <c r="E1210" s="131"/>
      <c r="F1210" s="131"/>
      <c r="G1210" s="131"/>
      <c r="H1210" s="131"/>
      <c r="I1210" s="131"/>
      <c r="J1210" s="131"/>
      <c r="K1210" s="131"/>
      <c r="L1210" s="131"/>
      <c r="M1210" s="131"/>
    </row>
    <row r="1211" spans="2:13" ht="20.100000000000001" customHeight="1" x14ac:dyDescent="0.2">
      <c r="B1211" s="131"/>
      <c r="C1211" s="131"/>
      <c r="D1211" s="131"/>
      <c r="E1211" s="131"/>
      <c r="F1211" s="131"/>
      <c r="G1211" s="131"/>
      <c r="H1211" s="131"/>
      <c r="I1211" s="131"/>
      <c r="J1211" s="131"/>
      <c r="K1211" s="131"/>
      <c r="L1211" s="131"/>
      <c r="M1211" s="131"/>
    </row>
    <row r="1212" spans="2:13" ht="20.100000000000001" customHeight="1" x14ac:dyDescent="0.2">
      <c r="B1212" s="131"/>
      <c r="C1212" s="131"/>
      <c r="D1212" s="131"/>
      <c r="E1212" s="131"/>
      <c r="F1212" s="131"/>
      <c r="G1212" s="131"/>
      <c r="H1212" s="131"/>
      <c r="I1212" s="131"/>
      <c r="J1212" s="131"/>
      <c r="K1212" s="131"/>
      <c r="L1212" s="131"/>
      <c r="M1212" s="131"/>
    </row>
    <row r="1213" spans="2:13" ht="20.100000000000001" customHeight="1" x14ac:dyDescent="0.2">
      <c r="B1213" s="131"/>
      <c r="C1213" s="131"/>
      <c r="D1213" s="131"/>
      <c r="E1213" s="131"/>
      <c r="F1213" s="131"/>
      <c r="G1213" s="131"/>
      <c r="H1213" s="131"/>
      <c r="I1213" s="131"/>
      <c r="J1213" s="131"/>
      <c r="K1213" s="131"/>
      <c r="L1213" s="131"/>
      <c r="M1213" s="131"/>
    </row>
    <row r="1214" spans="2:13" ht="20.100000000000001" customHeight="1" x14ac:dyDescent="0.2">
      <c r="B1214" s="131"/>
      <c r="C1214" s="131"/>
      <c r="D1214" s="131"/>
      <c r="E1214" s="131"/>
      <c r="F1214" s="131"/>
      <c r="G1214" s="131"/>
      <c r="H1214" s="131"/>
      <c r="I1214" s="131"/>
      <c r="J1214" s="131"/>
      <c r="K1214" s="131"/>
      <c r="L1214" s="131"/>
      <c r="M1214" s="131"/>
    </row>
    <row r="1215" spans="2:13" ht="20.100000000000001" customHeight="1" x14ac:dyDescent="0.2">
      <c r="B1215" s="131"/>
      <c r="C1215" s="131"/>
      <c r="D1215" s="131"/>
      <c r="E1215" s="131"/>
      <c r="F1215" s="131"/>
      <c r="G1215" s="131"/>
      <c r="H1215" s="131"/>
      <c r="I1215" s="131"/>
      <c r="J1215" s="131"/>
      <c r="K1215" s="131"/>
      <c r="L1215" s="131"/>
      <c r="M1215" s="131"/>
    </row>
    <row r="1216" spans="2:13" ht="20.100000000000001" customHeight="1" x14ac:dyDescent="0.2">
      <c r="B1216" s="131"/>
      <c r="C1216" s="131"/>
      <c r="D1216" s="131"/>
      <c r="E1216" s="131"/>
      <c r="F1216" s="131"/>
      <c r="G1216" s="131"/>
      <c r="H1216" s="131"/>
      <c r="I1216" s="131"/>
      <c r="J1216" s="131"/>
      <c r="K1216" s="131"/>
      <c r="L1216" s="131"/>
      <c r="M1216" s="131"/>
    </row>
    <row r="1217" spans="2:13" ht="20.100000000000001" customHeight="1" x14ac:dyDescent="0.2">
      <c r="B1217" s="131"/>
      <c r="C1217" s="131"/>
      <c r="D1217" s="131"/>
      <c r="E1217" s="131"/>
      <c r="F1217" s="131"/>
      <c r="G1217" s="131"/>
      <c r="H1217" s="131"/>
      <c r="I1217" s="131"/>
      <c r="J1217" s="131"/>
      <c r="K1217" s="131"/>
      <c r="L1217" s="131"/>
      <c r="M1217" s="131"/>
    </row>
    <row r="1218" spans="2:13" ht="20.100000000000001" customHeight="1" x14ac:dyDescent="0.2">
      <c r="B1218" s="131"/>
      <c r="C1218" s="131"/>
      <c r="D1218" s="131"/>
      <c r="E1218" s="131"/>
      <c r="F1218" s="131"/>
      <c r="G1218" s="131"/>
      <c r="H1218" s="131"/>
      <c r="I1218" s="131"/>
      <c r="J1218" s="131"/>
      <c r="K1218" s="131"/>
      <c r="L1218" s="131"/>
      <c r="M1218" s="131"/>
    </row>
    <row r="1219" spans="2:13" ht="20.100000000000001" customHeight="1" x14ac:dyDescent="0.2">
      <c r="B1219" s="131"/>
      <c r="C1219" s="131"/>
      <c r="D1219" s="131"/>
      <c r="E1219" s="131"/>
      <c r="F1219" s="131"/>
      <c r="G1219" s="131"/>
      <c r="H1219" s="131"/>
      <c r="I1219" s="131"/>
      <c r="J1219" s="131"/>
      <c r="K1219" s="131"/>
      <c r="L1219" s="131"/>
      <c r="M1219" s="131"/>
    </row>
    <row r="1220" spans="2:13" ht="20.100000000000001" customHeight="1" x14ac:dyDescent="0.2">
      <c r="B1220" s="131"/>
      <c r="C1220" s="131"/>
      <c r="D1220" s="131"/>
      <c r="E1220" s="131"/>
      <c r="F1220" s="131"/>
      <c r="G1220" s="131"/>
      <c r="H1220" s="131"/>
      <c r="I1220" s="131"/>
      <c r="J1220" s="131"/>
      <c r="K1220" s="131"/>
      <c r="L1220" s="131"/>
      <c r="M1220" s="131"/>
    </row>
    <row r="1221" spans="2:13" ht="20.100000000000001" customHeight="1" x14ac:dyDescent="0.2">
      <c r="B1221" s="131"/>
      <c r="C1221" s="131"/>
      <c r="D1221" s="131"/>
      <c r="E1221" s="131"/>
      <c r="F1221" s="131"/>
      <c r="G1221" s="131"/>
      <c r="H1221" s="131"/>
      <c r="I1221" s="131"/>
      <c r="J1221" s="131"/>
      <c r="K1221" s="131"/>
      <c r="L1221" s="131"/>
      <c r="M1221" s="131"/>
    </row>
    <row r="1222" spans="2:13" ht="20.100000000000001" customHeight="1" x14ac:dyDescent="0.2">
      <c r="B1222" s="131"/>
      <c r="C1222" s="131"/>
      <c r="D1222" s="131"/>
      <c r="E1222" s="131"/>
      <c r="F1222" s="131"/>
      <c r="G1222" s="131"/>
      <c r="H1222" s="131"/>
      <c r="I1222" s="131"/>
      <c r="J1222" s="131"/>
      <c r="K1222" s="131"/>
      <c r="L1222" s="131"/>
      <c r="M1222" s="131"/>
    </row>
    <row r="1223" spans="2:13" ht="20.100000000000001" customHeight="1" x14ac:dyDescent="0.2">
      <c r="B1223" s="131"/>
      <c r="C1223" s="131"/>
      <c r="D1223" s="131"/>
      <c r="E1223" s="131"/>
      <c r="F1223" s="131"/>
      <c r="G1223" s="131"/>
      <c r="H1223" s="131"/>
      <c r="I1223" s="131"/>
      <c r="J1223" s="131"/>
      <c r="K1223" s="131"/>
      <c r="L1223" s="131"/>
      <c r="M1223" s="131"/>
    </row>
    <row r="1224" spans="2:13" ht="20.100000000000001" customHeight="1" x14ac:dyDescent="0.2">
      <c r="B1224" s="131"/>
      <c r="C1224" s="131"/>
      <c r="D1224" s="131"/>
      <c r="E1224" s="131"/>
      <c r="F1224" s="131"/>
      <c r="G1224" s="131"/>
      <c r="H1224" s="131"/>
      <c r="I1224" s="131"/>
      <c r="J1224" s="131"/>
      <c r="K1224" s="131"/>
      <c r="L1224" s="131"/>
      <c r="M1224" s="131"/>
    </row>
    <row r="1225" spans="2:13" ht="20.100000000000001" customHeight="1" x14ac:dyDescent="0.2">
      <c r="B1225" s="131"/>
      <c r="C1225" s="131"/>
      <c r="D1225" s="131"/>
      <c r="E1225" s="131"/>
      <c r="F1225" s="131"/>
      <c r="G1225" s="131"/>
      <c r="H1225" s="131"/>
      <c r="I1225" s="131"/>
      <c r="J1225" s="131"/>
      <c r="K1225" s="131"/>
      <c r="L1225" s="131"/>
      <c r="M1225" s="131"/>
    </row>
    <row r="1226" spans="2:13" ht="20.100000000000001" customHeight="1" x14ac:dyDescent="0.2">
      <c r="B1226" s="131"/>
      <c r="C1226" s="131"/>
      <c r="D1226" s="131"/>
      <c r="E1226" s="131"/>
      <c r="F1226" s="131"/>
      <c r="G1226" s="131"/>
      <c r="H1226" s="131"/>
      <c r="I1226" s="131"/>
      <c r="J1226" s="131"/>
      <c r="K1226" s="131"/>
      <c r="L1226" s="131"/>
      <c r="M1226" s="131"/>
    </row>
    <row r="1227" spans="2:13" ht="20.100000000000001" customHeight="1" x14ac:dyDescent="0.2">
      <c r="B1227" s="131"/>
      <c r="C1227" s="131"/>
      <c r="D1227" s="131"/>
      <c r="E1227" s="131"/>
      <c r="F1227" s="131"/>
      <c r="G1227" s="131"/>
      <c r="H1227" s="131"/>
      <c r="I1227" s="131"/>
      <c r="J1227" s="131"/>
      <c r="K1227" s="131"/>
      <c r="L1227" s="131"/>
      <c r="M1227" s="131"/>
    </row>
    <row r="1228" spans="2:13" ht="20.100000000000001" customHeight="1" x14ac:dyDescent="0.2">
      <c r="B1228" s="131"/>
      <c r="C1228" s="131"/>
      <c r="D1228" s="131"/>
      <c r="E1228" s="131"/>
      <c r="F1228" s="131"/>
      <c r="G1228" s="131"/>
      <c r="H1228" s="131"/>
      <c r="I1228" s="131"/>
      <c r="J1228" s="131"/>
      <c r="K1228" s="131"/>
      <c r="L1228" s="131"/>
      <c r="M1228" s="131"/>
    </row>
    <row r="1229" spans="2:13" ht="20.100000000000001" customHeight="1" x14ac:dyDescent="0.2">
      <c r="B1229" s="131"/>
      <c r="C1229" s="131"/>
      <c r="D1229" s="131"/>
      <c r="E1229" s="131"/>
      <c r="F1229" s="131"/>
      <c r="G1229" s="131"/>
      <c r="H1229" s="131"/>
      <c r="I1229" s="131"/>
      <c r="J1229" s="131"/>
      <c r="K1229" s="131"/>
      <c r="L1229" s="131"/>
      <c r="M1229" s="131"/>
    </row>
    <row r="1230" spans="2:13" ht="20.100000000000001" customHeight="1" x14ac:dyDescent="0.2">
      <c r="B1230" s="131"/>
      <c r="C1230" s="131"/>
      <c r="D1230" s="131"/>
      <c r="E1230" s="131"/>
      <c r="F1230" s="131"/>
      <c r="G1230" s="131"/>
      <c r="H1230" s="131"/>
      <c r="I1230" s="131"/>
      <c r="J1230" s="131"/>
      <c r="K1230" s="131"/>
      <c r="L1230" s="131"/>
      <c r="M1230" s="131"/>
    </row>
    <row r="1231" spans="2:13" ht="20.100000000000001" customHeight="1" x14ac:dyDescent="0.2">
      <c r="B1231" s="131"/>
      <c r="C1231" s="131"/>
      <c r="D1231" s="131"/>
      <c r="E1231" s="131"/>
      <c r="F1231" s="131"/>
      <c r="G1231" s="131"/>
      <c r="H1231" s="131"/>
      <c r="I1231" s="131"/>
      <c r="J1231" s="131"/>
      <c r="K1231" s="131"/>
      <c r="L1231" s="131"/>
      <c r="M1231" s="131"/>
    </row>
    <row r="1232" spans="2:13" ht="20.100000000000001" customHeight="1" x14ac:dyDescent="0.2">
      <c r="B1232" s="159"/>
      <c r="C1232" s="159"/>
      <c r="D1232" s="159"/>
      <c r="E1232" s="159"/>
      <c r="F1232" s="159"/>
      <c r="G1232" s="159"/>
      <c r="H1232" s="159"/>
      <c r="I1232" s="159"/>
      <c r="J1232" s="159"/>
      <c r="K1232" s="159"/>
      <c r="L1232" s="159"/>
      <c r="M1232" s="159"/>
    </row>
    <row r="1233" spans="2:15" ht="20.100000000000001" customHeight="1" x14ac:dyDescent="0.2">
      <c r="B1233" s="131"/>
      <c r="C1233" s="131"/>
      <c r="D1233" s="131"/>
      <c r="E1233" s="131"/>
      <c r="F1233" s="131"/>
      <c r="G1233" s="131"/>
      <c r="H1233" s="131"/>
      <c r="I1233" s="131"/>
      <c r="J1233" s="131"/>
      <c r="K1233" s="131"/>
      <c r="L1233" s="131"/>
      <c r="M1233" s="131"/>
    </row>
    <row r="1234" spans="2:15" ht="20.100000000000001" customHeight="1" x14ac:dyDescent="0.2">
      <c r="B1234" s="129"/>
      <c r="C1234" s="129"/>
      <c r="D1234" s="129"/>
      <c r="E1234" s="129"/>
      <c r="F1234" s="129"/>
      <c r="G1234" s="129"/>
      <c r="H1234" s="129"/>
      <c r="I1234" s="129"/>
      <c r="J1234" s="129"/>
      <c r="K1234" s="129"/>
      <c r="L1234" s="129"/>
      <c r="M1234" s="129"/>
      <c r="N1234" s="11"/>
      <c r="O1234" s="11"/>
    </row>
    <row r="1235" spans="2:15" ht="20.100000000000001" customHeight="1" x14ac:dyDescent="0.2"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1"/>
      <c r="O1235" s="11"/>
    </row>
    <row r="1236" spans="2:15" ht="20.100000000000001" customHeight="1" x14ac:dyDescent="0.2"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1"/>
      <c r="O1236" s="11"/>
    </row>
    <row r="1237" spans="2:15" ht="20.100000000000001" customHeight="1" x14ac:dyDescent="0.2">
      <c r="B1237" s="131"/>
      <c r="C1237" s="131"/>
      <c r="D1237" s="131"/>
      <c r="E1237" s="131"/>
      <c r="F1237" s="131"/>
      <c r="G1237" s="131"/>
      <c r="H1237" s="131"/>
      <c r="I1237" s="131"/>
      <c r="J1237" s="131"/>
      <c r="K1237" s="131"/>
      <c r="L1237" s="131"/>
      <c r="M1237" s="131"/>
      <c r="N1237" s="11"/>
      <c r="O1237" s="11"/>
    </row>
    <row r="1238" spans="2:15" ht="20.100000000000001" customHeight="1" x14ac:dyDescent="0.2">
      <c r="B1238" s="129" t="s">
        <v>129</v>
      </c>
      <c r="C1238" s="129"/>
      <c r="D1238" s="129"/>
      <c r="E1238" s="129"/>
      <c r="F1238" s="129"/>
      <c r="G1238" s="129"/>
      <c r="H1238" s="129"/>
      <c r="I1238" s="129"/>
      <c r="J1238" s="129"/>
      <c r="K1238" s="129"/>
      <c r="L1238" s="129"/>
      <c r="M1238" s="129"/>
      <c r="N1238" s="107"/>
      <c r="O1238" s="107"/>
    </row>
    <row r="1239" spans="2:15" s="82" customFormat="1" ht="20.100000000000001" customHeight="1" x14ac:dyDescent="0.2">
      <c r="B1239" s="131"/>
      <c r="C1239" s="131"/>
      <c r="D1239" s="131"/>
      <c r="E1239" s="131"/>
      <c r="F1239" s="131"/>
      <c r="G1239" s="131"/>
      <c r="H1239" s="131"/>
      <c r="I1239" s="131"/>
      <c r="J1239" s="131"/>
      <c r="K1239" s="131"/>
      <c r="L1239" s="131"/>
      <c r="M1239" s="131"/>
      <c r="N1239" s="11"/>
      <c r="O1239" s="11"/>
    </row>
    <row r="1240" spans="2:15" ht="20.100000000000001" customHeight="1" x14ac:dyDescent="0.2">
      <c r="B1240" s="159"/>
      <c r="C1240" s="159"/>
      <c r="D1240" s="159"/>
      <c r="E1240" s="159"/>
      <c r="F1240" s="159"/>
      <c r="G1240" s="159"/>
      <c r="H1240" s="159"/>
      <c r="I1240" s="159"/>
      <c r="J1240" s="159"/>
      <c r="K1240" s="159"/>
      <c r="L1240" s="159"/>
      <c r="M1240" s="159"/>
      <c r="N1240" s="11"/>
      <c r="O1240" s="11"/>
    </row>
    <row r="1241" spans="2:15" ht="20.100000000000001" customHeight="1" x14ac:dyDescent="0.2">
      <c r="B1241" s="131"/>
      <c r="C1241" s="131"/>
      <c r="D1241" s="131"/>
      <c r="E1241" s="131"/>
      <c r="F1241" s="131"/>
      <c r="G1241" s="131"/>
      <c r="H1241" s="131"/>
      <c r="I1241" s="131"/>
      <c r="J1241" s="131"/>
      <c r="K1241" s="131"/>
      <c r="L1241" s="131"/>
      <c r="M1241" s="131"/>
      <c r="N1241" s="11"/>
      <c r="O1241" s="11"/>
    </row>
    <row r="1242" spans="2:15" ht="20.100000000000001" customHeight="1" x14ac:dyDescent="0.2">
      <c r="B1242" s="131"/>
      <c r="C1242" s="131"/>
      <c r="D1242" s="131"/>
      <c r="E1242" s="131"/>
      <c r="F1242" s="131"/>
      <c r="G1242" s="131"/>
      <c r="H1242" s="131"/>
      <c r="I1242" s="131"/>
      <c r="J1242" s="131"/>
      <c r="K1242" s="131"/>
      <c r="L1242" s="131"/>
      <c r="M1242" s="131"/>
      <c r="N1242" s="11"/>
      <c r="O1242" s="11"/>
    </row>
    <row r="1243" spans="2:15" ht="20.100000000000001" customHeight="1" x14ac:dyDescent="0.2">
      <c r="B1243" s="131"/>
      <c r="C1243" s="131"/>
      <c r="D1243" s="131"/>
      <c r="E1243" s="131"/>
      <c r="F1243" s="131"/>
      <c r="G1243" s="131"/>
      <c r="H1243" s="131"/>
      <c r="I1243" s="131"/>
      <c r="J1243" s="131"/>
      <c r="K1243" s="131"/>
      <c r="L1243" s="131"/>
      <c r="M1243" s="131"/>
      <c r="N1243" s="11"/>
      <c r="O1243" s="11"/>
    </row>
    <row r="1244" spans="2:15" ht="20.100000000000001" customHeight="1" x14ac:dyDescent="0.2">
      <c r="B1244" s="131"/>
      <c r="C1244" s="131"/>
      <c r="D1244" s="131"/>
      <c r="E1244" s="131"/>
      <c r="F1244" s="131"/>
      <c r="G1244" s="131"/>
      <c r="H1244" s="131"/>
      <c r="I1244" s="131"/>
      <c r="J1244" s="131"/>
      <c r="K1244" s="131"/>
      <c r="L1244" s="131"/>
      <c r="M1244" s="131"/>
      <c r="N1244" s="11"/>
      <c r="O1244" s="11"/>
    </row>
    <row r="1245" spans="2:15" ht="20.100000000000001" customHeight="1" x14ac:dyDescent="0.2">
      <c r="B1245" s="131"/>
      <c r="C1245" s="131"/>
      <c r="D1245" s="131"/>
      <c r="E1245" s="131"/>
      <c r="F1245" s="131"/>
      <c r="G1245" s="131"/>
      <c r="H1245" s="131"/>
      <c r="I1245" s="131"/>
      <c r="J1245" s="131"/>
      <c r="K1245" s="131"/>
      <c r="L1245" s="131"/>
      <c r="M1245" s="131"/>
      <c r="N1245" s="11"/>
      <c r="O1245" s="11"/>
    </row>
    <row r="1246" spans="2:15" ht="20.100000000000001" customHeight="1" x14ac:dyDescent="0.2">
      <c r="B1246" s="131"/>
      <c r="C1246" s="131"/>
      <c r="D1246" s="131"/>
      <c r="E1246" s="131"/>
      <c r="F1246" s="131"/>
      <c r="G1246" s="131"/>
      <c r="H1246" s="131"/>
      <c r="I1246" s="131"/>
      <c r="J1246" s="131"/>
      <c r="K1246" s="131"/>
      <c r="L1246" s="131"/>
      <c r="M1246" s="131"/>
      <c r="N1246" s="11"/>
      <c r="O1246" s="11"/>
    </row>
    <row r="1247" spans="2:15" ht="20.100000000000001" customHeight="1" x14ac:dyDescent="0.2">
      <c r="B1247" s="131"/>
      <c r="C1247" s="131"/>
      <c r="D1247" s="131"/>
      <c r="E1247" s="131"/>
      <c r="F1247" s="131"/>
      <c r="G1247" s="131"/>
      <c r="H1247" s="131"/>
      <c r="I1247" s="131"/>
      <c r="J1247" s="131"/>
      <c r="K1247" s="131"/>
      <c r="L1247" s="131"/>
      <c r="M1247" s="131"/>
      <c r="N1247" s="11"/>
      <c r="O1247" s="11"/>
    </row>
    <row r="1248" spans="2:15" ht="20.100000000000001" customHeight="1" x14ac:dyDescent="0.2">
      <c r="B1248" s="131"/>
      <c r="C1248" s="131"/>
      <c r="D1248" s="131"/>
      <c r="E1248" s="131"/>
      <c r="F1248" s="131"/>
      <c r="G1248" s="131"/>
      <c r="H1248" s="131"/>
      <c r="I1248" s="131"/>
      <c r="J1248" s="131"/>
      <c r="K1248" s="131"/>
      <c r="L1248" s="131"/>
      <c r="M1248" s="131"/>
      <c r="N1248" s="11"/>
      <c r="O1248" s="11"/>
    </row>
    <row r="1249" spans="2:15" ht="20.100000000000001" customHeight="1" x14ac:dyDescent="0.2">
      <c r="B1249" s="131"/>
      <c r="C1249" s="131"/>
      <c r="D1249" s="131"/>
      <c r="E1249" s="131"/>
      <c r="F1249" s="131"/>
      <c r="G1249" s="131"/>
      <c r="H1249" s="131"/>
      <c r="I1249" s="131"/>
      <c r="J1249" s="131"/>
      <c r="K1249" s="131"/>
      <c r="L1249" s="131"/>
      <c r="M1249" s="131"/>
      <c r="N1249" s="11"/>
      <c r="O1249" s="11"/>
    </row>
    <row r="1250" spans="2:15" ht="20.100000000000001" customHeight="1" x14ac:dyDescent="0.2">
      <c r="B1250" s="131"/>
      <c r="C1250" s="131"/>
      <c r="D1250" s="131"/>
      <c r="E1250" s="131"/>
      <c r="F1250" s="131"/>
      <c r="G1250" s="131"/>
      <c r="H1250" s="131"/>
      <c r="I1250" s="131"/>
      <c r="J1250" s="131"/>
      <c r="K1250" s="131"/>
      <c r="L1250" s="131"/>
      <c r="M1250" s="131"/>
      <c r="N1250" s="11"/>
      <c r="O1250" s="11"/>
    </row>
    <row r="1251" spans="2:15" ht="20.100000000000001" customHeight="1" x14ac:dyDescent="0.2">
      <c r="B1251" s="131"/>
      <c r="C1251" s="131"/>
      <c r="D1251" s="131"/>
      <c r="E1251" s="131"/>
      <c r="F1251" s="131"/>
      <c r="G1251" s="131"/>
      <c r="H1251" s="131"/>
      <c r="I1251" s="131"/>
      <c r="J1251" s="131"/>
      <c r="K1251" s="131"/>
      <c r="L1251" s="131"/>
      <c r="M1251" s="131"/>
      <c r="N1251" s="11"/>
      <c r="O1251" s="11"/>
    </row>
    <row r="1252" spans="2:15" ht="20.100000000000001" customHeight="1" x14ac:dyDescent="0.2">
      <c r="B1252" s="131"/>
      <c r="C1252" s="131"/>
      <c r="D1252" s="131"/>
      <c r="E1252" s="131"/>
      <c r="F1252" s="131"/>
      <c r="G1252" s="131"/>
      <c r="H1252" s="131"/>
      <c r="I1252" s="131"/>
      <c r="J1252" s="131"/>
      <c r="K1252" s="131"/>
      <c r="L1252" s="131"/>
      <c r="M1252" s="131"/>
      <c r="N1252" s="11"/>
      <c r="O1252" s="11"/>
    </row>
    <row r="1253" spans="2:15" ht="20.100000000000001" customHeight="1" x14ac:dyDescent="0.2">
      <c r="B1253" s="131"/>
      <c r="C1253" s="131"/>
      <c r="D1253" s="131"/>
      <c r="E1253" s="131"/>
      <c r="F1253" s="131"/>
      <c r="G1253" s="131"/>
      <c r="H1253" s="131"/>
      <c r="I1253" s="131"/>
      <c r="J1253" s="131"/>
      <c r="K1253" s="131"/>
      <c r="L1253" s="131"/>
      <c r="M1253" s="131"/>
      <c r="N1253" s="11"/>
      <c r="O1253" s="11"/>
    </row>
    <row r="1254" spans="2:15" ht="20.100000000000001" customHeight="1" x14ac:dyDescent="0.2">
      <c r="B1254" s="131"/>
      <c r="C1254" s="131"/>
      <c r="D1254" s="131"/>
      <c r="E1254" s="131"/>
      <c r="F1254" s="131"/>
      <c r="G1254" s="131"/>
      <c r="H1254" s="131"/>
      <c r="I1254" s="131"/>
      <c r="J1254" s="131"/>
      <c r="K1254" s="131"/>
      <c r="L1254" s="131"/>
      <c r="M1254" s="131"/>
      <c r="N1254" s="11"/>
      <c r="O1254" s="11"/>
    </row>
    <row r="1255" spans="2:15" ht="20.100000000000001" customHeight="1" x14ac:dyDescent="0.2">
      <c r="B1255" s="131"/>
      <c r="C1255" s="131"/>
      <c r="D1255" s="131"/>
      <c r="E1255" s="131"/>
      <c r="F1255" s="131"/>
      <c r="G1255" s="131"/>
      <c r="H1255" s="131"/>
      <c r="I1255" s="131"/>
      <c r="J1255" s="131"/>
      <c r="K1255" s="131"/>
      <c r="L1255" s="131"/>
      <c r="M1255" s="131"/>
      <c r="N1255" s="11"/>
      <c r="O1255" s="11"/>
    </row>
    <row r="1256" spans="2:15" ht="20.100000000000001" customHeight="1" x14ac:dyDescent="0.2">
      <c r="B1256" s="131"/>
      <c r="C1256" s="131"/>
      <c r="D1256" s="131"/>
      <c r="E1256" s="131"/>
      <c r="F1256" s="131"/>
      <c r="G1256" s="131"/>
      <c r="H1256" s="131"/>
      <c r="I1256" s="131"/>
      <c r="J1256" s="131"/>
      <c r="K1256" s="131"/>
      <c r="L1256" s="131"/>
      <c r="M1256" s="131"/>
      <c r="N1256" s="11"/>
      <c r="O1256" s="11"/>
    </row>
    <row r="1257" spans="2:15" ht="20.100000000000001" customHeight="1" x14ac:dyDescent="0.2">
      <c r="B1257" s="131"/>
      <c r="C1257" s="131"/>
      <c r="D1257" s="131"/>
      <c r="E1257" s="131"/>
      <c r="F1257" s="131"/>
      <c r="G1257" s="131"/>
      <c r="H1257" s="131"/>
      <c r="I1257" s="131"/>
      <c r="J1257" s="131"/>
      <c r="K1257" s="131"/>
      <c r="L1257" s="131"/>
      <c r="M1257" s="131"/>
      <c r="N1257" s="11"/>
      <c r="O1257" s="11"/>
    </row>
    <row r="1258" spans="2:15" ht="20.100000000000001" customHeight="1" x14ac:dyDescent="0.2">
      <c r="B1258" s="131"/>
      <c r="C1258" s="131"/>
      <c r="D1258" s="131"/>
      <c r="E1258" s="131"/>
      <c r="F1258" s="131"/>
      <c r="G1258" s="131"/>
      <c r="H1258" s="131"/>
      <c r="I1258" s="131"/>
      <c r="J1258" s="131"/>
      <c r="K1258" s="131"/>
      <c r="L1258" s="131"/>
      <c r="M1258" s="131"/>
      <c r="N1258" s="11"/>
      <c r="O1258" s="11"/>
    </row>
    <row r="1259" spans="2:15" ht="20.100000000000001" customHeight="1" x14ac:dyDescent="0.2">
      <c r="B1259" s="131"/>
      <c r="C1259" s="131"/>
      <c r="D1259" s="131"/>
      <c r="E1259" s="131"/>
      <c r="F1259" s="131"/>
      <c r="G1259" s="131"/>
      <c r="H1259" s="131"/>
      <c r="I1259" s="131"/>
      <c r="J1259" s="131"/>
      <c r="K1259" s="131"/>
      <c r="L1259" s="131"/>
      <c r="M1259" s="131"/>
      <c r="N1259" s="11"/>
      <c r="O1259" s="11"/>
    </row>
    <row r="1260" spans="2:15" ht="20.100000000000001" customHeight="1" x14ac:dyDescent="0.2">
      <c r="B1260" s="131"/>
      <c r="C1260" s="131"/>
      <c r="D1260" s="131"/>
      <c r="E1260" s="131"/>
      <c r="F1260" s="131"/>
      <c r="G1260" s="131"/>
      <c r="H1260" s="131"/>
      <c r="I1260" s="131"/>
      <c r="J1260" s="131"/>
      <c r="K1260" s="131"/>
      <c r="L1260" s="131"/>
      <c r="M1260" s="131"/>
      <c r="N1260" s="11"/>
      <c r="O1260" s="11"/>
    </row>
    <row r="1261" spans="2:15" ht="20.100000000000001" customHeight="1" x14ac:dyDescent="0.2">
      <c r="B1261" s="131"/>
      <c r="C1261" s="131"/>
      <c r="D1261" s="131"/>
      <c r="E1261" s="131"/>
      <c r="F1261" s="131"/>
      <c r="G1261" s="131"/>
      <c r="H1261" s="131"/>
      <c r="I1261" s="131"/>
      <c r="J1261" s="131"/>
      <c r="K1261" s="131"/>
      <c r="L1261" s="131"/>
      <c r="M1261" s="131"/>
      <c r="N1261" s="11"/>
      <c r="O1261" s="11"/>
    </row>
    <row r="1262" spans="2:15" ht="20.100000000000001" customHeight="1" x14ac:dyDescent="0.2">
      <c r="B1262" s="131"/>
      <c r="C1262" s="131"/>
      <c r="D1262" s="131"/>
      <c r="E1262" s="131"/>
      <c r="F1262" s="131"/>
      <c r="G1262" s="131"/>
      <c r="H1262" s="131"/>
      <c r="I1262" s="131"/>
      <c r="J1262" s="131"/>
      <c r="K1262" s="131"/>
      <c r="L1262" s="131"/>
      <c r="M1262" s="131"/>
      <c r="N1262" s="11"/>
      <c r="O1262" s="11"/>
    </row>
    <row r="1263" spans="2:15" ht="20.100000000000001" customHeight="1" x14ac:dyDescent="0.2">
      <c r="B1263" s="131"/>
      <c r="C1263" s="131"/>
      <c r="D1263" s="131"/>
      <c r="E1263" s="131"/>
      <c r="F1263" s="131"/>
      <c r="G1263" s="131"/>
      <c r="H1263" s="131"/>
      <c r="I1263" s="131"/>
      <c r="J1263" s="131"/>
      <c r="K1263" s="131"/>
      <c r="L1263" s="131"/>
      <c r="M1263" s="131"/>
      <c r="N1263" s="11"/>
      <c r="O1263" s="11"/>
    </row>
    <row r="1264" spans="2:15" ht="20.100000000000001" customHeight="1" x14ac:dyDescent="0.2">
      <c r="B1264" s="131"/>
      <c r="C1264" s="131"/>
      <c r="D1264" s="131"/>
      <c r="E1264" s="131"/>
      <c r="F1264" s="131"/>
      <c r="G1264" s="131"/>
      <c r="H1264" s="131"/>
      <c r="I1264" s="131"/>
      <c r="J1264" s="131"/>
      <c r="K1264" s="131"/>
      <c r="L1264" s="131"/>
      <c r="M1264" s="131"/>
      <c r="N1264" s="11"/>
      <c r="O1264" s="11"/>
    </row>
    <row r="1265" spans="2:15" ht="20.100000000000001" customHeight="1" x14ac:dyDescent="0.2">
      <c r="B1265" s="131"/>
      <c r="C1265" s="131"/>
      <c r="D1265" s="131"/>
      <c r="E1265" s="131"/>
      <c r="F1265" s="131"/>
      <c r="G1265" s="131"/>
      <c r="H1265" s="131"/>
      <c r="I1265" s="131"/>
      <c r="J1265" s="131"/>
      <c r="K1265" s="131"/>
      <c r="L1265" s="131"/>
      <c r="M1265" s="131"/>
      <c r="N1265" s="11"/>
      <c r="O1265" s="11"/>
    </row>
    <row r="1266" spans="2:15" ht="20.100000000000001" customHeight="1" x14ac:dyDescent="0.2">
      <c r="B1266" s="131"/>
      <c r="C1266" s="131"/>
      <c r="D1266" s="131"/>
      <c r="E1266" s="131"/>
      <c r="F1266" s="131"/>
      <c r="G1266" s="131"/>
      <c r="H1266" s="131"/>
      <c r="I1266" s="131"/>
      <c r="J1266" s="131"/>
      <c r="K1266" s="131"/>
      <c r="L1266" s="131"/>
      <c r="M1266" s="131"/>
      <c r="N1266" s="11"/>
      <c r="O1266" s="11"/>
    </row>
    <row r="1267" spans="2:15" ht="20.100000000000001" customHeight="1" x14ac:dyDescent="0.2">
      <c r="B1267" s="131"/>
      <c r="C1267" s="131"/>
      <c r="D1267" s="131"/>
      <c r="E1267" s="131"/>
      <c r="F1267" s="131"/>
      <c r="G1267" s="131"/>
      <c r="H1267" s="131"/>
      <c r="I1267" s="131"/>
      <c r="J1267" s="131"/>
      <c r="K1267" s="131"/>
      <c r="L1267" s="131"/>
      <c r="M1267" s="131"/>
      <c r="N1267" s="11"/>
      <c r="O1267" s="11"/>
    </row>
    <row r="1268" spans="2:15" ht="20.100000000000001" customHeight="1" x14ac:dyDescent="0.2">
      <c r="B1268" s="159"/>
      <c r="C1268" s="159"/>
      <c r="D1268" s="159"/>
      <c r="E1268" s="159"/>
      <c r="F1268" s="159"/>
      <c r="G1268" s="159"/>
      <c r="H1268" s="159"/>
      <c r="I1268" s="159"/>
      <c r="J1268" s="159"/>
      <c r="K1268" s="159"/>
      <c r="L1268" s="159"/>
      <c r="M1268" s="159"/>
      <c r="N1268" s="11"/>
      <c r="O1268" s="11"/>
    </row>
    <row r="1269" spans="2:15" ht="20.100000000000001" customHeight="1" x14ac:dyDescent="0.2">
      <c r="B1269" s="159"/>
      <c r="C1269" s="159"/>
      <c r="D1269" s="159"/>
      <c r="E1269" s="159"/>
      <c r="F1269" s="159"/>
      <c r="G1269" s="159"/>
      <c r="H1269" s="159"/>
      <c r="I1269" s="159"/>
      <c r="J1269" s="159"/>
      <c r="K1269" s="159"/>
      <c r="L1269" s="159"/>
      <c r="M1269" s="159"/>
      <c r="N1269" s="11"/>
      <c r="O1269" s="11"/>
    </row>
    <row r="1270" spans="2:15" ht="20.100000000000001" customHeight="1" x14ac:dyDescent="0.2">
      <c r="B1270" s="159"/>
      <c r="C1270" s="159"/>
      <c r="D1270" s="159"/>
      <c r="E1270" s="159"/>
      <c r="F1270" s="159"/>
      <c r="G1270" s="159"/>
      <c r="H1270" s="159"/>
      <c r="I1270" s="159"/>
      <c r="J1270" s="159"/>
      <c r="K1270" s="159"/>
      <c r="L1270" s="159"/>
      <c r="M1270" s="159"/>
      <c r="N1270" s="11"/>
      <c r="O1270" s="11"/>
    </row>
    <row r="1271" spans="2:15" ht="20.100000000000001" customHeight="1" x14ac:dyDescent="0.2">
      <c r="B1271" s="159"/>
      <c r="C1271" s="159"/>
      <c r="D1271" s="159"/>
      <c r="E1271" s="159"/>
      <c r="F1271" s="159"/>
      <c r="G1271" s="159"/>
      <c r="H1271" s="159"/>
      <c r="I1271" s="159"/>
      <c r="J1271" s="159"/>
      <c r="K1271" s="159"/>
      <c r="L1271" s="159"/>
      <c r="M1271" s="159"/>
      <c r="N1271" s="11"/>
      <c r="O1271" s="11"/>
    </row>
    <row r="1272" spans="2:15" ht="20.100000000000001" customHeight="1" x14ac:dyDescent="0.2">
      <c r="B1272" s="159"/>
      <c r="C1272" s="159"/>
      <c r="D1272" s="159"/>
      <c r="E1272" s="159"/>
      <c r="F1272" s="159"/>
      <c r="G1272" s="159"/>
      <c r="H1272" s="159"/>
      <c r="I1272" s="159"/>
      <c r="J1272" s="159"/>
      <c r="K1272" s="159"/>
      <c r="L1272" s="159"/>
      <c r="M1272" s="159"/>
      <c r="N1272" s="11"/>
      <c r="O1272" s="11"/>
    </row>
    <row r="1273" spans="2:15" ht="20.100000000000001" customHeight="1" x14ac:dyDescent="0.2">
      <c r="B1273" s="159"/>
      <c r="C1273" s="159"/>
      <c r="D1273" s="159"/>
      <c r="E1273" s="159"/>
      <c r="F1273" s="159"/>
      <c r="G1273" s="159"/>
      <c r="H1273" s="159"/>
      <c r="I1273" s="159"/>
      <c r="J1273" s="159"/>
      <c r="K1273" s="159"/>
      <c r="L1273" s="159"/>
      <c r="M1273" s="159"/>
      <c r="N1273" s="11"/>
      <c r="O1273" s="11"/>
    </row>
    <row r="1274" spans="2:15" ht="20.100000000000001" customHeight="1" x14ac:dyDescent="0.2">
      <c r="B1274" s="159"/>
      <c r="C1274" s="159"/>
      <c r="D1274" s="159"/>
      <c r="E1274" s="159"/>
      <c r="F1274" s="159"/>
      <c r="G1274" s="159"/>
      <c r="H1274" s="159"/>
      <c r="I1274" s="159"/>
      <c r="J1274" s="159"/>
      <c r="K1274" s="159"/>
      <c r="L1274" s="159"/>
      <c r="M1274" s="159"/>
      <c r="N1274" s="11"/>
      <c r="O1274" s="11"/>
    </row>
    <row r="1275" spans="2:15" ht="20.100000000000001" customHeight="1" x14ac:dyDescent="0.2">
      <c r="B1275" s="159"/>
      <c r="C1275" s="159"/>
      <c r="D1275" s="159"/>
      <c r="E1275" s="159"/>
      <c r="F1275" s="159"/>
      <c r="G1275" s="159"/>
      <c r="H1275" s="159"/>
      <c r="I1275" s="159"/>
      <c r="J1275" s="159"/>
      <c r="K1275" s="159"/>
      <c r="L1275" s="159"/>
      <c r="M1275" s="159"/>
      <c r="N1275" s="11"/>
      <c r="O1275" s="11"/>
    </row>
    <row r="1276" spans="2:15" ht="20.100000000000001" customHeight="1" x14ac:dyDescent="0.2">
      <c r="B1276" s="159"/>
      <c r="C1276" s="159"/>
      <c r="D1276" s="159"/>
      <c r="E1276" s="159"/>
      <c r="F1276" s="159"/>
      <c r="G1276" s="159"/>
      <c r="H1276" s="159"/>
      <c r="I1276" s="159"/>
      <c r="J1276" s="159"/>
      <c r="K1276" s="159"/>
      <c r="L1276" s="159"/>
      <c r="M1276" s="159"/>
      <c r="N1276" s="11"/>
      <c r="O1276" s="11"/>
    </row>
    <row r="1277" spans="2:15" ht="20.100000000000001" customHeight="1" x14ac:dyDescent="0.2">
      <c r="B1277" s="159"/>
      <c r="C1277" s="159"/>
      <c r="D1277" s="159"/>
      <c r="E1277" s="159"/>
      <c r="F1277" s="159"/>
      <c r="G1277" s="159"/>
      <c r="H1277" s="159"/>
      <c r="I1277" s="159"/>
      <c r="J1277" s="159"/>
      <c r="K1277" s="159"/>
      <c r="L1277" s="159"/>
      <c r="M1277" s="159"/>
      <c r="N1277" s="11"/>
      <c r="O1277" s="11"/>
    </row>
    <row r="1278" spans="2:15" ht="20.100000000000001" customHeight="1" x14ac:dyDescent="0.2">
      <c r="B1278" s="159"/>
      <c r="C1278" s="159"/>
      <c r="D1278" s="159"/>
      <c r="E1278" s="159"/>
      <c r="F1278" s="159"/>
      <c r="G1278" s="159"/>
      <c r="H1278" s="159"/>
      <c r="I1278" s="159"/>
      <c r="J1278" s="159"/>
      <c r="K1278" s="159"/>
      <c r="L1278" s="159"/>
      <c r="M1278" s="159"/>
      <c r="N1278" s="11"/>
      <c r="O1278" s="11"/>
    </row>
    <row r="1279" spans="2:15" ht="20.100000000000001" customHeight="1" x14ac:dyDescent="0.2">
      <c r="B1279" s="159"/>
      <c r="C1279" s="159"/>
      <c r="D1279" s="159"/>
      <c r="E1279" s="159"/>
      <c r="F1279" s="159"/>
      <c r="G1279" s="159"/>
      <c r="H1279" s="159"/>
      <c r="I1279" s="159"/>
      <c r="J1279" s="159"/>
      <c r="K1279" s="159"/>
      <c r="L1279" s="159"/>
      <c r="M1279" s="159"/>
      <c r="N1279" s="11"/>
      <c r="O1279" s="11"/>
    </row>
    <row r="1280" spans="2:15" ht="20.100000000000001" customHeight="1" x14ac:dyDescent="0.2">
      <c r="B1280" s="159"/>
      <c r="C1280" s="159"/>
      <c r="D1280" s="159"/>
      <c r="E1280" s="159"/>
      <c r="F1280" s="159"/>
      <c r="G1280" s="159"/>
      <c r="H1280" s="159"/>
      <c r="I1280" s="159"/>
      <c r="J1280" s="159"/>
      <c r="K1280" s="159"/>
      <c r="L1280" s="159"/>
      <c r="M1280" s="159"/>
      <c r="N1280" s="11"/>
      <c r="O1280" s="11"/>
    </row>
    <row r="1281" spans="2:15" ht="20.100000000000001" customHeight="1" x14ac:dyDescent="0.2">
      <c r="B1281" s="159"/>
      <c r="C1281" s="159"/>
      <c r="D1281" s="159"/>
      <c r="E1281" s="159"/>
      <c r="F1281" s="159"/>
      <c r="G1281" s="159"/>
      <c r="H1281" s="159"/>
      <c r="I1281" s="159"/>
      <c r="J1281" s="159"/>
      <c r="K1281" s="159"/>
      <c r="L1281" s="159"/>
      <c r="M1281" s="159"/>
      <c r="N1281" s="11"/>
      <c r="O1281" s="11"/>
    </row>
    <row r="1282" spans="2:15" ht="20.100000000000001" customHeight="1" x14ac:dyDescent="0.2">
      <c r="B1282" s="159"/>
      <c r="C1282" s="159"/>
      <c r="D1282" s="159"/>
      <c r="E1282" s="159"/>
      <c r="F1282" s="159"/>
      <c r="G1282" s="159"/>
      <c r="H1282" s="159"/>
      <c r="I1282" s="159"/>
      <c r="J1282" s="159"/>
      <c r="K1282" s="159"/>
      <c r="L1282" s="159"/>
      <c r="M1282" s="159"/>
      <c r="N1282" s="11"/>
      <c r="O1282" s="11"/>
    </row>
    <row r="1283" spans="2:15" ht="20.100000000000001" customHeight="1" x14ac:dyDescent="0.2">
      <c r="B1283" s="159"/>
      <c r="C1283" s="159"/>
      <c r="D1283" s="159"/>
      <c r="E1283" s="159"/>
      <c r="F1283" s="159"/>
      <c r="G1283" s="159"/>
      <c r="H1283" s="159"/>
      <c r="I1283" s="159"/>
      <c r="J1283" s="159"/>
      <c r="K1283" s="159"/>
      <c r="L1283" s="159"/>
      <c r="M1283" s="159"/>
      <c r="N1283" s="11"/>
      <c r="O1283" s="11"/>
    </row>
    <row r="1284" spans="2:15" ht="20.100000000000001" customHeight="1" x14ac:dyDescent="0.2">
      <c r="B1284" s="159"/>
      <c r="C1284" s="159"/>
      <c r="D1284" s="159"/>
      <c r="E1284" s="159"/>
      <c r="F1284" s="159"/>
      <c r="G1284" s="159"/>
      <c r="H1284" s="159"/>
      <c r="I1284" s="159"/>
      <c r="J1284" s="159"/>
      <c r="K1284" s="159"/>
      <c r="L1284" s="159"/>
      <c r="M1284" s="159"/>
      <c r="N1284" s="11"/>
      <c r="O1284" s="11"/>
    </row>
    <row r="1285" spans="2:15" ht="20.100000000000001" customHeight="1" x14ac:dyDescent="0.2">
      <c r="B1285" s="159"/>
      <c r="C1285" s="159"/>
      <c r="D1285" s="159"/>
      <c r="E1285" s="159"/>
      <c r="F1285" s="159"/>
      <c r="G1285" s="159"/>
      <c r="H1285" s="159"/>
      <c r="I1285" s="159"/>
      <c r="J1285" s="159"/>
      <c r="K1285" s="159"/>
      <c r="L1285" s="159"/>
      <c r="M1285" s="159"/>
      <c r="N1285" s="11"/>
      <c r="O1285" s="11"/>
    </row>
    <row r="1286" spans="2:15" ht="20.100000000000001" customHeight="1" x14ac:dyDescent="0.2">
      <c r="B1286" s="159"/>
      <c r="C1286" s="159"/>
      <c r="D1286" s="159"/>
      <c r="E1286" s="159"/>
      <c r="F1286" s="159"/>
      <c r="G1286" s="159"/>
      <c r="H1286" s="159"/>
      <c r="I1286" s="159"/>
      <c r="J1286" s="159"/>
      <c r="K1286" s="159"/>
      <c r="L1286" s="159"/>
      <c r="M1286" s="159"/>
      <c r="N1286" s="11"/>
      <c r="O1286" s="11"/>
    </row>
    <row r="1287" spans="2:15" ht="20.100000000000001" customHeight="1" x14ac:dyDescent="0.2">
      <c r="B1287" s="159"/>
      <c r="C1287" s="159"/>
      <c r="D1287" s="159"/>
      <c r="E1287" s="159"/>
      <c r="F1287" s="159"/>
      <c r="G1287" s="159"/>
      <c r="H1287" s="159"/>
      <c r="I1287" s="159"/>
      <c r="J1287" s="159"/>
      <c r="K1287" s="159"/>
      <c r="L1287" s="159"/>
      <c r="M1287" s="159"/>
      <c r="N1287" s="11"/>
      <c r="O1287" s="11"/>
    </row>
    <row r="1288" spans="2:15" ht="20.100000000000001" customHeight="1" x14ac:dyDescent="0.2">
      <c r="B1288" s="159"/>
      <c r="C1288" s="159"/>
      <c r="D1288" s="159"/>
      <c r="E1288" s="159"/>
      <c r="F1288" s="159"/>
      <c r="G1288" s="159"/>
      <c r="H1288" s="159"/>
      <c r="I1288" s="159"/>
      <c r="J1288" s="159"/>
      <c r="K1288" s="159"/>
      <c r="L1288" s="159"/>
      <c r="M1288" s="159"/>
      <c r="N1288" s="11"/>
      <c r="O1288" s="11"/>
    </row>
    <row r="1289" spans="2:15" ht="20.100000000000001" customHeight="1" x14ac:dyDescent="0.2">
      <c r="B1289" s="159"/>
      <c r="C1289" s="159"/>
      <c r="D1289" s="159"/>
      <c r="E1289" s="159"/>
      <c r="F1289" s="159"/>
      <c r="G1289" s="159"/>
      <c r="H1289" s="159"/>
      <c r="I1289" s="159"/>
      <c r="J1289" s="159"/>
      <c r="K1289" s="159"/>
      <c r="L1289" s="159"/>
      <c r="M1289" s="159"/>
      <c r="N1289" s="11"/>
      <c r="O1289" s="11"/>
    </row>
    <row r="1290" spans="2:15" ht="20.100000000000001" customHeight="1" x14ac:dyDescent="0.2">
      <c r="B1290" s="159"/>
      <c r="C1290" s="159"/>
      <c r="D1290" s="159"/>
      <c r="E1290" s="159"/>
      <c r="F1290" s="159"/>
      <c r="G1290" s="159"/>
      <c r="H1290" s="159"/>
      <c r="I1290" s="159"/>
      <c r="J1290" s="159"/>
      <c r="K1290" s="159"/>
      <c r="L1290" s="159"/>
      <c r="M1290" s="159"/>
      <c r="N1290" s="11"/>
      <c r="O1290" s="11"/>
    </row>
    <row r="1291" spans="2:15" ht="20.100000000000001" customHeight="1" x14ac:dyDescent="0.2">
      <c r="B1291" s="159"/>
      <c r="C1291" s="159"/>
      <c r="D1291" s="159"/>
      <c r="E1291" s="159"/>
      <c r="F1291" s="159"/>
      <c r="G1291" s="159"/>
      <c r="H1291" s="159"/>
      <c r="I1291" s="159"/>
      <c r="J1291" s="159"/>
      <c r="K1291" s="159"/>
      <c r="L1291" s="159"/>
      <c r="M1291" s="159"/>
      <c r="N1291" s="11"/>
      <c r="O1291" s="11"/>
    </row>
    <row r="1292" spans="2:15" ht="20.100000000000001" customHeight="1" x14ac:dyDescent="0.2">
      <c r="B1292" s="159"/>
      <c r="C1292" s="159"/>
      <c r="D1292" s="159"/>
      <c r="E1292" s="159"/>
      <c r="F1292" s="159"/>
      <c r="G1292" s="159"/>
      <c r="H1292" s="159"/>
      <c r="I1292" s="159"/>
      <c r="J1292" s="159"/>
      <c r="K1292" s="159"/>
      <c r="L1292" s="159"/>
      <c r="M1292" s="159"/>
      <c r="N1292" s="11"/>
      <c r="O1292" s="11"/>
    </row>
    <row r="1293" spans="2:15" ht="20.100000000000001" customHeight="1" x14ac:dyDescent="0.2">
      <c r="B1293" s="159"/>
      <c r="C1293" s="159"/>
      <c r="D1293" s="159"/>
      <c r="E1293" s="159"/>
      <c r="F1293" s="159"/>
      <c r="G1293" s="159"/>
      <c r="H1293" s="159"/>
      <c r="I1293" s="159"/>
      <c r="J1293" s="159"/>
      <c r="K1293" s="159"/>
      <c r="L1293" s="159"/>
      <c r="M1293" s="159"/>
      <c r="N1293" s="11"/>
      <c r="O1293" s="11"/>
    </row>
    <row r="1294" spans="2:15" ht="20.100000000000001" customHeight="1" x14ac:dyDescent="0.2">
      <c r="B1294" s="159"/>
      <c r="C1294" s="159"/>
      <c r="D1294" s="159"/>
      <c r="E1294" s="159"/>
      <c r="F1294" s="159"/>
      <c r="G1294" s="159"/>
      <c r="H1294" s="159"/>
      <c r="I1294" s="159"/>
      <c r="J1294" s="159"/>
      <c r="K1294" s="159"/>
      <c r="L1294" s="159"/>
      <c r="M1294" s="159"/>
      <c r="N1294" s="11"/>
      <c r="O1294" s="11"/>
    </row>
    <row r="1295" spans="2:15" ht="20.100000000000001" customHeight="1" x14ac:dyDescent="0.2">
      <c r="B1295" s="159"/>
      <c r="C1295" s="159"/>
      <c r="D1295" s="159"/>
      <c r="E1295" s="159"/>
      <c r="F1295" s="159"/>
      <c r="G1295" s="159"/>
      <c r="H1295" s="159"/>
      <c r="I1295" s="159"/>
      <c r="J1295" s="159"/>
      <c r="K1295" s="159"/>
      <c r="L1295" s="159"/>
      <c r="M1295" s="159"/>
      <c r="N1295" s="11"/>
      <c r="O1295" s="11"/>
    </row>
    <row r="1296" spans="2:15" ht="20.100000000000001" customHeight="1" x14ac:dyDescent="0.2">
      <c r="B1296" s="159"/>
      <c r="C1296" s="159"/>
      <c r="D1296" s="159"/>
      <c r="E1296" s="159"/>
      <c r="F1296" s="159"/>
      <c r="G1296" s="159"/>
      <c r="H1296" s="159"/>
      <c r="I1296" s="159"/>
      <c r="J1296" s="159"/>
      <c r="K1296" s="159"/>
      <c r="L1296" s="159"/>
      <c r="M1296" s="159"/>
      <c r="N1296" s="11"/>
      <c r="O1296" s="11"/>
    </row>
    <row r="1297" spans="2:15" ht="20.100000000000001" customHeight="1" x14ac:dyDescent="0.2">
      <c r="B1297" s="159"/>
      <c r="C1297" s="159"/>
      <c r="D1297" s="159"/>
      <c r="E1297" s="159"/>
      <c r="F1297" s="159"/>
      <c r="G1297" s="159"/>
      <c r="H1297" s="159"/>
      <c r="I1297" s="159"/>
      <c r="J1297" s="159"/>
      <c r="K1297" s="159"/>
      <c r="L1297" s="159"/>
      <c r="M1297" s="159"/>
      <c r="N1297" s="11"/>
      <c r="O1297" s="11"/>
    </row>
    <row r="1298" spans="2:15" ht="20.100000000000001" customHeight="1" x14ac:dyDescent="0.2">
      <c r="B1298" s="159"/>
      <c r="C1298" s="159"/>
      <c r="D1298" s="159"/>
      <c r="E1298" s="159"/>
      <c r="F1298" s="159"/>
      <c r="G1298" s="159"/>
      <c r="H1298" s="159"/>
      <c r="I1298" s="159"/>
      <c r="J1298" s="159"/>
      <c r="K1298" s="159"/>
      <c r="L1298" s="159"/>
      <c r="M1298" s="159"/>
      <c r="N1298" s="11"/>
      <c r="O1298" s="11"/>
    </row>
    <row r="1299" spans="2:15" ht="20.100000000000001" customHeight="1" x14ac:dyDescent="0.2">
      <c r="B1299" s="159"/>
      <c r="C1299" s="159"/>
      <c r="D1299" s="159"/>
      <c r="E1299" s="159"/>
      <c r="F1299" s="159"/>
      <c r="G1299" s="159"/>
      <c r="H1299" s="159"/>
      <c r="I1299" s="159"/>
      <c r="J1299" s="159"/>
      <c r="K1299" s="159"/>
      <c r="L1299" s="159"/>
      <c r="M1299" s="159"/>
      <c r="N1299" s="11"/>
      <c r="O1299" s="11"/>
    </row>
    <row r="1300" spans="2:15" ht="20.100000000000001" customHeight="1" x14ac:dyDescent="0.2">
      <c r="B1300" s="159"/>
      <c r="C1300" s="159"/>
      <c r="D1300" s="159"/>
      <c r="E1300" s="159"/>
      <c r="F1300" s="159"/>
      <c r="G1300" s="159"/>
      <c r="H1300" s="159"/>
      <c r="I1300" s="159"/>
      <c r="J1300" s="159"/>
      <c r="K1300" s="159"/>
      <c r="L1300" s="159"/>
      <c r="M1300" s="159"/>
      <c r="N1300" s="11"/>
      <c r="O1300" s="11"/>
    </row>
    <row r="1301" spans="2:15" ht="20.100000000000001" customHeight="1" x14ac:dyDescent="0.2">
      <c r="B1301" s="159"/>
      <c r="C1301" s="159"/>
      <c r="D1301" s="159"/>
      <c r="E1301" s="159"/>
      <c r="F1301" s="159"/>
      <c r="G1301" s="159"/>
      <c r="H1301" s="159"/>
      <c r="I1301" s="159"/>
      <c r="J1301" s="159"/>
      <c r="K1301" s="159"/>
      <c r="L1301" s="159"/>
      <c r="M1301" s="159"/>
      <c r="N1301" s="11"/>
      <c r="O1301" s="11"/>
    </row>
    <row r="1302" spans="2:15" ht="19.5" customHeight="1" x14ac:dyDescent="0.2">
      <c r="B1302" s="159"/>
      <c r="C1302" s="159"/>
      <c r="D1302" s="159"/>
      <c r="E1302" s="159"/>
      <c r="F1302" s="159"/>
      <c r="G1302" s="159"/>
      <c r="H1302" s="159"/>
      <c r="I1302" s="159"/>
      <c r="J1302" s="159"/>
      <c r="K1302" s="159"/>
      <c r="L1302" s="159"/>
      <c r="M1302" s="159"/>
      <c r="N1302" s="11"/>
      <c r="O1302" s="11"/>
    </row>
    <row r="1303" spans="2:15" ht="20.100000000000001" customHeight="1" x14ac:dyDescent="0.2">
      <c r="B1303" s="159"/>
      <c r="C1303" s="159"/>
      <c r="D1303" s="159"/>
      <c r="E1303" s="159"/>
      <c r="F1303" s="159"/>
      <c r="G1303" s="159"/>
      <c r="H1303" s="159"/>
      <c r="I1303" s="159"/>
      <c r="J1303" s="159"/>
      <c r="K1303" s="159"/>
      <c r="L1303" s="159"/>
      <c r="M1303" s="159"/>
      <c r="N1303" s="108"/>
      <c r="O1303" s="11"/>
    </row>
    <row r="1304" spans="2:15" ht="20.100000000000001" customHeight="1" x14ac:dyDescent="0.2">
      <c r="B1304" s="159"/>
      <c r="C1304" s="159"/>
      <c r="D1304" s="159"/>
      <c r="E1304" s="159"/>
      <c r="F1304" s="159"/>
      <c r="G1304" s="159"/>
      <c r="H1304" s="159"/>
      <c r="I1304" s="159"/>
      <c r="J1304" s="159"/>
      <c r="K1304" s="159"/>
      <c r="L1304" s="159"/>
      <c r="M1304" s="159"/>
      <c r="N1304" s="108"/>
      <c r="O1304" s="11"/>
    </row>
    <row r="1305" spans="2:15" ht="20.100000000000001" customHeight="1" x14ac:dyDescent="0.2">
      <c r="B1305" s="159"/>
      <c r="C1305" s="159"/>
      <c r="D1305" s="159"/>
      <c r="E1305" s="159"/>
      <c r="F1305" s="159"/>
      <c r="G1305" s="159"/>
      <c r="H1305" s="159"/>
      <c r="I1305" s="159"/>
      <c r="J1305" s="159"/>
      <c r="K1305" s="159"/>
      <c r="L1305" s="159"/>
      <c r="M1305" s="159"/>
      <c r="N1305" s="11"/>
      <c r="O1305" s="11"/>
    </row>
    <row r="1306" spans="2:15" ht="20.100000000000001" customHeight="1" x14ac:dyDescent="0.2">
      <c r="B1306" s="159"/>
      <c r="C1306" s="159"/>
      <c r="D1306" s="159"/>
      <c r="E1306" s="159"/>
      <c r="F1306" s="159"/>
      <c r="G1306" s="159"/>
      <c r="H1306" s="159"/>
      <c r="I1306" s="159"/>
      <c r="J1306" s="159"/>
      <c r="K1306" s="159"/>
      <c r="L1306" s="159"/>
      <c r="M1306" s="159"/>
      <c r="N1306" s="11"/>
      <c r="O1306" s="11"/>
    </row>
    <row r="1307" spans="2:15" ht="20.100000000000001" customHeight="1" x14ac:dyDescent="0.2">
      <c r="B1307" s="159"/>
      <c r="C1307" s="159"/>
      <c r="D1307" s="159"/>
      <c r="E1307" s="159"/>
      <c r="F1307" s="159"/>
      <c r="G1307" s="159"/>
      <c r="H1307" s="159"/>
      <c r="I1307" s="159"/>
      <c r="J1307" s="159"/>
      <c r="K1307" s="159"/>
      <c r="L1307" s="159"/>
      <c r="M1307" s="159"/>
      <c r="N1307" s="11"/>
      <c r="O1307" s="11"/>
    </row>
    <row r="1308" spans="2:15" ht="20.100000000000001" customHeight="1" x14ac:dyDescent="0.2">
      <c r="B1308" s="159"/>
      <c r="C1308" s="159"/>
      <c r="D1308" s="159"/>
      <c r="E1308" s="159"/>
      <c r="F1308" s="159"/>
      <c r="G1308" s="159"/>
      <c r="H1308" s="159"/>
      <c r="I1308" s="159"/>
      <c r="J1308" s="159"/>
      <c r="K1308" s="159"/>
      <c r="L1308" s="159"/>
      <c r="M1308" s="159"/>
      <c r="N1308" s="11"/>
      <c r="O1308" s="11"/>
    </row>
    <row r="1309" spans="2:15" ht="20.100000000000001" customHeight="1" x14ac:dyDescent="0.2">
      <c r="B1309" s="159"/>
      <c r="C1309" s="159"/>
      <c r="D1309" s="159"/>
      <c r="E1309" s="159"/>
      <c r="F1309" s="159"/>
      <c r="G1309" s="159"/>
      <c r="H1309" s="159"/>
      <c r="I1309" s="159"/>
      <c r="J1309" s="159"/>
      <c r="K1309" s="159"/>
      <c r="L1309" s="159"/>
      <c r="M1309" s="159"/>
      <c r="N1309" s="11"/>
      <c r="O1309" s="11"/>
    </row>
    <row r="1310" spans="2:15" ht="20.100000000000001" customHeight="1" x14ac:dyDescent="0.2">
      <c r="B1310" s="159"/>
      <c r="C1310" s="159"/>
      <c r="D1310" s="159"/>
      <c r="E1310" s="159"/>
      <c r="F1310" s="159"/>
      <c r="G1310" s="159"/>
      <c r="H1310" s="159"/>
      <c r="I1310" s="159"/>
      <c r="J1310" s="159"/>
      <c r="K1310" s="159"/>
      <c r="L1310" s="159"/>
      <c r="M1310" s="159"/>
      <c r="N1310" s="11"/>
      <c r="O1310" s="11"/>
    </row>
    <row r="1311" spans="2:15" ht="30" customHeight="1" x14ac:dyDescent="0.2">
      <c r="B1311" s="160"/>
      <c r="C1311" s="160"/>
      <c r="D1311" s="160"/>
      <c r="E1311" s="160"/>
      <c r="F1311" s="160"/>
      <c r="G1311" s="160"/>
      <c r="H1311" s="160"/>
      <c r="I1311" s="160"/>
      <c r="J1311" s="160"/>
      <c r="K1311" s="160"/>
      <c r="L1311" s="160"/>
      <c r="M1311" s="160"/>
      <c r="N1311" s="109"/>
      <c r="O1311" s="11"/>
    </row>
    <row r="1312" spans="2:15" ht="30" customHeight="1" x14ac:dyDescent="0.2">
      <c r="B1312" s="161" t="s">
        <v>115</v>
      </c>
      <c r="C1312" s="161"/>
      <c r="D1312" s="161"/>
      <c r="E1312" s="161"/>
      <c r="F1312" s="161"/>
      <c r="G1312" s="161"/>
      <c r="H1312" s="161"/>
      <c r="I1312" s="161"/>
      <c r="J1312" s="161"/>
      <c r="K1312" s="161"/>
      <c r="L1312" s="161"/>
      <c r="M1312" s="161"/>
      <c r="N1312" s="110"/>
      <c r="O1312" s="11"/>
    </row>
    <row r="1313" spans="2:15" ht="30" customHeight="1" x14ac:dyDescent="0.2">
      <c r="B1313" s="159"/>
      <c r="C1313" s="159"/>
      <c r="D1313" s="159"/>
      <c r="E1313" s="159"/>
      <c r="F1313" s="159"/>
      <c r="G1313" s="159"/>
      <c r="H1313" s="159"/>
      <c r="I1313" s="159"/>
      <c r="J1313" s="159"/>
      <c r="K1313" s="159"/>
      <c r="L1313" s="159"/>
      <c r="M1313" s="159"/>
      <c r="N1313" s="11"/>
      <c r="O1313" s="11"/>
    </row>
    <row r="1314" spans="2:15" ht="20.100000000000001" customHeight="1" x14ac:dyDescent="0.2">
      <c r="B1314" s="11"/>
      <c r="C1314" s="1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</row>
    <row r="1315" spans="2:15" ht="20.100000000000001" customHeight="1" x14ac:dyDescent="0.2">
      <c r="B1315" s="11"/>
      <c r="C1315" s="1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</row>
    <row r="1316" spans="2:15" ht="20.100000000000001" customHeight="1" x14ac:dyDescent="0.2">
      <c r="B1316" s="11"/>
      <c r="C1316" s="1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</row>
    <row r="1317" spans="2:15" ht="20.100000000000001" customHeight="1" x14ac:dyDescent="0.2">
      <c r="B1317" s="11"/>
      <c r="C1317" s="1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</row>
    <row r="1318" spans="2:15" ht="20.100000000000001" customHeight="1" x14ac:dyDescent="0.2"/>
    <row r="1319" spans="2:15" ht="20.100000000000001" customHeight="1" x14ac:dyDescent="0.2"/>
    <row r="1320" spans="2:15" ht="20.100000000000001" customHeight="1" x14ac:dyDescent="0.2"/>
    <row r="1321" spans="2:15" ht="20.100000000000001" customHeight="1" x14ac:dyDescent="0.2"/>
    <row r="1322" spans="2:15" ht="20.100000000000001" customHeight="1" x14ac:dyDescent="0.2"/>
    <row r="1323" spans="2:15" ht="20.100000000000001" customHeight="1" x14ac:dyDescent="0.2"/>
    <row r="1324" spans="2:15" ht="20.100000000000001" customHeight="1" x14ac:dyDescent="0.2"/>
    <row r="1325" spans="2:15" ht="20.100000000000001" customHeight="1" x14ac:dyDescent="0.2"/>
    <row r="1326" spans="2:15" ht="20.100000000000001" customHeight="1" x14ac:dyDescent="0.2"/>
    <row r="1327" spans="2:15" ht="20.100000000000001" customHeight="1" x14ac:dyDescent="0.2"/>
    <row r="1328" spans="2:15" ht="20.100000000000001" customHeight="1" x14ac:dyDescent="0.2"/>
    <row r="1329" ht="20.100000000000001" customHeight="1" x14ac:dyDescent="0.2"/>
    <row r="1330" ht="20.100000000000001" customHeight="1" x14ac:dyDescent="0.2"/>
    <row r="1331" ht="20.100000000000001" customHeight="1" x14ac:dyDescent="0.2"/>
    <row r="1332" ht="20.100000000000001" customHeight="1" x14ac:dyDescent="0.2"/>
  </sheetData>
  <sortState ref="B280:C289">
    <sortCondition descending="1" ref="C280:C289"/>
  </sortState>
  <mergeCells count="396">
    <mergeCell ref="B457:L457"/>
    <mergeCell ref="B461:J461"/>
    <mergeCell ref="C418:E418"/>
    <mergeCell ref="B632:M632"/>
    <mergeCell ref="B606:J606"/>
    <mergeCell ref="B730:M730"/>
    <mergeCell ref="C653:D653"/>
    <mergeCell ref="I653:J653"/>
    <mergeCell ref="E653:F653"/>
    <mergeCell ref="G653:H653"/>
    <mergeCell ref="C652:D652"/>
    <mergeCell ref="C701:D701"/>
    <mergeCell ref="E701:F701"/>
    <mergeCell ref="G701:H701"/>
    <mergeCell ref="I714:J714"/>
    <mergeCell ref="F670:H670"/>
    <mergeCell ref="B697:H697"/>
    <mergeCell ref="B669:J669"/>
    <mergeCell ref="I652:J652"/>
    <mergeCell ref="C714:D714"/>
    <mergeCell ref="C607:E607"/>
    <mergeCell ref="F607:H607"/>
    <mergeCell ref="C699:D699"/>
    <mergeCell ref="E699:F699"/>
    <mergeCell ref="E448:F448"/>
    <mergeCell ref="C447:D447"/>
    <mergeCell ref="E447:F447"/>
    <mergeCell ref="G447:H447"/>
    <mergeCell ref="B413:M413"/>
    <mergeCell ref="B405:L405"/>
    <mergeCell ref="C449:D449"/>
    <mergeCell ref="E449:F449"/>
    <mergeCell ref="G449:H449"/>
    <mergeCell ref="B418:B419"/>
    <mergeCell ref="B416:G416"/>
    <mergeCell ref="B417:J417"/>
    <mergeCell ref="B445:H445"/>
    <mergeCell ref="G528:H528"/>
    <mergeCell ref="B1041:B1042"/>
    <mergeCell ref="C591:D591"/>
    <mergeCell ref="E591:F591"/>
    <mergeCell ref="G591:H591"/>
    <mergeCell ref="C575:D575"/>
    <mergeCell ref="E588:F588"/>
    <mergeCell ref="G588:H588"/>
    <mergeCell ref="G699:H699"/>
    <mergeCell ref="C700:D700"/>
    <mergeCell ref="E700:F700"/>
    <mergeCell ref="B945:B946"/>
    <mergeCell ref="C945:D945"/>
    <mergeCell ref="E945:F945"/>
    <mergeCell ref="G945:H945"/>
    <mergeCell ref="G979:H979"/>
    <mergeCell ref="D1194:M1195"/>
    <mergeCell ref="B1078:B1079"/>
    <mergeCell ref="B1190:C1191"/>
    <mergeCell ref="D1190:L1191"/>
    <mergeCell ref="G1041:H1041"/>
    <mergeCell ref="I1041:J1041"/>
    <mergeCell ref="B1173:C1174"/>
    <mergeCell ref="D1173:L1174"/>
    <mergeCell ref="B1114:B1115"/>
    <mergeCell ref="B1076:B1077"/>
    <mergeCell ref="B1110:B1111"/>
    <mergeCell ref="B1112:B1113"/>
    <mergeCell ref="D1192:L1193"/>
    <mergeCell ref="B1194:C1195"/>
    <mergeCell ref="B1175:C1176"/>
    <mergeCell ref="D1175:L1176"/>
    <mergeCell ref="B1182:C1183"/>
    <mergeCell ref="D1182:L1183"/>
    <mergeCell ref="B1067:M1067"/>
    <mergeCell ref="B1072:B1073"/>
    <mergeCell ref="B1074:B1075"/>
    <mergeCell ref="B1070:B1071"/>
    <mergeCell ref="B1192:C1193"/>
    <mergeCell ref="B1184:C1185"/>
    <mergeCell ref="C871:D871"/>
    <mergeCell ref="C872:D872"/>
    <mergeCell ref="B1186:C1187"/>
    <mergeCell ref="D1186:L1187"/>
    <mergeCell ref="B1188:C1189"/>
    <mergeCell ref="D1188:L1189"/>
    <mergeCell ref="D1184:M1185"/>
    <mergeCell ref="B1163:L1163"/>
    <mergeCell ref="B1164:L1164"/>
    <mergeCell ref="B1169:C1170"/>
    <mergeCell ref="D1169:L1170"/>
    <mergeCell ref="B1171:C1172"/>
    <mergeCell ref="D1171:L1172"/>
    <mergeCell ref="C873:D873"/>
    <mergeCell ref="B870:B871"/>
    <mergeCell ref="B872:B873"/>
    <mergeCell ref="K1041:L1041"/>
    <mergeCell ref="G917:H917"/>
    <mergeCell ref="I917:J917"/>
    <mergeCell ref="I945:J945"/>
    <mergeCell ref="I979:J979"/>
    <mergeCell ref="B860:B861"/>
    <mergeCell ref="B862:B863"/>
    <mergeCell ref="C861:D861"/>
    <mergeCell ref="C862:D862"/>
    <mergeCell ref="C863:D863"/>
    <mergeCell ref="C864:D864"/>
    <mergeCell ref="C865:D865"/>
    <mergeCell ref="C866:D866"/>
    <mergeCell ref="C870:D870"/>
    <mergeCell ref="B1080:B1081"/>
    <mergeCell ref="B1101:M1101"/>
    <mergeCell ref="B1130:M1130"/>
    <mergeCell ref="B1104:B1105"/>
    <mergeCell ref="B1106:B1107"/>
    <mergeCell ref="B1108:B1109"/>
    <mergeCell ref="B979:B980"/>
    <mergeCell ref="C979:D979"/>
    <mergeCell ref="B1039:M1039"/>
    <mergeCell ref="C1041:D1041"/>
    <mergeCell ref="E1041:F1041"/>
    <mergeCell ref="B991:L991"/>
    <mergeCell ref="E979:F979"/>
    <mergeCell ref="B795:J795"/>
    <mergeCell ref="B796:B797"/>
    <mergeCell ref="C796:E796"/>
    <mergeCell ref="B793:M793"/>
    <mergeCell ref="K979:L979"/>
    <mergeCell ref="C827:D827"/>
    <mergeCell ref="E827:F827"/>
    <mergeCell ref="G827:H827"/>
    <mergeCell ref="B839:J839"/>
    <mergeCell ref="C840:D840"/>
    <mergeCell ref="E840:F840"/>
    <mergeCell ref="G840:H840"/>
    <mergeCell ref="I840:J840"/>
    <mergeCell ref="I841:J841"/>
    <mergeCell ref="E842:F842"/>
    <mergeCell ref="G842:H842"/>
    <mergeCell ref="I842:J842"/>
    <mergeCell ref="C843:D843"/>
    <mergeCell ref="E843:F843"/>
    <mergeCell ref="B943:M943"/>
    <mergeCell ref="B977:M977"/>
    <mergeCell ref="C842:D842"/>
    <mergeCell ref="B917:B918"/>
    <mergeCell ref="B868:B869"/>
    <mergeCell ref="F796:H796"/>
    <mergeCell ref="C638:D638"/>
    <mergeCell ref="C651:D651"/>
    <mergeCell ref="E651:F651"/>
    <mergeCell ref="C635:D635"/>
    <mergeCell ref="E635:F635"/>
    <mergeCell ref="G635:H635"/>
    <mergeCell ref="G651:H651"/>
    <mergeCell ref="C780:D780"/>
    <mergeCell ref="E780:F780"/>
    <mergeCell ref="B791:M791"/>
    <mergeCell ref="G780:H780"/>
    <mergeCell ref="I780:J780"/>
    <mergeCell ref="C764:D764"/>
    <mergeCell ref="E764:F764"/>
    <mergeCell ref="C717:D717"/>
    <mergeCell ref="G777:H777"/>
    <mergeCell ref="G698:H698"/>
    <mergeCell ref="C698:D698"/>
    <mergeCell ref="F733:H733"/>
    <mergeCell ref="E763:F763"/>
    <mergeCell ref="G763:H763"/>
    <mergeCell ref="C763:D763"/>
    <mergeCell ref="G762:H762"/>
    <mergeCell ref="C462:D462"/>
    <mergeCell ref="C465:D465"/>
    <mergeCell ref="I465:J465"/>
    <mergeCell ref="C463:D463"/>
    <mergeCell ref="E463:F463"/>
    <mergeCell ref="G463:H463"/>
    <mergeCell ref="I463:J463"/>
    <mergeCell ref="C464:D464"/>
    <mergeCell ref="E464:F464"/>
    <mergeCell ref="G464:H464"/>
    <mergeCell ref="I464:J464"/>
    <mergeCell ref="G465:H465"/>
    <mergeCell ref="I462:J462"/>
    <mergeCell ref="E462:F462"/>
    <mergeCell ref="G462:H462"/>
    <mergeCell ref="B368:L368"/>
    <mergeCell ref="B383:J383"/>
    <mergeCell ref="C385:D385"/>
    <mergeCell ref="E385:F385"/>
    <mergeCell ref="G385:H385"/>
    <mergeCell ref="I387:J387"/>
    <mergeCell ref="C384:D384"/>
    <mergeCell ref="E384:F384"/>
    <mergeCell ref="G384:H384"/>
    <mergeCell ref="I384:J384"/>
    <mergeCell ref="I385:J385"/>
    <mergeCell ref="C387:D387"/>
    <mergeCell ref="E387:F387"/>
    <mergeCell ref="B376:L376"/>
    <mergeCell ref="C386:D386"/>
    <mergeCell ref="E386:F386"/>
    <mergeCell ref="G386:H386"/>
    <mergeCell ref="G387:H387"/>
    <mergeCell ref="B602:M602"/>
    <mergeCell ref="B604:M604"/>
    <mergeCell ref="B665:M665"/>
    <mergeCell ref="B667:M667"/>
    <mergeCell ref="B607:B608"/>
    <mergeCell ref="E698:F698"/>
    <mergeCell ref="B650:J650"/>
    <mergeCell ref="C446:D446"/>
    <mergeCell ref="E446:F446"/>
    <mergeCell ref="G446:H446"/>
    <mergeCell ref="I591:J591"/>
    <mergeCell ref="B539:M539"/>
    <mergeCell ref="C588:D588"/>
    <mergeCell ref="B479:G479"/>
    <mergeCell ref="C636:D636"/>
    <mergeCell ref="E636:F636"/>
    <mergeCell ref="G636:H636"/>
    <mergeCell ref="B476:M476"/>
    <mergeCell ref="G525:H525"/>
    <mergeCell ref="C528:D528"/>
    <mergeCell ref="E528:F528"/>
    <mergeCell ref="G573:H573"/>
    <mergeCell ref="C574:D574"/>
    <mergeCell ref="C589:D589"/>
    <mergeCell ref="C917:D917"/>
    <mergeCell ref="E917:F917"/>
    <mergeCell ref="C867:D867"/>
    <mergeCell ref="B915:M915"/>
    <mergeCell ref="B854:M854"/>
    <mergeCell ref="B856:M856"/>
    <mergeCell ref="C824:D824"/>
    <mergeCell ref="B821:M821"/>
    <mergeCell ref="E824:F824"/>
    <mergeCell ref="B823:H823"/>
    <mergeCell ref="G843:H843"/>
    <mergeCell ref="I843:J843"/>
    <mergeCell ref="C841:D841"/>
    <mergeCell ref="E841:F841"/>
    <mergeCell ref="G841:H841"/>
    <mergeCell ref="C869:D869"/>
    <mergeCell ref="B859:D859"/>
    <mergeCell ref="B866:B867"/>
    <mergeCell ref="B864:B865"/>
    <mergeCell ref="C860:D860"/>
    <mergeCell ref="E825:F825"/>
    <mergeCell ref="G825:H825"/>
    <mergeCell ref="G824:H824"/>
    <mergeCell ref="C868:D868"/>
    <mergeCell ref="C826:D826"/>
    <mergeCell ref="E826:F826"/>
    <mergeCell ref="G826:H826"/>
    <mergeCell ref="C825:D825"/>
    <mergeCell ref="I651:J651"/>
    <mergeCell ref="E638:F638"/>
    <mergeCell ref="G638:H638"/>
    <mergeCell ref="C637:D637"/>
    <mergeCell ref="E637:F637"/>
    <mergeCell ref="G637:H637"/>
    <mergeCell ref="E717:F717"/>
    <mergeCell ref="G717:H717"/>
    <mergeCell ref="I717:J717"/>
    <mergeCell ref="B732:J732"/>
    <mergeCell ref="B728:M728"/>
    <mergeCell ref="C715:D715"/>
    <mergeCell ref="C716:D716"/>
    <mergeCell ref="E716:F716"/>
    <mergeCell ref="E715:F715"/>
    <mergeCell ref="G715:H715"/>
    <mergeCell ref="I715:J715"/>
    <mergeCell ref="B733:B734"/>
    <mergeCell ref="C779:D779"/>
    <mergeCell ref="E779:F779"/>
    <mergeCell ref="F30:K32"/>
    <mergeCell ref="B13:K13"/>
    <mergeCell ref="B14:K14"/>
    <mergeCell ref="C354:D354"/>
    <mergeCell ref="E354:F354"/>
    <mergeCell ref="B353:H353"/>
    <mergeCell ref="G354:H354"/>
    <mergeCell ref="C357:D357"/>
    <mergeCell ref="E357:F357"/>
    <mergeCell ref="G357:H357"/>
    <mergeCell ref="B232:M232"/>
    <mergeCell ref="B234:M234"/>
    <mergeCell ref="B289:M289"/>
    <mergeCell ref="B351:M351"/>
    <mergeCell ref="C356:D356"/>
    <mergeCell ref="E356:F356"/>
    <mergeCell ref="G355:H355"/>
    <mergeCell ref="C355:D355"/>
    <mergeCell ref="E355:F355"/>
    <mergeCell ref="G356:H356"/>
    <mergeCell ref="B543:J543"/>
    <mergeCell ref="C544:E544"/>
    <mergeCell ref="B544:B545"/>
    <mergeCell ref="I528:J528"/>
    <mergeCell ref="B571:H571"/>
    <mergeCell ref="B569:M569"/>
    <mergeCell ref="G448:H448"/>
    <mergeCell ref="B520:L520"/>
    <mergeCell ref="F544:H544"/>
    <mergeCell ref="I526:J526"/>
    <mergeCell ref="C527:D527"/>
    <mergeCell ref="G527:H527"/>
    <mergeCell ref="I527:J527"/>
    <mergeCell ref="G526:H526"/>
    <mergeCell ref="E526:F526"/>
    <mergeCell ref="C526:D526"/>
    <mergeCell ref="E527:F527"/>
    <mergeCell ref="B524:J524"/>
    <mergeCell ref="C525:D525"/>
    <mergeCell ref="E525:F525"/>
    <mergeCell ref="I525:J525"/>
    <mergeCell ref="B480:J480"/>
    <mergeCell ref="B481:B482"/>
    <mergeCell ref="C481:E481"/>
    <mergeCell ref="I386:J386"/>
    <mergeCell ref="E465:F465"/>
    <mergeCell ref="E512:F512"/>
    <mergeCell ref="G512:H512"/>
    <mergeCell ref="B506:M506"/>
    <mergeCell ref="B508:H508"/>
    <mergeCell ref="C509:D509"/>
    <mergeCell ref="E509:F509"/>
    <mergeCell ref="C512:D512"/>
    <mergeCell ref="G509:H509"/>
    <mergeCell ref="I508:N508"/>
    <mergeCell ref="E511:F511"/>
    <mergeCell ref="G511:H511"/>
    <mergeCell ref="C510:D510"/>
    <mergeCell ref="E510:F510"/>
    <mergeCell ref="F481:H481"/>
    <mergeCell ref="G510:H510"/>
    <mergeCell ref="C511:D511"/>
    <mergeCell ref="B398:L398"/>
    <mergeCell ref="B443:M443"/>
    <mergeCell ref="C448:D448"/>
    <mergeCell ref="B478:M478"/>
    <mergeCell ref="F418:H418"/>
    <mergeCell ref="B415:L415"/>
    <mergeCell ref="B587:J587"/>
    <mergeCell ref="C573:D573"/>
    <mergeCell ref="E573:F573"/>
    <mergeCell ref="E574:F574"/>
    <mergeCell ref="G574:H574"/>
    <mergeCell ref="G589:H589"/>
    <mergeCell ref="I589:J589"/>
    <mergeCell ref="I588:J588"/>
    <mergeCell ref="E575:F575"/>
    <mergeCell ref="G575:H575"/>
    <mergeCell ref="C572:D572"/>
    <mergeCell ref="E572:F572"/>
    <mergeCell ref="G572:H572"/>
    <mergeCell ref="B541:M541"/>
    <mergeCell ref="E654:F654"/>
    <mergeCell ref="E652:F652"/>
    <mergeCell ref="G652:H652"/>
    <mergeCell ref="G700:H700"/>
    <mergeCell ref="E714:F714"/>
    <mergeCell ref="B670:B671"/>
    <mergeCell ref="C670:E670"/>
    <mergeCell ref="G714:H714"/>
    <mergeCell ref="B695:M695"/>
    <mergeCell ref="B713:J713"/>
    <mergeCell ref="I654:J654"/>
    <mergeCell ref="B634:H634"/>
    <mergeCell ref="B646:L646"/>
    <mergeCell ref="G654:H654"/>
    <mergeCell ref="C654:D654"/>
    <mergeCell ref="E589:F589"/>
    <mergeCell ref="I590:J590"/>
    <mergeCell ref="C590:D590"/>
    <mergeCell ref="E590:F590"/>
    <mergeCell ref="G590:H590"/>
    <mergeCell ref="G779:H779"/>
    <mergeCell ref="E778:F778"/>
    <mergeCell ref="G778:H778"/>
    <mergeCell ref="I778:J778"/>
    <mergeCell ref="G716:H716"/>
    <mergeCell ref="I716:J716"/>
    <mergeCell ref="B760:H760"/>
    <mergeCell ref="C761:D761"/>
    <mergeCell ref="E761:F761"/>
    <mergeCell ref="G761:H761"/>
    <mergeCell ref="G764:H764"/>
    <mergeCell ref="B776:J776"/>
    <mergeCell ref="C777:D777"/>
    <mergeCell ref="E777:F777"/>
    <mergeCell ref="I777:J777"/>
    <mergeCell ref="C778:D778"/>
    <mergeCell ref="I779:J779"/>
    <mergeCell ref="C762:D762"/>
    <mergeCell ref="C733:E733"/>
    <mergeCell ref="E762:F762"/>
    <mergeCell ref="B758:M758"/>
  </mergeCells>
  <phoneticPr fontId="3" type="noConversion"/>
  <conditionalFormatting sqref="C402:L404 C387:J388 C372:L375 E357:H366 D358:D366 C357:C366 C377:L382 C407:L411 C412:K412 M412">
    <cfRule type="cellIs" dxfId="42" priority="300" stopIfTrue="1" operator="lessThanOrEqual">
      <formula>0</formula>
    </cfRule>
    <cfRule type="cellIs" dxfId="41" priority="301" stopIfTrue="1" operator="greaterThanOrEqual">
      <formula>0</formula>
    </cfRule>
  </conditionalFormatting>
  <conditionalFormatting sqref="C639:E645 I639:L645">
    <cfRule type="cellIs" dxfId="40" priority="196" stopIfTrue="1" operator="lessThanOrEqual">
      <formula>0</formula>
    </cfRule>
    <cfRule type="cellIs" dxfId="39" priority="197" stopIfTrue="1" operator="greaterThanOrEqual">
      <formula>0</formula>
    </cfRule>
  </conditionalFormatting>
  <conditionalFormatting sqref="C576:E582 I576:L582">
    <cfRule type="cellIs" dxfId="38" priority="142" stopIfTrue="1" operator="lessThanOrEqual">
      <formula>0</formula>
    </cfRule>
    <cfRule type="cellIs" dxfId="37" priority="143" stopIfTrue="1" operator="greaterThanOrEqual">
      <formula>0</formula>
    </cfRule>
  </conditionalFormatting>
  <conditionalFormatting sqref="C449:C456 E449:E456 D450:D456 G449 I445:L456">
    <cfRule type="cellIs" dxfId="36" priority="160" stopIfTrue="1" operator="lessThanOrEqual">
      <formula>0</formula>
    </cfRule>
    <cfRule type="cellIs" dxfId="35" priority="161" stopIfTrue="1" operator="greaterThanOrEqual">
      <formula>0</formula>
    </cfRule>
  </conditionalFormatting>
  <conditionalFormatting sqref="C465:J466">
    <cfRule type="cellIs" dxfId="34" priority="120" stopIfTrue="1" operator="lessThanOrEqual">
      <formula>0</formula>
    </cfRule>
    <cfRule type="cellIs" dxfId="33" priority="121" stopIfTrue="1" operator="greaterThanOrEqual">
      <formula>0</formula>
    </cfRule>
  </conditionalFormatting>
  <conditionalFormatting sqref="C513:E519 I513:L519">
    <cfRule type="cellIs" dxfId="32" priority="114" stopIfTrue="1" operator="lessThanOrEqual">
      <formula>0</formula>
    </cfRule>
    <cfRule type="cellIs" dxfId="31" priority="115" stopIfTrue="1" operator="greaterThanOrEqual">
      <formula>0</formula>
    </cfRule>
  </conditionalFormatting>
  <conditionalFormatting sqref="C529:J529">
    <cfRule type="cellIs" dxfId="30" priority="106" stopIfTrue="1" operator="lessThanOrEqual">
      <formula>0</formula>
    </cfRule>
    <cfRule type="cellIs" dxfId="29" priority="107" stopIfTrue="1" operator="greaterThanOrEqual">
      <formula>0</formula>
    </cfRule>
  </conditionalFormatting>
  <conditionalFormatting sqref="E512:H512 C512">
    <cfRule type="cellIs" dxfId="28" priority="76" stopIfTrue="1" operator="lessThanOrEqual">
      <formula>0</formula>
    </cfRule>
    <cfRule type="cellIs" dxfId="27" priority="77" stopIfTrue="1" operator="greaterThanOrEqual">
      <formula>0</formula>
    </cfRule>
  </conditionalFormatting>
  <conditionalFormatting sqref="C575 E575 G575 I571:L575">
    <cfRule type="cellIs" dxfId="26" priority="74" stopIfTrue="1" operator="lessThanOrEqual">
      <formula>0</formula>
    </cfRule>
    <cfRule type="cellIs" dxfId="25" priority="75" stopIfTrue="1" operator="greaterThanOrEqual">
      <formula>0</formula>
    </cfRule>
  </conditionalFormatting>
  <conditionalFormatting sqref="C638 E638 G638 I634:L638">
    <cfRule type="cellIs" dxfId="24" priority="70" stopIfTrue="1" operator="lessThanOrEqual">
      <formula>0</formula>
    </cfRule>
    <cfRule type="cellIs" dxfId="23" priority="71" stopIfTrue="1" operator="greaterThanOrEqual">
      <formula>0</formula>
    </cfRule>
  </conditionalFormatting>
  <conditionalFormatting sqref="C701 E701 G701 I697:L701">
    <cfRule type="cellIs" dxfId="22" priority="66" stopIfTrue="1" operator="lessThanOrEqual">
      <formula>0</formula>
    </cfRule>
    <cfRule type="cellIs" dxfId="21" priority="67" stopIfTrue="1" operator="greaterThanOrEqual">
      <formula>0</formula>
    </cfRule>
  </conditionalFormatting>
  <conditionalFormatting sqref="C764 E764 G764 I760:L764">
    <cfRule type="cellIs" dxfId="20" priority="62" stopIfTrue="1" operator="lessThanOrEqual">
      <formula>0</formula>
    </cfRule>
    <cfRule type="cellIs" dxfId="19" priority="63" stopIfTrue="1" operator="greaterThanOrEqual">
      <formula>0</formula>
    </cfRule>
  </conditionalFormatting>
  <conditionalFormatting sqref="C827 E827 G827 I823:L827">
    <cfRule type="cellIs" dxfId="18" priority="60" stopIfTrue="1" operator="lessThanOrEqual">
      <formula>0</formula>
    </cfRule>
    <cfRule type="cellIs" dxfId="17" priority="61" stopIfTrue="1" operator="greaterThanOrEqual">
      <formula>0</formula>
    </cfRule>
  </conditionalFormatting>
  <conditionalFormatting sqref="C528:J528">
    <cfRule type="cellIs" dxfId="16" priority="56" stopIfTrue="1" operator="lessThanOrEqual">
      <formula>0</formula>
    </cfRule>
    <cfRule type="cellIs" dxfId="15" priority="57" stopIfTrue="1" operator="greaterThanOrEqual">
      <formula>0</formula>
    </cfRule>
  </conditionalFormatting>
  <conditionalFormatting sqref="C591:J591">
    <cfRule type="cellIs" dxfId="14" priority="52" stopIfTrue="1" operator="lessThanOrEqual">
      <formula>0</formula>
    </cfRule>
    <cfRule type="cellIs" dxfId="13" priority="53" stopIfTrue="1" operator="greaterThanOrEqual">
      <formula>0</formula>
    </cfRule>
  </conditionalFormatting>
  <conditionalFormatting sqref="C654:J654">
    <cfRule type="cellIs" dxfId="12" priority="48" stopIfTrue="1" operator="lessThanOrEqual">
      <formula>0</formula>
    </cfRule>
    <cfRule type="cellIs" dxfId="11" priority="49" stopIfTrue="1" operator="greaterThanOrEqual">
      <formula>0</formula>
    </cfRule>
  </conditionalFormatting>
  <conditionalFormatting sqref="C717:J717">
    <cfRule type="cellIs" dxfId="10" priority="44" stopIfTrue="1" operator="lessThanOrEqual">
      <formula>0</formula>
    </cfRule>
    <cfRule type="cellIs" dxfId="9" priority="45" stopIfTrue="1" operator="greaterThanOrEqual">
      <formula>0</formula>
    </cfRule>
  </conditionalFormatting>
  <conditionalFormatting sqref="C780:J780">
    <cfRule type="cellIs" dxfId="8" priority="40" stopIfTrue="1" operator="lessThanOrEqual">
      <formula>0</formula>
    </cfRule>
    <cfRule type="cellIs" dxfId="7" priority="41" stopIfTrue="1" operator="greaterThanOrEqual">
      <formula>0</formula>
    </cfRule>
  </conditionalFormatting>
  <conditionalFormatting sqref="C843:J843">
    <cfRule type="cellIs" dxfId="6" priority="38" stopIfTrue="1" operator="lessThanOrEqual">
      <formula>0</formula>
    </cfRule>
    <cfRule type="cellIs" dxfId="5" priority="39" stopIfTrue="1" operator="greaterThanOrEqual">
      <formula>0</formula>
    </cfRule>
  </conditionalFormatting>
  <conditionalFormatting sqref="N862:N863 K863:L863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860:G873">
    <cfRule type="cellIs" dxfId="2" priority="1" operator="greaterThanOrEqual">
      <formula>0</formula>
    </cfRule>
  </conditionalFormatting>
  <conditionalFormatting sqref="G860:G873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18" manualBreakCount="18">
    <brk id="111" max="16383" man="1"/>
    <brk id="231" max="16383" man="1"/>
    <brk id="288" max="12" man="1"/>
    <brk id="350" max="16383" man="1"/>
    <brk id="412" max="16383" man="1"/>
    <brk id="475" max="16383" man="1"/>
    <brk id="538" max="16383" man="1"/>
    <brk id="601" max="16383" man="1"/>
    <brk id="664" max="16383" man="1"/>
    <brk id="727" max="16383" man="1"/>
    <brk id="790" max="16383" man="1"/>
    <brk id="853" max="16383" man="1"/>
    <brk id="914" max="16383" man="1"/>
    <brk id="976" max="16383" man="1"/>
    <brk id="1038" max="16383" man="1"/>
    <brk id="1100" max="16383" man="1"/>
    <brk id="1162" max="16383" man="1"/>
    <brk id="12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2022</vt:lpstr>
      <vt:lpstr>'ENERO 2022'!Área_de_impresión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2022-02-23T13:47:58Z</cp:lastPrinted>
  <dcterms:created xsi:type="dcterms:W3CDTF">2011-10-19T11:12:35Z</dcterms:created>
  <dcterms:modified xsi:type="dcterms:W3CDTF">2022-02-23T13:48:05Z</dcterms:modified>
</cp:coreProperties>
</file>