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4\BOLETINES\12.- DICIEMBRE\"/>
    </mc:Choice>
  </mc:AlternateContent>
  <xr:revisionPtr revIDLastSave="0" documentId="13_ncr:1_{285D4739-F1CB-4273-A23F-4FF22A9A55C2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DICIEMBRE 2024" sheetId="4" r:id="rId1"/>
  </sheets>
  <definedNames>
    <definedName name="_xlnm._FilterDatabase" localSheetId="0" hidden="1">'DICIEMBRE 2024'!#REF!</definedName>
    <definedName name="_xlnm.Print_Area" localSheetId="0">'DICIEMBRE 2024'!$A$1:$M$1871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0" i="4" l="1"/>
  <c r="E360" i="4"/>
  <c r="C360" i="4"/>
  <c r="F1419" i="4" l="1"/>
  <c r="F1420" i="4"/>
  <c r="F1421" i="4"/>
  <c r="F1422" i="4"/>
  <c r="F1423" i="4"/>
  <c r="F1424" i="4"/>
  <c r="F1425" i="4"/>
  <c r="F1426" i="4"/>
  <c r="F1427" i="4"/>
  <c r="F1428" i="4"/>
  <c r="F1429" i="4"/>
  <c r="F1430" i="4"/>
  <c r="E1431" i="4"/>
  <c r="E1432" i="4"/>
  <c r="F1432" i="4" l="1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F1431" i="4" l="1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2" i="4" l="1"/>
  <c r="G1431" i="4"/>
</calcChain>
</file>

<file path=xl/sharedStrings.xml><?xml version="1.0" encoding="utf-8"?>
<sst xmlns="http://schemas.openxmlformats.org/spreadsheetml/2006/main" count="797" uniqueCount="178">
  <si>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</si>
  <si>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</si>
  <si>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</si>
  <si>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</si>
  <si>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</si>
  <si>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</si>
  <si>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</si>
  <si>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</si>
  <si>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</si>
  <si>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</si>
  <si>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</si>
  <si>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</si>
  <si>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</si>
  <si>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</si>
  <si>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</si>
  <si>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</si>
  <si>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</si>
  <si>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</si>
  <si>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</si>
  <si>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</si>
  <si>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</si>
  <si>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</si>
  <si>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</si>
  <si>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</si>
  <si>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</si>
  <si>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</si>
  <si>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</si>
  <si>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</si>
  <si>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</si>
  <si>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</si>
  <si>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</si>
  <si>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</si>
  <si>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</si>
  <si>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</si>
  <si>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</si>
  <si>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</si>
  <si>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</si>
  <si>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</si>
  <si>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</si>
  <si>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</si>
  <si>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</si>
  <si>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</si>
  <si>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</si>
  <si>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</si>
  <si>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</si>
  <si>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</si>
  <si>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</si>
  <si>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</si>
  <si>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</si>
  <si>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</si>
  <si>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</si>
  <si>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</si>
  <si>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</si>
  <si>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</si>
  <si>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</si>
  <si>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</si>
  <si>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</si>
  <si>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</si>
  <si>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</si>
  <si>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</si>
  <si>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</si>
  <si>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</si>
  <si>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</si>
  <si>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</si>
  <si>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</si>
  <si>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</si>
  <si>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</si>
  <si>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</si>
  <si>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</si>
  <si>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</si>
  <si>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</si>
  <si>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</si>
  <si>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</si>
  <si>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</si>
  <si>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</si>
  <si>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</si>
  <si>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</si>
  <si>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5.- ALBERGUES</t>
  </si>
  <si>
    <t>2.- HOTELES, HOSTALES Y PENSIONES</t>
  </si>
  <si>
    <t>4.- ALOJAMIENTOS DE TURISMO RURAL</t>
  </si>
  <si>
    <t>2.- ALOJAMIENTOS HOTELEROS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</si>
  <si>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</si>
  <si>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</si>
  <si>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</si>
  <si>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</si>
  <si>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</si>
  <si>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</si>
  <si>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</si>
  <si>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6.- VIVIENDAS DE USO TURÍSTICO</t>
  </si>
  <si>
    <t>VIVIENDAS DE USO TURÍSTICO</t>
  </si>
  <si>
    <t>7.- APARTAMENTOS TURÍSTICOS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</si>
  <si>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</si>
  <si>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</si>
  <si>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</si>
  <si>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</si>
  <si>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</si>
  <si>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</si>
  <si>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</si>
  <si>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</si>
  <si>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</si>
  <si>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</si>
  <si>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</si>
  <si>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</si>
  <si>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</si>
  <si>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</si>
  <si>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</si>
  <si>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</si>
  <si>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</si>
  <si>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</si>
  <si>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</si>
  <si>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</si>
  <si>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</si>
  <si>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</si>
  <si>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</si>
  <si>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</si>
  <si>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</si>
  <si>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</si>
  <si>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 xml:space="preserve">FICHA TÉCNICA GENERAL </t>
  </si>
  <si>
    <t>I MOVIMIENTO DE VIAJEROS</t>
  </si>
  <si>
    <t>1.- DATOS GENERALES DE CASTILLA Y LEÓN</t>
  </si>
  <si>
    <t>FUENTE: CONSEJERIA DE CULTURA Y TURISMO, DIRECCIÓN GENERAL DE TURISMO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</si>
  <si>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</si>
  <si>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</si>
  <si>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</si>
  <si>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</si>
  <si>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</si>
  <si>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</si>
  <si>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</si>
  <si>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</si>
  <si>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</si>
  <si>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</si>
  <si>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932 encuestas, fijado un nivel de error máximo para datos globales del 2,0%, en condiciones normales de muestreo (p=q=0,5, sigma=1,64).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</si>
  <si>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</si>
  <si>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</si>
  <si>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</si>
  <si>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</si>
  <si>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</si>
  <si>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</si>
  <si>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</si>
  <si>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</si>
  <si>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</si>
  <si>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</si>
  <si>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</si>
  <si>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</si>
  <si>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</si>
  <si>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</si>
  <si>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AÑO 2023</t>
  </si>
  <si>
    <t>AÑO 2024</t>
  </si>
  <si>
    <t>1A.- DATOS POR PROVINCIAS</t>
  </si>
  <si>
    <t>2A.- DATOS POR PROVINCIAS</t>
  </si>
  <si>
    <t>3A.- DATOS POR PROVINCIAS</t>
  </si>
  <si>
    <t>4A.- DATOS POR PROVINCIAS</t>
  </si>
  <si>
    <t>5A.- DATOS POR PROVINCIAS</t>
  </si>
  <si>
    <t>6A.- DATOS POR PROVINCIAS</t>
  </si>
  <si>
    <t>7A.- DATOS POR PROVINCIAS</t>
  </si>
  <si>
    <t>8A.- DATOS POR PROVINCIAS</t>
  </si>
  <si>
    <t>DICIEMBRE 2024</t>
  </si>
  <si>
    <t>ENERO - DICIEMBRE 2024</t>
  </si>
  <si>
    <t>DICIEMBRE 2023</t>
  </si>
  <si>
    <t>ENERO - DICIEMBRE 2023</t>
  </si>
  <si>
    <t>DICIEMBRE</t>
  </si>
  <si>
    <t>1B.- COMPARACIONES DICIEMBRE 2023 Y DICIEMBRE 2024</t>
  </si>
  <si>
    <t>1C.- COMPARACIONES DE DATOS ACUMULADOS DE ENERO - DICIEMBRE 2023 - 2024</t>
  </si>
  <si>
    <t>2B.- COMPARACIONES DICIEMBRE 2023 Y DICIEMBRE 2024</t>
  </si>
  <si>
    <t>2C.- COMPARACIONES DE DATOS ACUMULADOS DE ENERO - DICIEMBRE 2023 - 2024</t>
  </si>
  <si>
    <t>3B.- COMPARACIONES DICIEMBRE 2023 Y DICIEMBRE 2024</t>
  </si>
  <si>
    <t>3C.- COMPARACIONES DE DATOS ACUMULADOS DE ENERO - DICIEMBRE 2023 - 2024</t>
  </si>
  <si>
    <t>4B.- COMPARACIONES DICIEMBRE 2023 Y DICIEMBRE 2024</t>
  </si>
  <si>
    <t>4C.- COMPARACIONES DE DATOS ACUMULADOS DE ENERO - DICIEMBRE 2023 - 2024</t>
  </si>
  <si>
    <t>5B.- COMPARACIONES DICIEMBRE 2023 Y DICIEMBRE 2024</t>
  </si>
  <si>
    <t>5C.- COMPARACIONES DE DATOS ACUMULADOS DE ENERO - DICIEMBRE 2023 - 2024</t>
  </si>
  <si>
    <t>6B.- COMPARACIONES DICIEMBRE 2023 Y DICIEMBRE 2024</t>
  </si>
  <si>
    <t>6C.- COMPARACIONES DE DATOS ACUMULADOS DE ENERO - DICIEMBRE 2023 - 2024</t>
  </si>
  <si>
    <t>7C.- COMPARACIONES DE DATOS ACUMULADOS DE ENERO - DICIEMBRE 2023 - 2024</t>
  </si>
  <si>
    <t>8B.- COMPARACIONES DICIEMBRE 2023 Y DICIEMBRE 2024</t>
  </si>
  <si>
    <t>8C.- COMPARACIONES DE DATOS ACUMULADOS DE ENERO - DICIEMBRE 2023 - 2024</t>
  </si>
  <si>
    <t>7B.- COMPARACIONES DICIEMBRE 2023 Y DICIEMBRE 2024</t>
  </si>
  <si>
    <t>NOTA: Durante el mes de DICIEMBRE de 2024, en Palencia los campings han estado cerrados.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</si>
</sst>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b/>
      <sz val="20"/>
      <color rgb="FFFFFFFF"/>
      <name val="Arial"/>
      <family val="2"/>
    </font>
    <font>
      <b/>
      <sz val="19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b/>
      <sz val="10"/>
      <color rgb="FFFF6600"/>
      <name val="Arial"/>
      <family val="2"/>
    </font>
    <font>
      <b/>
      <sz val="10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10"/>
      <color rgb="FF000000"/>
      <name val="Arial"/>
      <family val="2"/>
    </font>
    <font>
      <b/>
      <sz val="9"/>
      <color rgb="FF595959"/>
      <name val="Arial"/>
    </font>
    <font>
      <sz val="10"/>
      <color rgb="FF000000"/>
      <name val="Arial"/>
    </font>
    <font>
      <sz val="10"/>
      <color rgb="FF595959"/>
      <name val="Arial"/>
    </font>
    <font>
      <b/>
      <sz val="10"/>
      <color rgb="FF595959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6" fillId="0" borderId="0"/>
    <xf numFmtId="0" fontId="67" fillId="0" borderId="0"/>
    <xf numFmtId="0" fontId="82" fillId="0" borderId="0"/>
    <xf numFmtId="0" fontId="84" fillId="0" borderId="0"/>
  </cellStyleXfs>
  <cellXfs count="306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50" fillId="12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39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8" fillId="0" borderId="21" xfId="0" applyFont="1" applyBorder="1" applyAlignment="1">
      <alignment vertical="center"/>
    </xf>
    <xf numFmtId="0" fontId="68" fillId="0" borderId="21" xfId="0" applyFont="1" applyBorder="1" applyAlignment="1">
      <alignment horizontal="right" vertical="center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right" vertical="center"/>
    </xf>
    <xf numFmtId="0" fontId="69" fillId="14" borderId="22" xfId="0" applyFont="1" applyFill="1" applyBorder="1" applyAlignment="1">
      <alignment horizontal="left" vertical="center"/>
    </xf>
    <xf numFmtId="0" fontId="69" fillId="14" borderId="22" xfId="0" applyFont="1" applyFill="1" applyBorder="1" applyAlignment="1">
      <alignment horizontal="right" vertical="center"/>
    </xf>
    <xf numFmtId="0" fontId="69" fillId="14" borderId="20" xfId="0" applyFont="1" applyFill="1" applyBorder="1" applyAlignment="1">
      <alignment vertical="center"/>
    </xf>
    <xf numFmtId="0" fontId="69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70" fillId="15" borderId="20" xfId="0" applyNumberFormat="1" applyFont="1" applyFill="1" applyBorder="1" applyAlignment="1">
      <alignment horizontal="center" vertical="center"/>
    </xf>
    <xf numFmtId="3" fontId="70" fillId="15" borderId="22" xfId="0" applyNumberFormat="1" applyFont="1" applyFill="1" applyBorder="1" applyAlignment="1">
      <alignment horizontal="center" vertical="center"/>
    </xf>
    <xf numFmtId="3" fontId="70" fillId="0" borderId="21" xfId="0" applyNumberFormat="1" applyFont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72" fillId="15" borderId="22" xfId="0" applyFont="1" applyFill="1" applyBorder="1" applyAlignment="1">
      <alignment vertical="center"/>
    </xf>
    <xf numFmtId="3" fontId="71" fillId="0" borderId="20" xfId="0" applyNumberFormat="1" applyFont="1" applyBorder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1" fillId="0" borderId="21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0" fillId="0" borderId="20" xfId="0" applyNumberFormat="1" applyFont="1" applyBorder="1" applyAlignment="1">
      <alignment horizontal="center" vertical="center"/>
    </xf>
    <xf numFmtId="3" fontId="70" fillId="15" borderId="21" xfId="0" applyNumberFormat="1" applyFont="1" applyFill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3" fontId="73" fillId="0" borderId="21" xfId="0" applyNumberFormat="1" applyFont="1" applyBorder="1" applyAlignment="1">
      <alignment horizontal="right" vertical="center"/>
    </xf>
    <xf numFmtId="3" fontId="73" fillId="0" borderId="0" xfId="0" applyNumberFormat="1" applyFont="1" applyAlignment="1">
      <alignment horizontal="right" vertical="center"/>
    </xf>
    <xf numFmtId="3" fontId="74" fillId="14" borderId="22" xfId="0" applyNumberFormat="1" applyFont="1" applyFill="1" applyBorder="1" applyAlignment="1">
      <alignment horizontal="right" vertical="center"/>
    </xf>
    <xf numFmtId="10" fontId="74" fillId="14" borderId="22" xfId="0" applyNumberFormat="1" applyFont="1" applyFill="1" applyBorder="1" applyAlignment="1">
      <alignment horizontal="right" vertical="center"/>
    </xf>
    <xf numFmtId="2" fontId="74" fillId="14" borderId="20" xfId="0" applyNumberFormat="1" applyFont="1" applyFill="1" applyBorder="1" applyAlignment="1">
      <alignment horizontal="right" vertical="center"/>
    </xf>
    <xf numFmtId="3" fontId="75" fillId="15" borderId="20" xfId="0" applyNumberFormat="1" applyFont="1" applyFill="1" applyBorder="1" applyAlignment="1">
      <alignment horizontal="center" vertical="center"/>
    </xf>
    <xf numFmtId="3" fontId="76" fillId="13" borderId="0" xfId="0" applyNumberFormat="1" applyFont="1" applyFill="1" applyAlignment="1">
      <alignment horizontal="center" vertical="center"/>
    </xf>
    <xf numFmtId="3" fontId="75" fillId="13" borderId="0" xfId="0" applyNumberFormat="1" applyFont="1" applyFill="1" applyAlignment="1">
      <alignment horizontal="center" vertical="center"/>
    </xf>
    <xf numFmtId="3" fontId="76" fillId="13" borderId="20" xfId="0" applyNumberFormat="1" applyFont="1" applyFill="1" applyBorder="1" applyAlignment="1">
      <alignment horizontal="center" vertical="center"/>
    </xf>
    <xf numFmtId="3" fontId="75" fillId="13" borderId="20" xfId="0" applyNumberFormat="1" applyFont="1" applyFill="1" applyBorder="1" applyAlignment="1">
      <alignment horizontal="center" vertical="center"/>
    </xf>
    <xf numFmtId="3" fontId="75" fillId="15" borderId="22" xfId="0" applyNumberFormat="1" applyFont="1" applyFill="1" applyBorder="1" applyAlignment="1">
      <alignment horizontal="center" vertical="center"/>
    </xf>
    <xf numFmtId="10" fontId="75" fillId="15" borderId="22" xfId="0" applyNumberFormat="1" applyFont="1" applyFill="1" applyBorder="1" applyAlignment="1">
      <alignment horizontal="center" vertical="center"/>
    </xf>
    <xf numFmtId="2" fontId="75" fillId="15" borderId="20" xfId="0" applyNumberFormat="1" applyFont="1" applyFill="1" applyBorder="1" applyAlignment="1">
      <alignment horizontal="center" vertical="center"/>
    </xf>
    <xf numFmtId="4" fontId="76" fillId="13" borderId="0" xfId="0" applyNumberFormat="1" applyFont="1" applyFill="1" applyAlignment="1">
      <alignment horizontal="center" vertical="center"/>
    </xf>
    <xf numFmtId="4" fontId="75" fillId="13" borderId="0" xfId="0" applyNumberFormat="1" applyFont="1" applyFill="1" applyAlignment="1">
      <alignment horizontal="center" vertical="center"/>
    </xf>
    <xf numFmtId="4" fontId="76" fillId="13" borderId="20" xfId="0" applyNumberFormat="1" applyFont="1" applyFill="1" applyBorder="1" applyAlignment="1">
      <alignment horizontal="center" vertical="center"/>
    </xf>
    <xf numFmtId="4" fontId="75" fillId="13" borderId="20" xfId="0" applyNumberFormat="1" applyFont="1" applyFill="1" applyBorder="1" applyAlignment="1">
      <alignment horizontal="center" vertical="center"/>
    </xf>
    <xf numFmtId="3" fontId="75" fillId="0" borderId="0" xfId="0" applyNumberFormat="1" applyFont="1" applyAlignment="1">
      <alignment horizontal="center" vertical="center"/>
    </xf>
    <xf numFmtId="3" fontId="76" fillId="0" borderId="20" xfId="0" applyNumberFormat="1" applyFont="1" applyBorder="1" applyAlignment="1">
      <alignment horizontal="center" vertical="center"/>
    </xf>
    <xf numFmtId="3" fontId="76" fillId="0" borderId="0" xfId="0" applyNumberFormat="1" applyFont="1" applyAlignment="1">
      <alignment horizontal="center" vertical="center"/>
    </xf>
    <xf numFmtId="3" fontId="75" fillId="0" borderId="20" xfId="0" applyNumberFormat="1" applyFont="1" applyBorder="1" applyAlignment="1">
      <alignment horizontal="center" vertical="center"/>
    </xf>
    <xf numFmtId="3" fontId="78" fillId="0" borderId="0" xfId="0" applyNumberFormat="1" applyFont="1" applyAlignment="1">
      <alignment horizontal="center" vertical="center"/>
    </xf>
    <xf numFmtId="3" fontId="79" fillId="0" borderId="0" xfId="0" applyNumberFormat="1" applyFont="1" applyAlignment="1">
      <alignment horizontal="center" vertical="center"/>
    </xf>
    <xf numFmtId="10" fontId="80" fillId="0" borderId="0" xfId="0" applyNumberFormat="1" applyFont="1" applyAlignment="1">
      <alignment horizontal="center" vertical="center"/>
    </xf>
    <xf numFmtId="2" fontId="81" fillId="0" borderId="0" xfId="0" applyNumberFormat="1" applyFont="1" applyAlignment="1">
      <alignment horizontal="center" vertical="center"/>
    </xf>
    <xf numFmtId="3" fontId="78" fillId="15" borderId="22" xfId="0" applyNumberFormat="1" applyFont="1" applyFill="1" applyBorder="1" applyAlignment="1">
      <alignment horizontal="center" vertical="center"/>
    </xf>
    <xf numFmtId="3" fontId="79" fillId="15" borderId="22" xfId="0" applyNumberFormat="1" applyFont="1" applyFill="1" applyBorder="1" applyAlignment="1">
      <alignment horizontal="center" vertical="center"/>
    </xf>
    <xf numFmtId="10" fontId="80" fillId="15" borderId="22" xfId="0" applyNumberFormat="1" applyFont="1" applyFill="1" applyBorder="1" applyAlignment="1">
      <alignment horizontal="center" vertical="center"/>
    </xf>
    <xf numFmtId="2" fontId="81" fillId="15" borderId="22" xfId="0" applyNumberFormat="1" applyFont="1" applyFill="1" applyBorder="1" applyAlignment="1">
      <alignment horizontal="center" vertical="center"/>
    </xf>
    <xf numFmtId="0" fontId="77" fillId="0" borderId="0" xfId="0" applyFont="1" applyAlignment="1">
      <alignment vertical="center"/>
    </xf>
    <xf numFmtId="0" fontId="77" fillId="15" borderId="22" xfId="0" applyFont="1" applyFill="1" applyBorder="1" applyAlignment="1">
      <alignment vertical="center"/>
    </xf>
    <xf numFmtId="17" fontId="77" fillId="0" borderId="0" xfId="0" applyNumberFormat="1" applyFont="1" applyAlignment="1">
      <alignment vertical="center"/>
    </xf>
    <xf numFmtId="49" fontId="83" fillId="0" borderId="0" xfId="0" applyNumberFormat="1" applyFont="1" applyAlignment="1">
      <alignment vertical="center"/>
    </xf>
    <xf numFmtId="0" fontId="49" fillId="4" borderId="1" xfId="0" applyFont="1" applyFill="1" applyBorder="1" applyAlignment="1">
      <alignment horizontal="center" vertical="center"/>
    </xf>
    <xf numFmtId="3" fontId="86" fillId="0" borderId="0" xfId="7" applyNumberFormat="1" applyFont="1" applyAlignment="1">
      <alignment horizontal="center" vertical="center"/>
    </xf>
    <xf numFmtId="3" fontId="85" fillId="0" borderId="20" xfId="7" applyNumberFormat="1" applyFont="1" applyBorder="1" applyAlignment="1">
      <alignment horizontal="center" vertical="center"/>
    </xf>
    <xf numFmtId="3" fontId="85" fillId="0" borderId="21" xfId="7" applyNumberFormat="1" applyFont="1" applyBorder="1" applyAlignment="1">
      <alignment horizontal="center" vertical="center"/>
    </xf>
    <xf numFmtId="3" fontId="85" fillId="0" borderId="0" xfId="7" applyNumberFormat="1" applyFont="1" applyAlignment="1">
      <alignment horizontal="center" vertical="center"/>
    </xf>
    <xf numFmtId="3" fontId="86" fillId="0" borderId="21" xfId="7" applyNumberFormat="1" applyFont="1" applyBorder="1" applyAlignment="1">
      <alignment horizontal="center" vertical="center"/>
    </xf>
    <xf numFmtId="3" fontId="86" fillId="0" borderId="20" xfId="7" applyNumberFormat="1" applyFont="1" applyBorder="1" applyAlignment="1">
      <alignment horizontal="center" vertical="center"/>
    </xf>
    <xf numFmtId="49" fontId="83" fillId="0" borderId="0" xfId="0" applyNumberFormat="1" applyFont="1" applyAlignment="1">
      <alignment vertical="center" shrinkToFit="1"/>
    </xf>
    <xf numFmtId="49" fontId="77" fillId="0" borderId="0" xfId="0" applyNumberFormat="1" applyFont="1" applyAlignment="1">
      <alignment vertical="center" shrinkToFit="1"/>
    </xf>
    <xf numFmtId="0" fontId="33" fillId="10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10" fontId="75" fillId="0" borderId="21" xfId="0" applyNumberFormat="1" applyFont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3" fontId="76" fillId="0" borderId="21" xfId="0" applyNumberFormat="1" applyFont="1" applyBorder="1" applyAlignment="1">
      <alignment horizontal="center" vertical="center"/>
    </xf>
    <xf numFmtId="3" fontId="75" fillId="0" borderId="0" xfId="0" applyNumberFormat="1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64" fillId="16" borderId="0" xfId="0" applyFont="1" applyFill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3" fontId="76" fillId="0" borderId="20" xfId="0" applyNumberFormat="1" applyFont="1" applyBorder="1" applyAlignment="1">
      <alignment horizontal="center" vertical="center"/>
    </xf>
    <xf numFmtId="10" fontId="75" fillId="0" borderId="20" xfId="0" applyNumberFormat="1" applyFont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9" fontId="37" fillId="10" borderId="2" xfId="2" applyFont="1" applyFill="1" applyBorder="1" applyAlignment="1">
      <alignment horizontal="center" vertical="center"/>
    </xf>
    <xf numFmtId="10" fontId="86" fillId="0" borderId="21" xfId="7" applyNumberFormat="1" applyFont="1" applyBorder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0" fontId="39" fillId="11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3" fillId="0" borderId="0" xfId="3" applyFont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0" borderId="0" xfId="3" applyFont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35" fillId="8" borderId="2" xfId="0" applyFont="1" applyFill="1" applyBorder="1" applyAlignment="1">
      <alignment horizontal="center" vertical="center"/>
    </xf>
    <xf numFmtId="0" fontId="37" fillId="0" borderId="3" xfId="3" applyFont="1" applyBorder="1" applyAlignment="1">
      <alignment horizontal="left" vertical="center"/>
    </xf>
    <xf numFmtId="0" fontId="65" fillId="16" borderId="0" xfId="0" applyFont="1" applyFill="1" applyAlignment="1">
      <alignment horizontal="center" vertical="center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3" fillId="0" borderId="3" xfId="3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5" fillId="3" borderId="0" xfId="0" applyFont="1" applyFill="1" applyAlignment="1">
      <alignment horizontal="left" vertical="center" wrapText="1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3" fontId="7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4" fillId="7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  <xf numFmtId="10" fontId="75" fillId="0" borderId="0" xfId="0" applyNumberFormat="1" applyFont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  <xf numFmtId="3" fontId="86" fillId="0" borderId="0" xfId="7" applyNumberFormat="1" applyFont="1" applyAlignment="1">
      <alignment horizontal="center" vertical="center"/>
    </xf>
    <xf numFmtId="3" fontId="85" fillId="0" borderId="20" xfId="7" applyNumberFormat="1" applyFont="1" applyBorder="1" applyAlignment="1">
      <alignment horizontal="center" vertical="center"/>
    </xf>
    <xf numFmtId="10" fontId="86" fillId="0" borderId="20" xfId="7" applyNumberFormat="1" applyFont="1" applyBorder="1" applyAlignment="1">
      <alignment horizontal="center" vertical="center"/>
    </xf>
    <xf numFmtId="0" fontId="37" fillId="10" borderId="2" xfId="0" applyFont="1" applyFill="1" applyBorder="1" applyAlignment="1">
      <alignment horizontal="center" vertical="center"/>
    </xf>
    <xf numFmtId="3" fontId="85" fillId="0" borderId="21" xfId="7" applyNumberFormat="1" applyFont="1" applyBorder="1" applyAlignment="1">
      <alignment horizontal="center" vertical="center"/>
    </xf>
    <xf numFmtId="3" fontId="86" fillId="0" borderId="20" xfId="7" applyNumberFormat="1" applyFont="1" applyBorder="1" applyAlignment="1">
      <alignment horizontal="center" vertical="center"/>
    </xf>
    <xf numFmtId="0" fontId="34" fillId="8" borderId="2" xfId="3" applyFont="1" applyFill="1" applyBorder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86" fillId="0" borderId="0" xfId="7" applyFont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  <xf numFmtId="3" fontId="75" fillId="0" borderId="20" xfId="0" applyNumberFormat="1" applyFont="1" applyBorder="1" applyAlignment="1">
      <alignment horizontal="center" vertical="center"/>
    </xf>
  </cellXfs>
  <cellStyles count="8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F32B7DD8-CD97-49F7-BBF0-ADD0E1F96567}"/>
    <cellStyle name="Normal 6" xfId="7" xr:uid="{B1CCCCF3-6ECA-4941-AC1E-893676C2784D}"/>
    <cellStyle name="Porcentaje" xfId="2" builtinId="5"/>
  </cellStyles>
  <dxfs count="123"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0000FF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549E39"/>
      <color rgb="FF8AB833"/>
      <color rgb="FFC0CF3A"/>
      <color rgb="FF029676"/>
      <color rgb="FF7DB51A"/>
      <color rgb="FF325F22"/>
      <color rgb="FF536E1F"/>
      <color rgb="FF066686"/>
      <color rgb="FF00395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2024'!$B$480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2024'!$C$479:$H$479</c15:sqref>
                  </c15:fullRef>
                </c:ext>
              </c:extLst>
              <c:f>('DICIEMBRE 2024'!$C$479,'DICIEMBRE 2024'!$E$479,'DICIEMBRE 2024'!$G$479)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2024'!$C$480:$H$480</c15:sqref>
                  </c15:fullRef>
                </c:ext>
              </c:extLst>
              <c:f>('DICIEMBRE 2024'!$C$480,'DICIEMBRE 2024'!$E$480,'DICIEMBRE 2024'!$G$480)</c:f>
              <c:numCache>
                <c:formatCode>#,##0</c:formatCode>
                <c:ptCount val="3"/>
                <c:pt idx="0">
                  <c:v>11515053</c:v>
                </c:pt>
                <c:pt idx="1">
                  <c:v>3044397</c:v>
                </c:pt>
                <c:pt idx="2">
                  <c:v>14559450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'DICIEMBRE 2024'!$B$481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2024'!$C$479:$H$479</c15:sqref>
                  </c15:fullRef>
                </c:ext>
              </c:extLst>
              <c:f>('DICIEMBRE 2024'!$C$479,'DICIEMBRE 2024'!$E$479,'DICIEMBRE 2024'!$G$479)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2024'!$C$481:$H$481</c15:sqref>
                  </c15:fullRef>
                </c:ext>
              </c:extLst>
              <c:f>('DICIEMBRE 2024'!$C$481,'DICIEMBRE 2024'!$E$481,'DICIEMBRE 2024'!$G$481)</c:f>
              <c:numCache>
                <c:formatCode>#,##0</c:formatCode>
                <c:ptCount val="3"/>
                <c:pt idx="0">
                  <c:v>11760162</c:v>
                </c:pt>
                <c:pt idx="1">
                  <c:v>3346278</c:v>
                </c:pt>
                <c:pt idx="2">
                  <c:v>15106440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2024'!$B$506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2024'!$C$505:$K$505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2024'!$C$506:$K$506</c:f>
              <c:numCache>
                <c:formatCode>#,##0</c:formatCode>
                <c:ptCount val="9"/>
                <c:pt idx="0">
                  <c:v>1485841</c:v>
                </c:pt>
                <c:pt idx="1">
                  <c:v>2412310</c:v>
                </c:pt>
                <c:pt idx="2">
                  <c:v>2462913</c:v>
                </c:pt>
                <c:pt idx="3">
                  <c:v>745944</c:v>
                </c:pt>
                <c:pt idx="4">
                  <c:v>2550136</c:v>
                </c:pt>
                <c:pt idx="5">
                  <c:v>1592628</c:v>
                </c:pt>
                <c:pt idx="6">
                  <c:v>892036</c:v>
                </c:pt>
                <c:pt idx="7">
                  <c:v>1676370</c:v>
                </c:pt>
                <c:pt idx="8">
                  <c:v>741272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'DICIEMBRE 2024'!$B$507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'DICIEMBRE 2024'!$C$505:$K$505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2024'!$C$507:$K$507</c:f>
              <c:numCache>
                <c:formatCode>#,##0</c:formatCode>
                <c:ptCount val="9"/>
                <c:pt idx="0">
                  <c:v>1502524</c:v>
                </c:pt>
                <c:pt idx="1">
                  <c:v>2520120</c:v>
                </c:pt>
                <c:pt idx="2">
                  <c:v>2615569</c:v>
                </c:pt>
                <c:pt idx="3">
                  <c:v>808353</c:v>
                </c:pt>
                <c:pt idx="4">
                  <c:v>2691686</c:v>
                </c:pt>
                <c:pt idx="5">
                  <c:v>1617208</c:v>
                </c:pt>
                <c:pt idx="6">
                  <c:v>868764</c:v>
                </c:pt>
                <c:pt idx="7">
                  <c:v>1745665</c:v>
                </c:pt>
                <c:pt idx="8">
                  <c:v>736551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2024'!$B$446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'DICIEMBRE 2024'!$C$445:$K$445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2024'!$C$446:$K$446</c:f>
              <c:numCache>
                <c:formatCode>#,##0</c:formatCode>
                <c:ptCount val="9"/>
                <c:pt idx="0">
                  <c:v>862735</c:v>
                </c:pt>
                <c:pt idx="1">
                  <c:v>1582761</c:v>
                </c:pt>
                <c:pt idx="2">
                  <c:v>1526850</c:v>
                </c:pt>
                <c:pt idx="3">
                  <c:v>447824</c:v>
                </c:pt>
                <c:pt idx="4">
                  <c:v>1484785</c:v>
                </c:pt>
                <c:pt idx="5">
                  <c:v>1001967</c:v>
                </c:pt>
                <c:pt idx="6">
                  <c:v>459977</c:v>
                </c:pt>
                <c:pt idx="7">
                  <c:v>1001598</c:v>
                </c:pt>
                <c:pt idx="8">
                  <c:v>445510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'DICIEMBRE 2024'!$B$447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'DICIEMBRE 2024'!$C$445:$K$445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2024'!$C$447:$K$447</c:f>
              <c:numCache>
                <c:formatCode>#,##0</c:formatCode>
                <c:ptCount val="9"/>
                <c:pt idx="0">
                  <c:v>905564</c:v>
                </c:pt>
                <c:pt idx="1">
                  <c:v>1660750</c:v>
                </c:pt>
                <c:pt idx="2">
                  <c:v>1635083</c:v>
                </c:pt>
                <c:pt idx="3">
                  <c:v>480260</c:v>
                </c:pt>
                <c:pt idx="4">
                  <c:v>1622930</c:v>
                </c:pt>
                <c:pt idx="5">
                  <c:v>998690</c:v>
                </c:pt>
                <c:pt idx="6">
                  <c:v>453121</c:v>
                </c:pt>
                <c:pt idx="7">
                  <c:v>1026914</c:v>
                </c:pt>
                <c:pt idx="8">
                  <c:v>460508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2024'!$B$574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2024'!$C$573:$H$573</c15:sqref>
                  </c15:fullRef>
                </c:ext>
              </c:extLst>
              <c:f>('DICIEMBRE 2024'!$C$573,'DICIEMBRE 2024'!$E$573,'DICIEMBRE 2024'!$G$573)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2024'!$C$574:$H$574</c15:sqref>
                  </c15:fullRef>
                </c:ext>
              </c:extLst>
              <c:f>('DICIEMBRE 2024'!$C$574,'DICIEMBRE 2024'!$E$574,'DICIEMBRE 2024'!$G$574)</c:f>
              <c:numCache>
                <c:formatCode>#,##0</c:formatCode>
                <c:ptCount val="3"/>
                <c:pt idx="0">
                  <c:v>333887</c:v>
                </c:pt>
                <c:pt idx="1">
                  <c:v>70975</c:v>
                </c:pt>
                <c:pt idx="2">
                  <c:v>404862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'DICIEMBRE 2024'!$B$575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2024'!$C$573:$H$573</c15:sqref>
                  </c15:fullRef>
                </c:ext>
              </c:extLst>
              <c:f>('DICIEMBRE 2024'!$C$573,'DICIEMBRE 2024'!$E$573,'DICIEMBRE 2024'!$G$573)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2024'!$C$575:$H$575</c15:sqref>
                  </c15:fullRef>
                </c:ext>
              </c:extLst>
              <c:f>('DICIEMBRE 2024'!$C$575,'DICIEMBRE 2024'!$E$575,'DICIEMBRE 2024'!$G$575)</c:f>
              <c:numCache>
                <c:formatCode>#,##0</c:formatCode>
                <c:ptCount val="3"/>
                <c:pt idx="0">
                  <c:v>355312</c:v>
                </c:pt>
                <c:pt idx="1">
                  <c:v>75315</c:v>
                </c:pt>
                <c:pt idx="2">
                  <c:v>430627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2024'!$C$573:$H$573</c15:sqref>
                        </c15:fullRef>
                        <c15:formulaRef>
                          <c15:sqref>('DICIEMBRE 2024'!$C$573,'DICIEMBRE 2024'!$E$573,'DICIEMBRE 2024'!$G$573)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2024'!$C$573:$H$573</c15:sqref>
                        </c15:fullRef>
                        <c15:formulaRef>
                          <c15:sqref>('DICIEMBRE 2024'!$C$573,'DICIEMBRE 2024'!$E$573,'DICIEMBRE 2024'!$G$573)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760762474779942"/>
          <c:y val="2.5117076025026813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2024'!$B$589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2024'!$C$588:$H$588</c15:sqref>
                  </c15:fullRef>
                </c:ext>
              </c:extLst>
              <c:f>('DICIEMBRE 2024'!$C$588,'DICIEMBRE 2024'!$E$588,'DICIEMBRE 2024'!$G$588)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2024'!$C$589:$H$589</c15:sqref>
                  </c15:fullRef>
                </c:ext>
              </c:extLst>
              <c:f>('DICIEMBRE 2024'!$C$589,'DICIEMBRE 2024'!$E$589,'DICIEMBRE 2024'!$G$589)</c:f>
              <c:numCache>
                <c:formatCode>#,##0</c:formatCode>
                <c:ptCount val="3"/>
                <c:pt idx="0">
                  <c:v>519631</c:v>
                </c:pt>
                <c:pt idx="1">
                  <c:v>105571</c:v>
                </c:pt>
                <c:pt idx="2">
                  <c:v>625202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'DICIEMBRE 2024'!$B$590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2024'!$C$588:$H$588</c15:sqref>
                  </c15:fullRef>
                </c:ext>
              </c:extLst>
              <c:f>('DICIEMBRE 2024'!$C$588,'DICIEMBRE 2024'!$E$588,'DICIEMBRE 2024'!$G$588)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2024'!$C$590:$H$590</c15:sqref>
                  </c15:fullRef>
                </c:ext>
              </c:extLst>
              <c:f>('DICIEMBRE 2024'!$C$590,'DICIEMBRE 2024'!$E$590,'DICIEMBRE 2024'!$G$590)</c:f>
              <c:numCache>
                <c:formatCode>#,##0</c:formatCode>
                <c:ptCount val="3"/>
                <c:pt idx="0">
                  <c:v>539071</c:v>
                </c:pt>
                <c:pt idx="1">
                  <c:v>113494</c:v>
                </c:pt>
                <c:pt idx="2">
                  <c:v>652565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2024'!$C$588:$H$588</c15:sqref>
                        </c15:fullRef>
                        <c15:formulaRef>
                          <c15:sqref>('DICIEMBRE 2024'!$C$588,'DICIEMBRE 2024'!$E$588,'DICIEMBRE 2024'!$G$588)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2024'!$C$588:$H$588</c15:sqref>
                        </c15:fullRef>
                        <c15:formulaRef>
                          <c15:sqref>('DICIEMBRE 2024'!$C$588,'DICIEMBRE 2024'!$E$588,'DICIEMBRE 2024'!$G$588)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9.4979705566652101E-3"/>
                  <c:y val="-3.680579062315971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0"/>
                  <c:y val="-2.208347437389596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2024'!$C$330:$L$330</c15:sqref>
                  </c15:fullRef>
                </c:ext>
              </c:extLst>
              <c:f>'DICIEMBRE 2024'!$C$330:$K$330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2024'!$C$331:$L$331</c15:sqref>
                  </c15:fullRef>
                </c:ext>
              </c:extLst>
              <c:f>'DICIEMBRE 2024'!$C$331:$K$331</c:f>
              <c:numCache>
                <c:formatCode>#,##0</c:formatCode>
                <c:ptCount val="9"/>
                <c:pt idx="0">
                  <c:v>64434</c:v>
                </c:pt>
                <c:pt idx="1">
                  <c:v>98940</c:v>
                </c:pt>
                <c:pt idx="2">
                  <c:v>80918</c:v>
                </c:pt>
                <c:pt idx="3">
                  <c:v>28923</c:v>
                </c:pt>
                <c:pt idx="4">
                  <c:v>121622</c:v>
                </c:pt>
                <c:pt idx="5">
                  <c:v>79188</c:v>
                </c:pt>
                <c:pt idx="6">
                  <c:v>27737</c:v>
                </c:pt>
                <c:pt idx="7">
                  <c:v>73066</c:v>
                </c:pt>
                <c:pt idx="8">
                  <c:v>29745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7.1395189425866494E-3"/>
                  <c:y val="-7.34638676354641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2024'!$C$330:$L$330</c15:sqref>
                  </c15:fullRef>
                </c:ext>
              </c:extLst>
              <c:f>'DICIEMBRE 2024'!$C$330:$K$330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2024'!$C$334:$L$334</c15:sqref>
                  </c15:fullRef>
                </c:ext>
              </c:extLst>
              <c:f>'DICIEMBRE 2024'!$C$334:$K$334</c:f>
              <c:numCache>
                <c:formatCode>#,##0</c:formatCode>
                <c:ptCount val="9"/>
                <c:pt idx="0">
                  <c:v>112616</c:v>
                </c:pt>
                <c:pt idx="1">
                  <c:v>160947</c:v>
                </c:pt>
                <c:pt idx="2">
                  <c:v>134575</c:v>
                </c:pt>
                <c:pt idx="3">
                  <c:v>54072</c:v>
                </c:pt>
                <c:pt idx="4">
                  <c:v>194421</c:v>
                </c:pt>
                <c:pt idx="5">
                  <c:v>131676</c:v>
                </c:pt>
                <c:pt idx="6">
                  <c:v>53076</c:v>
                </c:pt>
                <c:pt idx="7">
                  <c:v>133136</c:v>
                </c:pt>
                <c:pt idx="8">
                  <c:v>51103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89959411133304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2.3610309486135051E-3"/>
                  <c:y val="-2.196939697249291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2024'!$B$547:$B$555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2024'!$E$547:$E$555</c:f>
              <c:numCache>
                <c:formatCode>#,##0</c:formatCode>
                <c:ptCount val="9"/>
                <c:pt idx="0">
                  <c:v>41732</c:v>
                </c:pt>
                <c:pt idx="1">
                  <c:v>71094</c:v>
                </c:pt>
                <c:pt idx="2">
                  <c:v>59986</c:v>
                </c:pt>
                <c:pt idx="3">
                  <c:v>22155</c:v>
                </c:pt>
                <c:pt idx="4">
                  <c:v>92386</c:v>
                </c:pt>
                <c:pt idx="5">
                  <c:v>51080</c:v>
                </c:pt>
                <c:pt idx="6">
                  <c:v>15983</c:v>
                </c:pt>
                <c:pt idx="7">
                  <c:v>57951</c:v>
                </c:pt>
                <c:pt idx="8">
                  <c:v>18260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8558075770346598E-2"/>
                  <c:y val="-3.60360360360360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2.182194793218428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'DICIEMBRE 2024'!$B$547:$B$555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2024'!$H$547:$H$555</c:f>
              <c:numCache>
                <c:formatCode>#,##0</c:formatCode>
                <c:ptCount val="9"/>
                <c:pt idx="0">
                  <c:v>60920</c:v>
                </c:pt>
                <c:pt idx="1">
                  <c:v>106601</c:v>
                </c:pt>
                <c:pt idx="2">
                  <c:v>92873</c:v>
                </c:pt>
                <c:pt idx="3">
                  <c:v>39229</c:v>
                </c:pt>
                <c:pt idx="4">
                  <c:v>131214</c:v>
                </c:pt>
                <c:pt idx="5">
                  <c:v>68241</c:v>
                </c:pt>
                <c:pt idx="6">
                  <c:v>24962</c:v>
                </c:pt>
                <c:pt idx="7">
                  <c:v>101238</c:v>
                </c:pt>
                <c:pt idx="8">
                  <c:v>27287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2024'!$B$607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2024'!$C$606:$H$606</c15:sqref>
                  </c15:fullRef>
                </c:ext>
              </c:extLst>
              <c:f>('DICIEMBRE 2024'!$C$606,'DICIEMBRE 2024'!$E$606,'DICIEMBRE 2024'!$G$606)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2024'!$C$607:$H$607</c15:sqref>
                  </c15:fullRef>
                </c:ext>
              </c:extLst>
              <c:f>('DICIEMBRE 2024'!$C$607,'DICIEMBRE 2024'!$E$607,'DICIEMBRE 2024'!$G$607)</c:f>
              <c:numCache>
                <c:formatCode>#,##0</c:formatCode>
                <c:ptCount val="3"/>
                <c:pt idx="0">
                  <c:v>4530154</c:v>
                </c:pt>
                <c:pt idx="1">
                  <c:v>1413593</c:v>
                </c:pt>
                <c:pt idx="2">
                  <c:v>5943747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'DICIEMBRE 2024'!$B$608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2024'!$C$606:$H$606</c15:sqref>
                  </c15:fullRef>
                </c:ext>
              </c:extLst>
              <c:f>('DICIEMBRE 2024'!$C$606,'DICIEMBRE 2024'!$E$606,'DICIEMBRE 2024'!$G$606)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2024'!$C$608:$H$608</c15:sqref>
                  </c15:fullRef>
                </c:ext>
              </c:extLst>
              <c:f>('DICIEMBRE 2024'!$C$608,'DICIEMBRE 2024'!$E$608,'DICIEMBRE 2024'!$G$608)</c:f>
              <c:numCache>
                <c:formatCode>#,##0</c:formatCode>
                <c:ptCount val="3"/>
                <c:pt idx="0">
                  <c:v>4594733</c:v>
                </c:pt>
                <c:pt idx="1">
                  <c:v>1543759</c:v>
                </c:pt>
                <c:pt idx="2">
                  <c:v>6138492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2024'!$C$606:$H$606</c15:sqref>
                        </c15:fullRef>
                        <c15:formulaRef>
                          <c15:sqref>('DICIEMBRE 2024'!$C$606,'DICIEMBRE 2024'!$E$606,'DICIEMBRE 2024'!$G$606)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2024'!$C$606:$H$606</c15:sqref>
                        </c15:fullRef>
                        <c15:formulaRef>
                          <c15:sqref>('DICIEMBRE 2024'!$C$606,'DICIEMBRE 2024'!$E$606,'DICIEMBRE 2024'!$G$606)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2024'!$B$633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2024'!$C$632:$H$632</c15:sqref>
                  </c15:fullRef>
                </c:ext>
              </c:extLst>
              <c:f>('DICIEMBRE 2024'!$C$632,'DICIEMBRE 2024'!$E$632,'DICIEMBRE 2024'!$G$632)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2024'!$C$633:$H$633</c15:sqref>
                  </c15:fullRef>
                </c:ext>
              </c:extLst>
              <c:f>('DICIEMBRE 2024'!$C$633,'DICIEMBRE 2024'!$E$633,'DICIEMBRE 2024'!$G$633)</c:f>
              <c:numCache>
                <c:formatCode>#,##0</c:formatCode>
                <c:ptCount val="3"/>
                <c:pt idx="0">
                  <c:v>7039920</c:v>
                </c:pt>
                <c:pt idx="1">
                  <c:v>2012431</c:v>
                </c:pt>
                <c:pt idx="2">
                  <c:v>9052351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'DICIEMBRE 2024'!$B$634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2024'!$C$632:$H$632</c15:sqref>
                  </c15:fullRef>
                </c:ext>
              </c:extLst>
              <c:f>('DICIEMBRE 2024'!$C$632,'DICIEMBRE 2024'!$E$632,'DICIEMBRE 2024'!$G$632)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2024'!$C$634:$H$634</c15:sqref>
                  </c15:fullRef>
                </c:ext>
              </c:extLst>
              <c:f>('DICIEMBRE 2024'!$C$634,'DICIEMBRE 2024'!$E$634,'DICIEMBRE 2024'!$G$634)</c:f>
              <c:numCache>
                <c:formatCode>#,##0</c:formatCode>
                <c:ptCount val="3"/>
                <c:pt idx="0">
                  <c:v>7066269</c:v>
                </c:pt>
                <c:pt idx="1">
                  <c:v>2205887</c:v>
                </c:pt>
                <c:pt idx="2">
                  <c:v>9272156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2024'!$C$632:$H$632</c15:sqref>
                        </c15:fullRef>
                        <c15:formulaRef>
                          <c15:sqref>('DICIEMBRE 2024'!$C$632,'DICIEMBRE 2024'!$E$632,'DICIEMBRE 2024'!$G$632)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2024'!$C$632:$H$632</c15:sqref>
                        </c15:fullRef>
                        <c15:formulaRef>
                          <c15:sqref>('DICIEMBRE 2024'!$C$632,'DICIEMBRE 2024'!$E$632,'DICIEMBRE 2024'!$G$632)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3.1503850455987172E-2"/>
                  <c:y val="3.502126937796392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-4.4980686455337454E-2"/>
                  <c:y val="4.96524143106403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0"/>
                  <c:y val="1.457887847672530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2.1821147837551094E-17"/>
                  <c:y val="1.457887847672530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1.9013950238233171E-2"/>
                  <c:y val="3.360059559323384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7.5209727024415085E-3"/>
                  <c:y val="-2.469530824176336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7.6580424299435498E-3"/>
                  <c:y val="-2.234051031910053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2024'!$B$672:$B$680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2024'!$E$672:$E$680</c:f>
              <c:numCache>
                <c:formatCode>#,##0</c:formatCode>
                <c:ptCount val="9"/>
                <c:pt idx="0">
                  <c:v>86</c:v>
                </c:pt>
                <c:pt idx="1">
                  <c:v>2960</c:v>
                </c:pt>
                <c:pt idx="2">
                  <c:v>1317</c:v>
                </c:pt>
                <c:pt idx="3">
                  <c:v>150</c:v>
                </c:pt>
                <c:pt idx="4">
                  <c:v>890</c:v>
                </c:pt>
                <c:pt idx="5">
                  <c:v>1264</c:v>
                </c:pt>
                <c:pt idx="6">
                  <c:v>482</c:v>
                </c:pt>
                <c:pt idx="7">
                  <c:v>631</c:v>
                </c:pt>
                <c:pt idx="8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320775378831077E-2"/>
                  <c:y val="3.46055036676939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-1.3719994992881533E-2"/>
                  <c:y val="2.109631634843058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4502183826738E-3"/>
                  <c:y val="-2.57765261609325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7.0664961915656932E-3"/>
                  <c:y val="1.084189591550793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1.6322679467551407E-2"/>
                  <c:y val="1.219728924525740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1.2940142863748616E-2"/>
                  <c:y val="7.320248783634078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'DICIEMBRE 2024'!$B$672:$B$680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2024'!$H$672:$H$680</c:f>
              <c:numCache>
                <c:formatCode>#,##0</c:formatCode>
                <c:ptCount val="9"/>
                <c:pt idx="0">
                  <c:v>196</c:v>
                </c:pt>
                <c:pt idx="1">
                  <c:v>4661</c:v>
                </c:pt>
                <c:pt idx="2">
                  <c:v>2309</c:v>
                </c:pt>
                <c:pt idx="3">
                  <c:v>517</c:v>
                </c:pt>
                <c:pt idx="4">
                  <c:v>1999</c:v>
                </c:pt>
                <c:pt idx="5">
                  <c:v>2326</c:v>
                </c:pt>
                <c:pt idx="6">
                  <c:v>732</c:v>
                </c:pt>
                <c:pt idx="7">
                  <c:v>1918</c:v>
                </c:pt>
                <c:pt idx="8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2024'!$B$699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2024'!$C$698:$H$698</c15:sqref>
                  </c15:fullRef>
                </c:ext>
              </c:extLst>
              <c:f>('DICIEMBRE 2024'!$C$698,'DICIEMBRE 2024'!$E$698,'DICIEMBRE 2024'!$G$698)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2024'!$C$699:$H$699</c15:sqref>
                  </c15:fullRef>
                </c:ext>
              </c:extLst>
              <c:f>('DICIEMBRE 2024'!$C$699,'DICIEMBRE 2024'!$E$699,'DICIEMBRE 2024'!$G$699)</c:f>
              <c:numCache>
                <c:formatCode>#,##0</c:formatCode>
                <c:ptCount val="3"/>
                <c:pt idx="0">
                  <c:v>7584</c:v>
                </c:pt>
                <c:pt idx="1">
                  <c:v>1047</c:v>
                </c:pt>
                <c:pt idx="2">
                  <c:v>8631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'DICIEMBRE 2024'!$B$700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2024'!$C$698:$H$698</c15:sqref>
                  </c15:fullRef>
                </c:ext>
              </c:extLst>
              <c:f>('DICIEMBRE 2024'!$C$698,'DICIEMBRE 2024'!$E$698,'DICIEMBRE 2024'!$G$698)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2024'!$C$700:$H$700</c15:sqref>
                  </c15:fullRef>
                </c:ext>
              </c:extLst>
              <c:f>('DICIEMBRE 2024'!$C$700,'DICIEMBRE 2024'!$E$700,'DICIEMBRE 2024'!$G$700)</c:f>
              <c:numCache>
                <c:formatCode>#,##0</c:formatCode>
                <c:ptCount val="3"/>
                <c:pt idx="0">
                  <c:v>6767</c:v>
                </c:pt>
                <c:pt idx="1">
                  <c:v>1325</c:v>
                </c:pt>
                <c:pt idx="2">
                  <c:v>8092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2024'!$C$698:$H$698</c15:sqref>
                        </c15:fullRef>
                        <c15:formulaRef>
                          <c15:sqref>('DICIEMBRE 2024'!$C$698,'DICIEMBRE 2024'!$E$698,'DICIEMBRE 2024'!$G$698)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2024'!$C$698:$H$698</c15:sqref>
                        </c15:fullRef>
                        <c15:formulaRef>
                          <c15:sqref>('DICIEMBRE 2024'!$C$698,'DICIEMBRE 2024'!$E$698,'DICIEMBRE 2024'!$G$698)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2024'!$B$714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2024'!$C$713:$H$713</c15:sqref>
                  </c15:fullRef>
                </c:ext>
              </c:extLst>
              <c:f>('DICIEMBRE 2024'!$C$713,'DICIEMBRE 2024'!$E$713,'DICIEMBRE 2024'!$G$713)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2024'!$C$714:$H$714</c15:sqref>
                  </c15:fullRef>
                </c:ext>
              </c:extLst>
              <c:f>('DICIEMBRE 2024'!$C$714,'DICIEMBRE 2024'!$E$714,'DICIEMBRE 2024'!$G$714)</c:f>
              <c:numCache>
                <c:formatCode>#,##0</c:formatCode>
                <c:ptCount val="3"/>
                <c:pt idx="0">
                  <c:v>11696</c:v>
                </c:pt>
                <c:pt idx="1">
                  <c:v>1673</c:v>
                </c:pt>
                <c:pt idx="2">
                  <c:v>13369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'DICIEMBRE 2024'!$B$715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2024'!$C$713:$H$713</c15:sqref>
                  </c15:fullRef>
                </c:ext>
              </c:extLst>
              <c:f>('DICIEMBRE 2024'!$C$713,'DICIEMBRE 2024'!$E$713,'DICIEMBRE 2024'!$G$713)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2024'!$C$715:$H$715</c15:sqref>
                  </c15:fullRef>
                </c:ext>
              </c:extLst>
              <c:f>('DICIEMBRE 2024'!$C$715,'DICIEMBRE 2024'!$E$715,'DICIEMBRE 2024'!$G$715)</c:f>
              <c:numCache>
                <c:formatCode>#,##0</c:formatCode>
                <c:ptCount val="3"/>
                <c:pt idx="0">
                  <c:v>13161</c:v>
                </c:pt>
                <c:pt idx="1">
                  <c:v>1946</c:v>
                </c:pt>
                <c:pt idx="2">
                  <c:v>15107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2024'!$C$713:$H$713</c15:sqref>
                        </c15:fullRef>
                        <c15:formulaRef>
                          <c15:sqref>('DICIEMBRE 2024'!$C$713,'DICIEMBRE 2024'!$E$713,'DICIEMBRE 2024'!$G$713)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2024'!$C$713:$H$713</c15:sqref>
                        </c15:fullRef>
                        <c15:formulaRef>
                          <c15:sqref>('DICIEMBRE 2024'!$C$713,'DICIEMBRE 2024'!$E$713,'DICIEMBRE 2024'!$G$713)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2024'!$B$732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2024'!$C$731:$H$731</c15:sqref>
                  </c15:fullRef>
                </c:ext>
              </c:extLst>
              <c:f>('DICIEMBRE 2024'!$C$731,'DICIEMBRE 2024'!$E$731,'DICIEMBRE 2024'!$G$731)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2024'!$C$732:$H$732</c15:sqref>
                  </c15:fullRef>
                </c:ext>
              </c:extLst>
              <c:f>('DICIEMBRE 2024'!$C$732,'DICIEMBRE 2024'!$E$732,'DICIEMBRE 2024'!$G$732)</c:f>
              <c:numCache>
                <c:formatCode>#,##0</c:formatCode>
                <c:ptCount val="3"/>
                <c:pt idx="0">
                  <c:v>119547</c:v>
                </c:pt>
                <c:pt idx="1">
                  <c:v>42383</c:v>
                </c:pt>
                <c:pt idx="2">
                  <c:v>161930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'DICIEMBRE 2024'!$B$733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2024'!$C$731:$H$731</c15:sqref>
                  </c15:fullRef>
                </c:ext>
              </c:extLst>
              <c:f>('DICIEMBRE 2024'!$C$731,'DICIEMBRE 2024'!$E$731,'DICIEMBRE 2024'!$G$731)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2024'!$C$733:$H$733</c15:sqref>
                  </c15:fullRef>
                </c:ext>
              </c:extLst>
              <c:f>('DICIEMBRE 2024'!$C$733,'DICIEMBRE 2024'!$E$733,'DICIEMBRE 2024'!$G$733)</c:f>
              <c:numCache>
                <c:formatCode>#,##0</c:formatCode>
                <c:ptCount val="3"/>
                <c:pt idx="0">
                  <c:v>126116</c:v>
                </c:pt>
                <c:pt idx="1">
                  <c:v>45792</c:v>
                </c:pt>
                <c:pt idx="2">
                  <c:v>171908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2024'!$C$731:$H$731</c15:sqref>
                        </c15:fullRef>
                        <c15:formulaRef>
                          <c15:sqref>('DICIEMBRE 2024'!$C$731,'DICIEMBRE 2024'!$E$731,'DICIEMBRE 2024'!$G$731)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2024'!$C$731:$H$731</c15:sqref>
                        </c15:fullRef>
                        <c15:formulaRef>
                          <c15:sqref>('DICIEMBRE 2024'!$C$731,'DICIEMBRE 2024'!$E$731,'DICIEMBRE 2024'!$G$731)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2024'!$B$758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2024'!$C$757:$H$757</c15:sqref>
                  </c15:fullRef>
                </c:ext>
              </c:extLst>
              <c:f>('DICIEMBRE 2024'!$C$757,'DICIEMBRE 2024'!$E$757,'DICIEMBRE 2024'!$G$757)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2024'!$C$758:$H$758</c15:sqref>
                  </c15:fullRef>
                </c:ext>
              </c:extLst>
              <c:f>('DICIEMBRE 2024'!$C$758,'DICIEMBRE 2024'!$E$758,'DICIEMBRE 2024'!$G$758)</c:f>
              <c:numCache>
                <c:formatCode>#,##0</c:formatCode>
                <c:ptCount val="3"/>
                <c:pt idx="0">
                  <c:v>211524</c:v>
                </c:pt>
                <c:pt idx="1">
                  <c:v>60814</c:v>
                </c:pt>
                <c:pt idx="2">
                  <c:v>272338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'DICIEMBRE 2024'!$B$759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2024'!$C$757:$H$757</c15:sqref>
                  </c15:fullRef>
                </c:ext>
              </c:extLst>
              <c:f>('DICIEMBRE 2024'!$C$757,'DICIEMBRE 2024'!$E$757,'DICIEMBRE 2024'!$G$757)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2024'!$C$759:$H$759</c15:sqref>
                  </c15:fullRef>
                </c:ext>
              </c:extLst>
              <c:f>('DICIEMBRE 2024'!$C$759,'DICIEMBRE 2024'!$E$759,'DICIEMBRE 2024'!$G$759)</c:f>
              <c:numCache>
                <c:formatCode>#,##0</c:formatCode>
                <c:ptCount val="3"/>
                <c:pt idx="0">
                  <c:v>214068</c:v>
                </c:pt>
                <c:pt idx="1">
                  <c:v>66265</c:v>
                </c:pt>
                <c:pt idx="2">
                  <c:v>280333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2024'!$C$757:$H$757</c15:sqref>
                        </c15:fullRef>
                        <c15:formulaRef>
                          <c15:sqref>('DICIEMBRE 2024'!$C$757,'DICIEMBRE 2024'!$E$757,'DICIEMBRE 2024'!$G$757)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2024'!$C$757:$H$757</c15:sqref>
                        </c15:fullRef>
                        <c15:formulaRef>
                          <c15:sqref>('DICIEMBRE 2024'!$C$757,'DICIEMBRE 2024'!$E$757,'DICIEMBRE 2024'!$G$757)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4.7489852783326918E-3"/>
                  <c:y val="-7.230989401476335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2024'!$B$797:$B$805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2024'!$E$797:$E$805</c:f>
              <c:numCache>
                <c:formatCode>#,##0</c:formatCode>
                <c:ptCount val="9"/>
                <c:pt idx="0">
                  <c:v>10469</c:v>
                </c:pt>
                <c:pt idx="1">
                  <c:v>11905</c:v>
                </c:pt>
                <c:pt idx="2">
                  <c:v>7794</c:v>
                </c:pt>
                <c:pt idx="3">
                  <c:v>4316</c:v>
                </c:pt>
                <c:pt idx="4">
                  <c:v>10034</c:v>
                </c:pt>
                <c:pt idx="5">
                  <c:v>14599</c:v>
                </c:pt>
                <c:pt idx="6">
                  <c:v>8259</c:v>
                </c:pt>
                <c:pt idx="7">
                  <c:v>6791</c:v>
                </c:pt>
                <c:pt idx="8">
                  <c:v>7770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2.6346177456309568E-2"/>
                  <c:y val="-3.660130116184634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1.9038717180231066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'DICIEMBRE 2024'!$B$797:$B$805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2024'!$H$797:$H$805</c:f>
              <c:numCache>
                <c:formatCode>#,##0</c:formatCode>
                <c:ptCount val="9"/>
                <c:pt idx="0">
                  <c:v>23233</c:v>
                </c:pt>
                <c:pt idx="1">
                  <c:v>22688</c:v>
                </c:pt>
                <c:pt idx="2">
                  <c:v>14608</c:v>
                </c:pt>
                <c:pt idx="3">
                  <c:v>9295</c:v>
                </c:pt>
                <c:pt idx="4">
                  <c:v>21393</c:v>
                </c:pt>
                <c:pt idx="5">
                  <c:v>31358</c:v>
                </c:pt>
                <c:pt idx="6">
                  <c:v>19442</c:v>
                </c:pt>
                <c:pt idx="7">
                  <c:v>12325</c:v>
                </c:pt>
                <c:pt idx="8">
                  <c:v>16239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2024'!$B$824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2024'!$C$823:$H$823</c15:sqref>
                  </c15:fullRef>
                </c:ext>
              </c:extLst>
              <c:f>('DICIEMBRE 2024'!$C$823,'DICIEMBRE 2024'!$E$823,'DICIEMBRE 2024'!$G$823)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2024'!$C$824:$H$824</c15:sqref>
                  </c15:fullRef>
                </c:ext>
              </c:extLst>
              <c:f>('DICIEMBRE 2024'!$C$824,'DICIEMBRE 2024'!$E$824,'DICIEMBRE 2024'!$G$824)</c:f>
              <c:numCache>
                <c:formatCode>#,##0</c:formatCode>
                <c:ptCount val="3"/>
                <c:pt idx="0">
                  <c:v>77457</c:v>
                </c:pt>
                <c:pt idx="1">
                  <c:v>4649</c:v>
                </c:pt>
                <c:pt idx="2">
                  <c:v>82106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'DICIEMBRE 2024'!$B$825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2024'!$C$823:$H$823</c15:sqref>
                  </c15:fullRef>
                </c:ext>
              </c:extLst>
              <c:f>('DICIEMBRE 2024'!$C$823,'DICIEMBRE 2024'!$E$823,'DICIEMBRE 2024'!$G$823)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2024'!$C$825:$H$825</c15:sqref>
                  </c15:fullRef>
                </c:ext>
              </c:extLst>
              <c:f>('DICIEMBRE 2024'!$C$825,'DICIEMBRE 2024'!$E$825,'DICIEMBRE 2024'!$G$825)</c:f>
              <c:numCache>
                <c:formatCode>#,##0</c:formatCode>
                <c:ptCount val="3"/>
                <c:pt idx="0">
                  <c:v>77110</c:v>
                </c:pt>
                <c:pt idx="1">
                  <c:v>4827</c:v>
                </c:pt>
                <c:pt idx="2">
                  <c:v>81937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2024'!$C$823:$H$823</c15:sqref>
                        </c15:fullRef>
                        <c15:formulaRef>
                          <c15:sqref>('DICIEMBRE 2024'!$C$823,'DICIEMBRE 2024'!$E$823,'DICIEMBRE 2024'!$G$823)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2024'!$C$823:$H$823</c15:sqref>
                        </c15:fullRef>
                        <c15:formulaRef>
                          <c15:sqref>('DICIEMBRE 2024'!$C$823,'DICIEMBRE 2024'!$E$823,'DICIEMBRE 2024'!$G$823)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2024'!$B$949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2024'!$C$948:$H$948</c15:sqref>
                  </c15:fullRef>
                </c:ext>
              </c:extLst>
              <c:f>('DICIEMBRE 2024'!$C$948,'DICIEMBRE 2024'!$E$948,'DICIEMBRE 2024'!$G$948)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2024'!$C$949:$H$949</c15:sqref>
                  </c15:fullRef>
                </c:ext>
              </c:extLst>
              <c:f>('DICIEMBRE 2024'!$C$949,'DICIEMBRE 2024'!$E$949,'DICIEMBRE 2024'!$G$949)</c:f>
              <c:numCache>
                <c:formatCode>#,##0</c:formatCode>
                <c:ptCount val="3"/>
                <c:pt idx="0">
                  <c:v>4473</c:v>
                </c:pt>
                <c:pt idx="1">
                  <c:v>2233</c:v>
                </c:pt>
                <c:pt idx="2">
                  <c:v>6706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'DICIEMBRE 2024'!$B$950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2024'!$C$948:$H$948</c15:sqref>
                  </c15:fullRef>
                </c:ext>
              </c:extLst>
              <c:f>('DICIEMBRE 2024'!$C$948,'DICIEMBRE 2024'!$E$948,'DICIEMBRE 2024'!$G$948)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2024'!$C$950:$H$950</c15:sqref>
                  </c15:fullRef>
                </c:ext>
              </c:extLst>
              <c:f>('DICIEMBRE 2024'!$C$950,'DICIEMBRE 2024'!$E$950,'DICIEMBRE 2024'!$G$950)</c:f>
              <c:numCache>
                <c:formatCode>#,##0</c:formatCode>
                <c:ptCount val="3"/>
                <c:pt idx="0">
                  <c:v>4688</c:v>
                </c:pt>
                <c:pt idx="1">
                  <c:v>2464</c:v>
                </c:pt>
                <c:pt idx="2">
                  <c:v>7152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2024'!$C$948:$H$948</c15:sqref>
                        </c15:fullRef>
                        <c15:formulaRef>
                          <c15:sqref>('DICIEMBRE 2024'!$C$948,'DICIEMBRE 2024'!$E$948,'DICIEMBRE 2024'!$G$948)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2024'!$C$948:$H$948</c15:sqref>
                        </c15:fullRef>
                        <c15:formulaRef>
                          <c15:sqref>('DICIEMBRE 2024'!$C$948,'DICIEMBRE 2024'!$E$948,'DICIEMBRE 2024'!$G$948)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2024'!$B$1074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2024'!$C$1073:$H$1073</c15:sqref>
                  </c15:fullRef>
                </c:ext>
              </c:extLst>
              <c:f>('DICIEMBRE 2024'!$C$1073,'DICIEMBRE 2024'!$E$1073,'DICIEMBRE 2024'!$G$1073)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2024'!$C$1074:$H$1074</c15:sqref>
                  </c15:fullRef>
                </c:ext>
              </c:extLst>
              <c:f>('DICIEMBRE 2024'!$C$1074,'DICIEMBRE 2024'!$E$1074,'DICIEMBRE 2024'!$G$1074)</c:f>
              <c:numCache>
                <c:formatCode>#,##0</c:formatCode>
                <c:ptCount val="3"/>
                <c:pt idx="0">
                  <c:v>13782</c:v>
                </c:pt>
                <c:pt idx="1">
                  <c:v>1478</c:v>
                </c:pt>
                <c:pt idx="2">
                  <c:v>15260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'DICIEMBRE 2024'!$B$1075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2024'!$C$1073:$H$1073</c15:sqref>
                  </c15:fullRef>
                </c:ext>
              </c:extLst>
              <c:f>('DICIEMBRE 2024'!$C$1073,'DICIEMBRE 2024'!$E$1073,'DICIEMBRE 2024'!$G$1073)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2024'!$C$1075:$H$1075</c15:sqref>
                  </c15:fullRef>
                </c:ext>
              </c:extLst>
              <c:f>('DICIEMBRE 2024'!$C$1075,'DICIEMBRE 2024'!$E$1075,'DICIEMBRE 2024'!$G$1075)</c:f>
              <c:numCache>
                <c:formatCode>#,##0</c:formatCode>
                <c:ptCount val="3"/>
                <c:pt idx="0">
                  <c:v>10701</c:v>
                </c:pt>
                <c:pt idx="1">
                  <c:v>3036</c:v>
                </c:pt>
                <c:pt idx="2">
                  <c:v>13737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2024'!$C$1073:$H$1073</c15:sqref>
                        </c15:fullRef>
                        <c15:formulaRef>
                          <c15:sqref>('DICIEMBRE 2024'!$C$1073,'DICIEMBRE 2024'!$E$1073,'DICIEMBRE 2024'!$G$1073)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2024'!$C$1073:$H$1073</c15:sqref>
                        </c15:fullRef>
                        <c15:formulaRef>
                          <c15:sqref>('DICIEMBRE 2024'!$C$1073,'DICIEMBRE 2024'!$E$1073,'DICIEMBRE 2024'!$G$1073)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2024'!$B$1199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2024'!$C$1198:$H$1198</c15:sqref>
                  </c15:fullRef>
                </c:ext>
              </c:extLst>
              <c:f>('DICIEMBRE 2024'!$C$1198,'DICIEMBRE 2024'!$E$1198,'DICIEMBRE 2024'!$G$1198)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2024'!$C$1199:$H$1199</c15:sqref>
                  </c15:fullRef>
                </c:ext>
              </c:extLst>
              <c:f>('DICIEMBRE 2024'!$C$1199,'DICIEMBRE 2024'!$E$1199,'DICIEMBRE 2024'!$G$1199)</c:f>
              <c:numCache>
                <c:formatCode>#,##0</c:formatCode>
                <c:ptCount val="3"/>
                <c:pt idx="0">
                  <c:v>37250</c:v>
                </c:pt>
                <c:pt idx="1">
                  <c:v>3458</c:v>
                </c:pt>
                <c:pt idx="2">
                  <c:v>40708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'DICIEMBRE 2024'!$B$1200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2024'!$C$1198:$H$1198</c15:sqref>
                  </c15:fullRef>
                </c:ext>
              </c:extLst>
              <c:f>('DICIEMBRE 2024'!$C$1198,'DICIEMBRE 2024'!$E$1198,'DICIEMBRE 2024'!$G$1198)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2024'!$C$1200:$H$1200</c15:sqref>
                  </c15:fullRef>
                </c:ext>
              </c:extLst>
              <c:f>('DICIEMBRE 2024'!$C$1200,'DICIEMBRE 2024'!$E$1200,'DICIEMBRE 2024'!$G$1200)</c:f>
              <c:numCache>
                <c:formatCode>#,##0</c:formatCode>
                <c:ptCount val="3"/>
                <c:pt idx="0">
                  <c:v>37885</c:v>
                </c:pt>
                <c:pt idx="1">
                  <c:v>3114</c:v>
                </c:pt>
                <c:pt idx="2">
                  <c:v>40999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2024'!$C$1198:$H$1198</c15:sqref>
                        </c15:fullRef>
                        <c15:formulaRef>
                          <c15:sqref>('DICIEMBRE 2024'!$C$1198,'DICIEMBRE 2024'!$E$1198,'DICIEMBRE 2024'!$G$1198)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2024'!$C$1198:$H$1198</c15:sqref>
                        </c15:fullRef>
                        <c15:formulaRef>
                          <c15:sqref>('DICIEMBRE 2024'!$C$1198,'DICIEMBRE 2024'!$E$1198,'DICIEMBRE 2024'!$G$1198)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2024'!$B$1323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2024'!$C$1322:$H$1322</c15:sqref>
                  </c15:fullRef>
                </c:ext>
              </c:extLst>
              <c:f>('DICIEMBRE 2024'!$C$1322,'DICIEMBRE 2024'!$E$1322,'DICIEMBRE 2024'!$G$1322)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2024'!$C$1323:$H$1323</c15:sqref>
                  </c15:fullRef>
                </c:ext>
              </c:extLst>
              <c:f>('DICIEMBRE 2024'!$C$1323,'DICIEMBRE 2024'!$E$1323,'DICIEMBRE 2024'!$G$1323)</c:f>
              <c:numCache>
                <c:formatCode>#,##0</c:formatCode>
                <c:ptCount val="3"/>
                <c:pt idx="0">
                  <c:v>21365</c:v>
                </c:pt>
                <c:pt idx="1">
                  <c:v>4817</c:v>
                </c:pt>
                <c:pt idx="2">
                  <c:v>26182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'DICIEMBRE 2024'!$B$1324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2024'!$C$1322:$H$1322</c15:sqref>
                  </c15:fullRef>
                </c:ext>
              </c:extLst>
              <c:f>('DICIEMBRE 2024'!$C$1322,'DICIEMBRE 2024'!$E$1322,'DICIEMBRE 2024'!$G$1322)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2024'!$C$1324:$H$1324</c15:sqref>
                  </c15:fullRef>
                </c:ext>
              </c:extLst>
              <c:f>('DICIEMBRE 2024'!$C$1324,'DICIEMBRE 2024'!$E$1324,'DICIEMBRE 2024'!$G$1324)</c:f>
              <c:numCache>
                <c:formatCode>#,##0</c:formatCode>
                <c:ptCount val="3"/>
                <c:pt idx="0">
                  <c:v>18047</c:v>
                </c:pt>
                <c:pt idx="1">
                  <c:v>3982</c:v>
                </c:pt>
                <c:pt idx="2">
                  <c:v>22029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2024'!$C$1322:$H$1322</c15:sqref>
                        </c15:fullRef>
                        <c15:formulaRef>
                          <c15:sqref>('DICIEMBRE 2024'!$C$1322,'DICIEMBRE 2024'!$E$1322,'DICIEMBRE 2024'!$G$1322)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2024'!$C$1322:$H$1322</c15:sqref>
                        </c15:fullRef>
                        <c15:formulaRef>
                          <c15:sqref>('DICIEMBRE 2024'!$C$1322,'DICIEMBRE 2024'!$E$1322,'DICIEMBRE 2024'!$G$1322)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layout>
                <c:manualLayout>
                  <c:x val="2.1417850013377929E-2"/>
                  <c:y val="1.0842408328968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layout>
                <c:manualLayout>
                  <c:x val="1.9084955288420448E-2"/>
                  <c:y val="-2.151979082617782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7.6556993044116315E-3"/>
                  <c:y val="-1.008865363816983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-4.4398819212313556E-3"/>
                  <c:y val="-2.325019940706360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8.2884307789986601E-3"/>
                  <c:y val="7.647643531211754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9.3321163642361028E-3"/>
                  <c:y val="-6.565681439615971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4.7712298727018966E-2"/>
                  <c:y val="-1.41133187713007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2.3577121276248812E-2"/>
                  <c:y val="-7.9991919064543613E-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EF52342-1810-4037-A0C6-515F3B020F7D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
1%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2024'!$B$922:$B$930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2024'!$E$922:$E$930</c:f>
              <c:numCache>
                <c:formatCode>#,##0</c:formatCode>
                <c:ptCount val="9"/>
                <c:pt idx="0">
                  <c:v>2422</c:v>
                </c:pt>
                <c:pt idx="1">
                  <c:v>382</c:v>
                </c:pt>
                <c:pt idx="2">
                  <c:v>675</c:v>
                </c:pt>
                <c:pt idx="3">
                  <c:v>0</c:v>
                </c:pt>
                <c:pt idx="4">
                  <c:v>1539</c:v>
                </c:pt>
                <c:pt idx="5">
                  <c:v>518</c:v>
                </c:pt>
                <c:pt idx="6">
                  <c:v>164</c:v>
                </c:pt>
                <c:pt idx="7">
                  <c:v>1399</c:v>
                </c:pt>
                <c:pt idx="8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layout>
                <c:manualLayout>
                  <c:x val="1.4416887965266273E-2"/>
                  <c:y val="3.700033882987448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layout>
                <c:manualLayout>
                  <c:x val="1.1924615608893687E-2"/>
                  <c:y val="-3.660131171031589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-1.1971085398518376E-2"/>
                  <c:y val="-1.44329908623258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1.4370642248896129E-2"/>
                  <c:y val="2.19607870261895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layout>
                <c:manualLayout>
                  <c:x val="8.6359639089428897E-3"/>
                  <c:y val="2.41493725468835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3.3569969584528708E-2"/>
                  <c:y val="-1.11001016489623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9.4415480332110616E-3"/>
                  <c:y val="-7.451926508586846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897CC12-199E-4759-B530-5EEEC7A142D1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
1%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'DICIEMBRE 2024'!$B$922:$B$930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2024'!$H$922:$H$930</c:f>
              <c:numCache>
                <c:formatCode>#,##0</c:formatCode>
                <c:ptCount val="9"/>
                <c:pt idx="0">
                  <c:v>3930</c:v>
                </c:pt>
                <c:pt idx="1">
                  <c:v>579</c:v>
                </c:pt>
                <c:pt idx="2">
                  <c:v>1668</c:v>
                </c:pt>
                <c:pt idx="3">
                  <c:v>0</c:v>
                </c:pt>
                <c:pt idx="4">
                  <c:v>2830</c:v>
                </c:pt>
                <c:pt idx="5">
                  <c:v>1042</c:v>
                </c:pt>
                <c:pt idx="6">
                  <c:v>357</c:v>
                </c:pt>
                <c:pt idx="7">
                  <c:v>1399</c:v>
                </c:pt>
                <c:pt idx="8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1.3389894869805821E-2"/>
                  <c:y val="1.022757973375721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5.0159247195758318E-3"/>
                  <c:y val="1.985522046531927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6.6318057046953777E-3"/>
                  <c:y val="2.324962208197361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1.3350478644104E-2"/>
                  <c:y val="2.19332587131343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-2.9267845414280074E-3"/>
                  <c:y val="2.77867577436175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2.1979478649932667E-2"/>
                  <c:y val="7.452677773281881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-2.4392957217438647E-2"/>
                  <c:y val="-3.664289644966960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2024'!$B$1047:$B$1055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2024'!$E$1047:$E$1055</c:f>
              <c:numCache>
                <c:formatCode>#,##0</c:formatCode>
                <c:ptCount val="9"/>
                <c:pt idx="0">
                  <c:v>241</c:v>
                </c:pt>
                <c:pt idx="1">
                  <c:v>2929</c:v>
                </c:pt>
                <c:pt idx="2">
                  <c:v>4920</c:v>
                </c:pt>
                <c:pt idx="3">
                  <c:v>485</c:v>
                </c:pt>
                <c:pt idx="4">
                  <c:v>1450</c:v>
                </c:pt>
                <c:pt idx="5">
                  <c:v>1542</c:v>
                </c:pt>
                <c:pt idx="6">
                  <c:v>479</c:v>
                </c:pt>
                <c:pt idx="7">
                  <c:v>1594</c:v>
                </c:pt>
                <c:pt idx="8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1.7153396968121678E-2"/>
                  <c:y val="3.774454401692864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7.1014789860159126E-3"/>
                  <c:y val="-1.007439809029951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1.575149069107977E-2"/>
                  <c:y val="4.17521146276323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4.0284039180635972E-3"/>
                  <c:y val="-1.850016941493724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2.4277887975104571E-3"/>
                  <c:y val="1.788573071736082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-7.8226735532521893E-3"/>
                  <c:y val="2.55246457353721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1.9076820057431002E-2"/>
                  <c:y val="2.791704098685290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-7.6398474354136756E-3"/>
                  <c:y val="-1.82154004558325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'DICIEMBRE 2024'!$B$1047:$B$1055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2024'!$H$1047:$H$1055</c:f>
              <c:numCache>
                <c:formatCode>#,##0</c:formatCode>
                <c:ptCount val="9"/>
                <c:pt idx="0">
                  <c:v>707</c:v>
                </c:pt>
                <c:pt idx="1">
                  <c:v>5086</c:v>
                </c:pt>
                <c:pt idx="2">
                  <c:v>7243</c:v>
                </c:pt>
                <c:pt idx="3">
                  <c:v>485</c:v>
                </c:pt>
                <c:pt idx="4">
                  <c:v>1469</c:v>
                </c:pt>
                <c:pt idx="5">
                  <c:v>2294</c:v>
                </c:pt>
                <c:pt idx="6">
                  <c:v>974</c:v>
                </c:pt>
                <c:pt idx="7">
                  <c:v>4711</c:v>
                </c:pt>
                <c:pt idx="8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4.7880392466918527E-3"/>
                  <c:y val="-4.7790792521397836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3.563249930839283E-2"/>
                  <c:y val="-1.325666076063003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7.1568582331576463E-3"/>
                  <c:y val="7.33517656116526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3.5770498270082267E-2"/>
                  <c:y val="-1.82577176145125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3.100163750378164E-2"/>
                  <c:y val="-1.82577176145125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2024'!$B$1172:$B$1180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2024'!$E$1172:$E$1180</c:f>
              <c:numCache>
                <c:formatCode>#,##0</c:formatCode>
                <c:ptCount val="9"/>
                <c:pt idx="0">
                  <c:v>7525</c:v>
                </c:pt>
                <c:pt idx="1">
                  <c:v>5843</c:v>
                </c:pt>
                <c:pt idx="2">
                  <c:v>4545</c:v>
                </c:pt>
                <c:pt idx="3">
                  <c:v>984</c:v>
                </c:pt>
                <c:pt idx="4">
                  <c:v>7507</c:v>
                </c:pt>
                <c:pt idx="5">
                  <c:v>7567</c:v>
                </c:pt>
                <c:pt idx="6">
                  <c:v>1845</c:v>
                </c:pt>
                <c:pt idx="7">
                  <c:v>3342</c:v>
                </c:pt>
                <c:pt idx="8">
                  <c:v>1841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9.5768683188147876E-3"/>
                  <c:y val="1.12918265518164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607997356663E-2"/>
                  <c:y val="-1.83006558551579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3.8321712663722925E-2"/>
                  <c:y val="-3.660131171031589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'DICIEMBRE 2024'!$B$1172:$B$1180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2024'!$H$1172:$H$1180</c:f>
              <c:numCache>
                <c:formatCode>#,##0</c:formatCode>
                <c:ptCount val="9"/>
                <c:pt idx="0">
                  <c:v>19197</c:v>
                </c:pt>
                <c:pt idx="1">
                  <c:v>12503</c:v>
                </c:pt>
                <c:pt idx="2">
                  <c:v>11807</c:v>
                </c:pt>
                <c:pt idx="3">
                  <c:v>2824</c:v>
                </c:pt>
                <c:pt idx="4">
                  <c:v>19477</c:v>
                </c:pt>
                <c:pt idx="5">
                  <c:v>19001</c:v>
                </c:pt>
                <c:pt idx="6">
                  <c:v>5559</c:v>
                </c:pt>
                <c:pt idx="7">
                  <c:v>9270</c:v>
                </c:pt>
                <c:pt idx="8">
                  <c:v>4062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2024'!$B$1478:$B$1486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2024'!$B$1478:$B$1486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2024'!$B$1478:$B$1486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-2.2858698430273396E-3"/>
                  <c:y val="7.439378544857328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layout>
                <c:manualLayout>
                  <c:x val="1.6715361831176348E-2"/>
                  <c:y val="-1.853826780177307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layout>
                <c:manualLayout>
                  <c:x val="-5.4613330700824955E-2"/>
                  <c:y val="-6.14634099125478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1.1928097055262779E-2"/>
                  <c:y val="5.190705926995933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088330251491E-3"/>
                  <c:y val="3.707653560354615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1049771729077264E-2"/>
                  <c:y val="-2.805555174410067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3.2759122466061788E-2"/>
                  <c:y val="3.66759198658336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2024'!$B$1296:$B$1304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2024'!$E$1296:$E$1304</c:f>
              <c:numCache>
                <c:formatCode>#,##0</c:formatCode>
                <c:ptCount val="9"/>
                <c:pt idx="0">
                  <c:v>1959</c:v>
                </c:pt>
                <c:pt idx="1">
                  <c:v>3827</c:v>
                </c:pt>
                <c:pt idx="2">
                  <c:v>1681</c:v>
                </c:pt>
                <c:pt idx="3">
                  <c:v>833</c:v>
                </c:pt>
                <c:pt idx="4">
                  <c:v>7816</c:v>
                </c:pt>
                <c:pt idx="5">
                  <c:v>2618</c:v>
                </c:pt>
                <c:pt idx="6">
                  <c:v>525</c:v>
                </c:pt>
                <c:pt idx="7">
                  <c:v>1358</c:v>
                </c:pt>
                <c:pt idx="8">
                  <c:v>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-7.0729958658250153E-3"/>
                  <c:y val="-3.504546108007639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layout>
                <c:manualLayout>
                  <c:x val="-1.1899198237644459E-2"/>
                  <c:y val="-2.88659817246514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2.4028146608776682E-3"/>
                  <c:y val="2.960026244012207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3.3577726702725283E-2"/>
                  <c:y val="-7.719084186525954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2.9987478670452924E-2"/>
                  <c:y val="6.392564850437899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'DICIEMBRE 2024'!$B$1296:$B$1304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2024'!$H$1296:$H$1304</c:f>
              <c:numCache>
                <c:formatCode>#,##0</c:formatCode>
                <c:ptCount val="9"/>
                <c:pt idx="0">
                  <c:v>4433</c:v>
                </c:pt>
                <c:pt idx="1">
                  <c:v>8829</c:v>
                </c:pt>
                <c:pt idx="2">
                  <c:v>4067</c:v>
                </c:pt>
                <c:pt idx="3">
                  <c:v>1722</c:v>
                </c:pt>
                <c:pt idx="4">
                  <c:v>16039</c:v>
                </c:pt>
                <c:pt idx="5">
                  <c:v>7414</c:v>
                </c:pt>
                <c:pt idx="6">
                  <c:v>1050</c:v>
                </c:pt>
                <c:pt idx="7">
                  <c:v>2275</c:v>
                </c:pt>
                <c:pt idx="8">
                  <c:v>2823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2024'!$B$839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2024'!$C$838:$H$838</c15:sqref>
                  </c15:fullRef>
                </c:ext>
              </c:extLst>
              <c:f>('DICIEMBRE 2024'!$C$838,'DICIEMBRE 2024'!$E$838,'DICIEMBRE 2024'!$G$838)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2024'!$C$839:$H$839</c15:sqref>
                  </c15:fullRef>
                </c:ext>
              </c:extLst>
              <c:f>('DICIEMBRE 2024'!$C$839,'DICIEMBRE 2024'!$E$839,'DICIEMBRE 2024'!$G$839)</c:f>
              <c:numCache>
                <c:formatCode>#,##0</c:formatCode>
                <c:ptCount val="3"/>
                <c:pt idx="0">
                  <c:v>165442</c:v>
                </c:pt>
                <c:pt idx="1">
                  <c:v>7475</c:v>
                </c:pt>
                <c:pt idx="2">
                  <c:v>172917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'DICIEMBRE 2024'!$B$840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2024'!$C$838:$H$838</c15:sqref>
                  </c15:fullRef>
                </c:ext>
              </c:extLst>
              <c:f>('DICIEMBRE 2024'!$C$838,'DICIEMBRE 2024'!$E$838,'DICIEMBRE 2024'!$G$838)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2024'!$C$840:$H$840</c15:sqref>
                  </c15:fullRef>
                </c:ext>
              </c:extLst>
              <c:f>('DICIEMBRE 2024'!$C$840,'DICIEMBRE 2024'!$E$840,'DICIEMBRE 2024'!$G$840)</c:f>
              <c:numCache>
                <c:formatCode>#,##0</c:formatCode>
                <c:ptCount val="3"/>
                <c:pt idx="0">
                  <c:v>163242</c:v>
                </c:pt>
                <c:pt idx="1">
                  <c:v>7339</c:v>
                </c:pt>
                <c:pt idx="2">
                  <c:v>170581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2024'!$C$838:$H$838</c15:sqref>
                        </c15:fullRef>
                        <c15:formulaRef>
                          <c15:sqref>('DICIEMBRE 2024'!$C$838,'DICIEMBRE 2024'!$E$838,'DICIEMBRE 2024'!$G$838)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2024'!$C$838:$H$838</c15:sqref>
                        </c15:fullRef>
                        <c15:formulaRef>
                          <c15:sqref>('DICIEMBRE 2024'!$C$838,'DICIEMBRE 2024'!$E$838,'DICIEMBRE 2024'!$G$838)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2024'!$B$883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2024'!$C$882:$H$882</c15:sqref>
                  </c15:fullRef>
                </c:ext>
              </c:extLst>
              <c:f>('DICIEMBRE 2024'!$C$882,'DICIEMBRE 2024'!$E$882,'DICIEMBRE 2024'!$G$882)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2024'!$C$883:$H$883</c15:sqref>
                  </c15:fullRef>
                </c:ext>
              </c:extLst>
              <c:f>('DICIEMBRE 2024'!$C$883,'DICIEMBRE 2024'!$E$883,'DICIEMBRE 2024'!$G$883)</c:f>
              <c:numCache>
                <c:formatCode>#,##0</c:formatCode>
                <c:ptCount val="3"/>
                <c:pt idx="0">
                  <c:v>1834886</c:v>
                </c:pt>
                <c:pt idx="1">
                  <c:v>194696</c:v>
                </c:pt>
                <c:pt idx="2">
                  <c:v>2029582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'DICIEMBRE 2024'!$B$884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2024'!$C$882:$H$882</c15:sqref>
                  </c15:fullRef>
                </c:ext>
              </c:extLst>
              <c:f>('DICIEMBRE 2024'!$C$882,'DICIEMBRE 2024'!$E$882,'DICIEMBRE 2024'!$G$882)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2024'!$C$884:$H$884</c15:sqref>
                  </c15:fullRef>
                </c:ext>
              </c:extLst>
              <c:f>('DICIEMBRE 2024'!$C$884,'DICIEMBRE 2024'!$E$884,'DICIEMBRE 2024'!$G$884)</c:f>
              <c:numCache>
                <c:formatCode>#,##0</c:formatCode>
                <c:ptCount val="3"/>
                <c:pt idx="0">
                  <c:v>1814361</c:v>
                </c:pt>
                <c:pt idx="1">
                  <c:v>213012</c:v>
                </c:pt>
                <c:pt idx="2">
                  <c:v>2027373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2024'!$C$882:$H$882</c15:sqref>
                        </c15:fullRef>
                        <c15:formulaRef>
                          <c15:sqref>('DICIEMBRE 2024'!$C$882,'DICIEMBRE 2024'!$E$882,'DICIEMBRE 2024'!$G$882)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2024'!$C$882:$H$882</c15:sqref>
                        </c15:fullRef>
                        <c15:formulaRef>
                          <c15:sqref>('DICIEMBRE 2024'!$C$882,'DICIEMBRE 2024'!$E$882,'DICIEMBRE 2024'!$G$882)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2024'!$B$964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2024'!$C$963:$H$963</c15:sqref>
                  </c15:fullRef>
                </c:ext>
              </c:extLst>
              <c:f>('DICIEMBRE 2024'!$C$963,'DICIEMBRE 2024'!$E$963,'DICIEMBRE 2024'!$G$963)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2024'!$C$964:$H$964</c15:sqref>
                  </c15:fullRef>
                </c:ext>
              </c:extLst>
              <c:f>('DICIEMBRE 2024'!$C$964,'DICIEMBRE 2024'!$E$964,'DICIEMBRE 2024'!$G$964)</c:f>
              <c:numCache>
                <c:formatCode>#,##0</c:formatCode>
                <c:ptCount val="3"/>
                <c:pt idx="0">
                  <c:v>8965</c:v>
                </c:pt>
                <c:pt idx="1">
                  <c:v>2800</c:v>
                </c:pt>
                <c:pt idx="2">
                  <c:v>11765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'DICIEMBRE 2024'!$B$965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2024'!$C$963:$H$963</c15:sqref>
                  </c15:fullRef>
                </c:ext>
              </c:extLst>
              <c:f>('DICIEMBRE 2024'!$C$963,'DICIEMBRE 2024'!$E$963,'DICIEMBRE 2024'!$G$963)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2024'!$C$965:$H$965</c15:sqref>
                  </c15:fullRef>
                </c:ext>
              </c:extLst>
              <c:f>('DICIEMBRE 2024'!$C$965,'DICIEMBRE 2024'!$E$965,'DICIEMBRE 2024'!$G$965)</c:f>
              <c:numCache>
                <c:formatCode>#,##0</c:formatCode>
                <c:ptCount val="3"/>
                <c:pt idx="0">
                  <c:v>8376</c:v>
                </c:pt>
                <c:pt idx="1">
                  <c:v>3575</c:v>
                </c:pt>
                <c:pt idx="2">
                  <c:v>11951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2024'!$C$963:$H$963</c15:sqref>
                        </c15:fullRef>
                        <c15:formulaRef>
                          <c15:sqref>('DICIEMBRE 2024'!$C$963,'DICIEMBRE 2024'!$E$963,'DICIEMBRE 2024'!$G$963)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2024'!$C$963:$H$963</c15:sqref>
                        </c15:fullRef>
                        <c15:formulaRef>
                          <c15:sqref>('DICIEMBRE 2024'!$C$963,'DICIEMBRE 2024'!$E$963,'DICIEMBRE 2024'!$G$963)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2024'!$B$1089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2024'!$C$1088:$H$1088</c15:sqref>
                  </c15:fullRef>
                </c:ext>
              </c:extLst>
              <c:f>('DICIEMBRE 2024'!$C$1088,'DICIEMBRE 2024'!$E$1088,'DICIEMBRE 2024'!$G$1088)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2024'!$C$1089:$H$1089</c15:sqref>
                  </c15:fullRef>
                </c:ext>
              </c:extLst>
              <c:f>('DICIEMBRE 2024'!$C$1089,'DICIEMBRE 2024'!$E$1089,'DICIEMBRE 2024'!$G$1089)</c:f>
              <c:numCache>
                <c:formatCode>#,##0</c:formatCode>
                <c:ptCount val="3"/>
                <c:pt idx="0">
                  <c:v>22558</c:v>
                </c:pt>
                <c:pt idx="1">
                  <c:v>1901</c:v>
                </c:pt>
                <c:pt idx="2">
                  <c:v>24459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'DICIEMBRE 2024'!$B$1090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2024'!$C$1088:$H$1088</c15:sqref>
                  </c15:fullRef>
                </c:ext>
              </c:extLst>
              <c:f>('DICIEMBRE 2024'!$C$1088,'DICIEMBRE 2024'!$E$1088,'DICIEMBRE 2024'!$G$1088)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2024'!$C$1090:$H$1090</c15:sqref>
                  </c15:fullRef>
                </c:ext>
              </c:extLst>
              <c:f>('DICIEMBRE 2024'!$C$1090,'DICIEMBRE 2024'!$E$1090,'DICIEMBRE 2024'!$G$1090)</c:f>
              <c:numCache>
                <c:formatCode>#,##0</c:formatCode>
                <c:ptCount val="3"/>
                <c:pt idx="0">
                  <c:v>19121</c:v>
                </c:pt>
                <c:pt idx="1">
                  <c:v>3945</c:v>
                </c:pt>
                <c:pt idx="2">
                  <c:v>23066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2024'!$C$1088:$H$1088</c15:sqref>
                        </c15:fullRef>
                        <c15:formulaRef>
                          <c15:sqref>('DICIEMBRE 2024'!$C$1088,'DICIEMBRE 2024'!$E$1088,'DICIEMBRE 2024'!$G$1088)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2024'!$C$1088:$H$1088</c15:sqref>
                        </c15:fullRef>
                        <c15:formulaRef>
                          <c15:sqref>('DICIEMBRE 2024'!$C$1088,'DICIEMBRE 2024'!$E$1088,'DICIEMBRE 2024'!$G$1088)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2024'!$B$1214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2024'!$C$1213:$H$1213</c15:sqref>
                  </c15:fullRef>
                </c:ext>
              </c:extLst>
              <c:f>('DICIEMBRE 2024'!$C$1213,'DICIEMBRE 2024'!$E$1213,'DICIEMBRE 2024'!$G$1213)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2024'!$C$1214:$H$1214</c15:sqref>
                  </c15:fullRef>
                </c:ext>
              </c:extLst>
              <c:f>('DICIEMBRE 2024'!$C$1214,'DICIEMBRE 2024'!$E$1214,'DICIEMBRE 2024'!$G$1214)</c:f>
              <c:numCache>
                <c:formatCode>#,##0</c:formatCode>
                <c:ptCount val="3"/>
                <c:pt idx="0">
                  <c:v>82208</c:v>
                </c:pt>
                <c:pt idx="1">
                  <c:v>7068</c:v>
                </c:pt>
                <c:pt idx="2">
                  <c:v>89276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'DICIEMBRE 2024'!$B$1215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2024'!$C$1213:$H$1213</c15:sqref>
                  </c15:fullRef>
                </c:ext>
              </c:extLst>
              <c:f>('DICIEMBRE 2024'!$C$1213,'DICIEMBRE 2024'!$E$1213,'DICIEMBRE 2024'!$G$1213)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2024'!$C$1215:$H$1215</c15:sqref>
                  </c15:fullRef>
                </c:ext>
              </c:extLst>
              <c:f>('DICIEMBRE 2024'!$C$1215,'DICIEMBRE 2024'!$E$1215,'DICIEMBRE 2024'!$G$1215)</c:f>
              <c:numCache>
                <c:formatCode>#,##0</c:formatCode>
                <c:ptCount val="3"/>
                <c:pt idx="0">
                  <c:v>97106</c:v>
                </c:pt>
                <c:pt idx="1">
                  <c:v>6594</c:v>
                </c:pt>
                <c:pt idx="2">
                  <c:v>103700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2024'!$C$1213:$H$1213</c15:sqref>
                        </c15:fullRef>
                        <c15:formulaRef>
                          <c15:sqref>('DICIEMBRE 2024'!$C$1213,'DICIEMBRE 2024'!$E$1213,'DICIEMBRE 2024'!$G$1213)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2024'!$C$1213:$H$1213</c15:sqref>
                        </c15:fullRef>
                        <c15:formulaRef>
                          <c15:sqref>('DICIEMBRE 2024'!$C$1213,'DICIEMBRE 2024'!$E$1213,'DICIEMBRE 2024'!$G$1213)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2024'!$B$1338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2024'!$C$1337:$H$1337</c15:sqref>
                  </c15:fullRef>
                </c:ext>
              </c:extLst>
              <c:f>('DICIEMBRE 2024'!$C$1337,'DICIEMBRE 2024'!$E$1337,'DICIEMBRE 2024'!$G$1337)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2024'!$C$1338:$H$1338</c15:sqref>
                  </c15:fullRef>
                </c:ext>
              </c:extLst>
              <c:f>('DICIEMBRE 2024'!$C$1338,'DICIEMBRE 2024'!$E$1338,'DICIEMBRE 2024'!$G$1338)</c:f>
              <c:numCache>
                <c:formatCode>#,##0</c:formatCode>
                <c:ptCount val="3"/>
                <c:pt idx="0">
                  <c:v>43180</c:v>
                </c:pt>
                <c:pt idx="1">
                  <c:v>7770</c:v>
                </c:pt>
                <c:pt idx="2">
                  <c:v>50950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'DICIEMBRE 2024'!$B$1339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2024'!$C$1337:$H$1337</c15:sqref>
                  </c15:fullRef>
                </c:ext>
              </c:extLst>
              <c:f>('DICIEMBRE 2024'!$C$1337,'DICIEMBRE 2024'!$E$1337,'DICIEMBRE 2024'!$G$1337)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2024'!$C$1339:$H$1339</c15:sqref>
                  </c15:fullRef>
                </c:ext>
              </c:extLst>
              <c:f>('DICIEMBRE 2024'!$C$1339,'DICIEMBRE 2024'!$E$1339,'DICIEMBRE 2024'!$G$1339)</c:f>
              <c:numCache>
                <c:formatCode>#,##0</c:formatCode>
                <c:ptCount val="3"/>
                <c:pt idx="0">
                  <c:v>41691</c:v>
                </c:pt>
                <c:pt idx="1">
                  <c:v>6961</c:v>
                </c:pt>
                <c:pt idx="2">
                  <c:v>48652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2024'!$C$1337:$H$1337</c15:sqref>
                        </c15:fullRef>
                        <c15:formulaRef>
                          <c15:sqref>('DICIEMBRE 2024'!$C$1337,'DICIEMBRE 2024'!$E$1337,'DICIEMBRE 2024'!$G$1337)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2024'!$C$1337:$H$1337</c15:sqref>
                        </c15:fullRef>
                        <c15:formulaRef>
                          <c15:sqref>('DICIEMBRE 2024'!$C$1337,'DICIEMBRE 2024'!$E$1337,'DICIEMBRE 2024'!$G$1337)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2024'!$B$1257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2024'!$C$1256:$H$1256</c15:sqref>
                  </c15:fullRef>
                </c:ext>
              </c:extLst>
              <c:f>('DICIEMBRE 2024'!$C$1256,'DICIEMBRE 2024'!$E$1256,'DICIEMBRE 2024'!$G$1256)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2024'!$C$1257:$H$1257</c15:sqref>
                  </c15:fullRef>
                </c:ext>
              </c:extLst>
              <c:f>('DICIEMBRE 2024'!$C$1257,'DICIEMBRE 2024'!$E$1257,'DICIEMBRE 2024'!$G$1257)</c:f>
              <c:numCache>
                <c:formatCode>#,##0</c:formatCode>
                <c:ptCount val="3"/>
                <c:pt idx="0">
                  <c:v>839248</c:v>
                </c:pt>
                <c:pt idx="1">
                  <c:v>173355</c:v>
                </c:pt>
                <c:pt idx="2">
                  <c:v>1012603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'DICIEMBRE 2024'!$B$1258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2024'!$C$1256:$H$1256</c15:sqref>
                  </c15:fullRef>
                </c:ext>
              </c:extLst>
              <c:f>('DICIEMBRE 2024'!$C$1256,'DICIEMBRE 2024'!$E$1256,'DICIEMBRE 2024'!$G$1256)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2024'!$C$1258:$H$1258</c15:sqref>
                  </c15:fullRef>
                </c:ext>
              </c:extLst>
              <c:f>('DICIEMBRE 2024'!$C$1258,'DICIEMBRE 2024'!$E$1258,'DICIEMBRE 2024'!$G$1258)</c:f>
              <c:numCache>
                <c:formatCode>#,##0</c:formatCode>
                <c:ptCount val="3"/>
                <c:pt idx="0">
                  <c:v>994401</c:v>
                </c:pt>
                <c:pt idx="1">
                  <c:v>193258</c:v>
                </c:pt>
                <c:pt idx="2">
                  <c:v>1187659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2024'!$C$1256:$H$1256</c15:sqref>
                        </c15:fullRef>
                        <c15:formulaRef>
                          <c15:sqref>('DICIEMBRE 2024'!$C$1256,'DICIEMBRE 2024'!$E$1256,'DICIEMBRE 2024'!$G$1256)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2024'!$C$1256:$H$1256</c15:sqref>
                        </c15:fullRef>
                        <c15:formulaRef>
                          <c15:sqref>('DICIEMBRE 2024'!$C$1256,'DICIEMBRE 2024'!$E$1256,'DICIEMBRE 2024'!$G$1256)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2024'!$B$1355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2024'!$C$1354:$H$1354</c15:sqref>
                  </c15:fullRef>
                </c:ext>
              </c:extLst>
              <c:f>('DICIEMBRE 2024'!$C$1354,'DICIEMBRE 2024'!$E$1354,'DICIEMBRE 2024'!$G$1354)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2024'!$C$1355:$H$1355</c15:sqref>
                  </c15:fullRef>
                </c:ext>
              </c:extLst>
              <c:f>('DICIEMBRE 2024'!$C$1355,'DICIEMBRE 2024'!$E$1355,'DICIEMBRE 2024'!$G$1355)</c:f>
              <c:numCache>
                <c:formatCode>#,##0</c:formatCode>
                <c:ptCount val="3"/>
                <c:pt idx="0">
                  <c:v>275117</c:v>
                </c:pt>
                <c:pt idx="1">
                  <c:v>65940</c:v>
                </c:pt>
                <c:pt idx="2">
                  <c:v>341057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'DICIEMBRE 2024'!$B$1356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2024'!$C$1354:$H$1354</c15:sqref>
                  </c15:fullRef>
                </c:ext>
              </c:extLst>
              <c:f>('DICIEMBRE 2024'!$C$1354,'DICIEMBRE 2024'!$E$1354,'DICIEMBRE 2024'!$G$1354)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2024'!$C$1356:$H$1356</c15:sqref>
                  </c15:fullRef>
                </c:ext>
              </c:extLst>
              <c:f>('DICIEMBRE 2024'!$C$1356,'DICIEMBRE 2024'!$E$1356,'DICIEMBRE 2024'!$G$1356)</c:f>
              <c:numCache>
                <c:formatCode>#,##0</c:formatCode>
                <c:ptCount val="3"/>
                <c:pt idx="0">
                  <c:v>268848</c:v>
                </c:pt>
                <c:pt idx="1">
                  <c:v>64189</c:v>
                </c:pt>
                <c:pt idx="2">
                  <c:v>333037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2024'!$C$1354:$H$1354</c15:sqref>
                        </c15:fullRef>
                        <c15:formulaRef>
                          <c15:sqref>('DICIEMBRE 2024'!$C$1354,'DICIEMBRE 2024'!$E$1354,'DICIEMBRE 2024'!$G$1354)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2024'!$C$1354:$H$1354</c15:sqref>
                        </c15:fullRef>
                        <c15:formulaRef>
                          <c15:sqref>('DICIEMBRE 2024'!$C$1354,'DICIEMBRE 2024'!$E$1354,'DICIEMBRE 2024'!$G$1354)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2024'!$B$358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2024'!$C$357:$H$357</c15:sqref>
                  </c15:fullRef>
                </c:ext>
              </c:extLst>
              <c:f>('DICIEMBRE 2024'!$C$357,'DICIEMBRE 2024'!$E$357,'DICIEMBRE 2024'!$G$357)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2024'!$C$358:$H$358</c15:sqref>
                  </c15:fullRef>
                </c:ext>
              </c:extLst>
              <c:f>('DICIEMBRE 2024'!$C$358,'DICIEMBRE 2024'!$E$358,'DICIEMBRE 2024'!$G$358)</c:f>
              <c:numCache>
                <c:formatCode>#,##0</c:formatCode>
                <c:ptCount val="3"/>
                <c:pt idx="0">
                  <c:v>495798</c:v>
                </c:pt>
                <c:pt idx="1">
                  <c:v>88657</c:v>
                </c:pt>
                <c:pt idx="2">
                  <c:v>584455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'DICIEMBRE 2024'!$B$359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2024'!$C$357:$H$357</c15:sqref>
                  </c15:fullRef>
                </c:ext>
              </c:extLst>
              <c:f>('DICIEMBRE 2024'!$C$357,'DICIEMBRE 2024'!$E$357,'DICIEMBRE 2024'!$G$357)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2024'!$C$359:$H$359</c15:sqref>
                  </c15:fullRef>
                </c:ext>
              </c:extLst>
              <c:f>('DICIEMBRE 2024'!$C$359,'DICIEMBRE 2024'!$E$359,'DICIEMBRE 2024'!$G$359)</c:f>
              <c:numCache>
                <c:formatCode>#,##0</c:formatCode>
                <c:ptCount val="3"/>
                <c:pt idx="0">
                  <c:v>510510</c:v>
                </c:pt>
                <c:pt idx="1">
                  <c:v>94063</c:v>
                </c:pt>
                <c:pt idx="2">
                  <c:v>604573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2024'!$B$1381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2024'!$C$1380:$H$1380</c15:sqref>
                  </c15:fullRef>
                </c:ext>
              </c:extLst>
              <c:f>('DICIEMBRE 2024'!$C$1380,'DICIEMBRE 2024'!$E$1380,'DICIEMBRE 2024'!$G$1380)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2024'!$C$1381:$H$1381</c15:sqref>
                  </c15:fullRef>
                </c:ext>
              </c:extLst>
              <c:f>('DICIEMBRE 2024'!$C$1381,'DICIEMBRE 2024'!$E$1381,'DICIEMBRE 2024'!$G$1381)</c:f>
              <c:numCache>
                <c:formatCode>#,##0</c:formatCode>
                <c:ptCount val="3"/>
                <c:pt idx="0">
                  <c:v>573732</c:v>
                </c:pt>
                <c:pt idx="1">
                  <c:v>113569</c:v>
                </c:pt>
                <c:pt idx="2">
                  <c:v>687301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'DICIEMBRE 2024'!$B$1382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2024'!$C$1380:$H$1380</c15:sqref>
                  </c15:fullRef>
                </c:ext>
              </c:extLst>
              <c:f>('DICIEMBRE 2024'!$C$1380,'DICIEMBRE 2024'!$E$1380,'DICIEMBRE 2024'!$G$1380)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2024'!$C$1382:$H$1382</c15:sqref>
                  </c15:fullRef>
                </c:ext>
              </c:extLst>
              <c:f>('DICIEMBRE 2024'!$C$1382,'DICIEMBRE 2024'!$E$1382,'DICIEMBRE 2024'!$G$1382)</c:f>
              <c:numCache>
                <c:formatCode>#,##0</c:formatCode>
                <c:ptCount val="3"/>
                <c:pt idx="0">
                  <c:v>576925</c:v>
                </c:pt>
                <c:pt idx="1">
                  <c:v>117551</c:v>
                </c:pt>
                <c:pt idx="2">
                  <c:v>694476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2024'!$C$1380:$H$1380</c15:sqref>
                        </c15:fullRef>
                        <c15:formulaRef>
                          <c15:sqref>('DICIEMBRE 2024'!$C$1380,'DICIEMBRE 2024'!$E$1380,'DICIEMBRE 2024'!$G$1380)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2024'!$C$1380:$H$1380</c15:sqref>
                        </c15:fullRef>
                        <c15:formulaRef>
                          <c15:sqref>('DICIEMBRE 2024'!$C$1380,'DICIEMBRE 2024'!$E$1380,'DICIEMBRE 2024'!$G$1380)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2024'!$B$857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2024'!$C$856:$H$856</c15:sqref>
                  </c15:fullRef>
                </c:ext>
              </c:extLst>
              <c:f>('DICIEMBRE 2024'!$C$856,'DICIEMBRE 2024'!$E$856,'DICIEMBRE 2024'!$G$856)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2024'!$C$857:$H$857</c15:sqref>
                  </c15:fullRef>
                </c:ext>
              </c:extLst>
              <c:f>('DICIEMBRE 2024'!$C$857,'DICIEMBRE 2024'!$E$857,'DICIEMBRE 2024'!$G$857)</c:f>
              <c:numCache>
                <c:formatCode>#,##0</c:formatCode>
                <c:ptCount val="3"/>
                <c:pt idx="0">
                  <c:v>926069</c:v>
                </c:pt>
                <c:pt idx="1">
                  <c:v>132046</c:v>
                </c:pt>
                <c:pt idx="2">
                  <c:v>1058115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'DICIEMBRE 2024'!$B$858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2024'!$C$856:$H$856</c15:sqref>
                  </c15:fullRef>
                </c:ext>
              </c:extLst>
              <c:f>('DICIEMBRE 2024'!$C$856,'DICIEMBRE 2024'!$E$856,'DICIEMBRE 2024'!$G$856)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2024'!$C$858:$H$858</c15:sqref>
                  </c15:fullRef>
                </c:ext>
              </c:extLst>
              <c:f>('DICIEMBRE 2024'!$C$858,'DICIEMBRE 2024'!$E$858,'DICIEMBRE 2024'!$G$858)</c:f>
              <c:numCache>
                <c:formatCode>#,##0</c:formatCode>
                <c:ptCount val="3"/>
                <c:pt idx="0">
                  <c:v>956812</c:v>
                </c:pt>
                <c:pt idx="1">
                  <c:v>150629</c:v>
                </c:pt>
                <c:pt idx="2">
                  <c:v>1107441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2024'!$C$856:$H$856</c15:sqref>
                        </c15:fullRef>
                        <c15:formulaRef>
                          <c15:sqref>('DICIEMBRE 2024'!$C$856,'DICIEMBRE 2024'!$E$856,'DICIEMBRE 2024'!$G$856)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2024'!$C$856:$H$856</c15:sqref>
                        </c15:fullRef>
                        <c15:formulaRef>
                          <c15:sqref>('DICIEMBRE 2024'!$C$856,'DICIEMBRE 2024'!$E$856,'DICIEMBRE 2024'!$G$856)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2024'!$B$982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2024'!$C$981:$H$981</c15:sqref>
                  </c15:fullRef>
                </c:ext>
              </c:extLst>
              <c:f>('DICIEMBRE 2024'!$C$981,'DICIEMBRE 2024'!$E$981,'DICIEMBRE 2024'!$G$981)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2024'!$C$982:$H$982</c15:sqref>
                  </c15:fullRef>
                </c:ext>
              </c:extLst>
              <c:f>('DICIEMBRE 2024'!$C$982,'DICIEMBRE 2024'!$E$982,'DICIEMBRE 2024'!$G$982)</c:f>
              <c:numCache>
                <c:formatCode>#,##0</c:formatCode>
                <c:ptCount val="3"/>
                <c:pt idx="0">
                  <c:v>252722</c:v>
                </c:pt>
                <c:pt idx="1">
                  <c:v>135991</c:v>
                </c:pt>
                <c:pt idx="2">
                  <c:v>388713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'DICIEMBRE 2024'!$B$983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2024'!$C$981:$H$981</c15:sqref>
                  </c15:fullRef>
                </c:ext>
              </c:extLst>
              <c:f>('DICIEMBRE 2024'!$C$981,'DICIEMBRE 2024'!$E$981,'DICIEMBRE 2024'!$G$981)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2024'!$C$983:$H$983</c15:sqref>
                  </c15:fullRef>
                </c:ext>
              </c:extLst>
              <c:f>('DICIEMBRE 2024'!$C$983,'DICIEMBRE 2024'!$E$983,'DICIEMBRE 2024'!$G$983)</c:f>
              <c:numCache>
                <c:formatCode>#,##0</c:formatCode>
                <c:ptCount val="3"/>
                <c:pt idx="0">
                  <c:v>264685</c:v>
                </c:pt>
                <c:pt idx="1">
                  <c:v>150963</c:v>
                </c:pt>
                <c:pt idx="2">
                  <c:v>415648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2024'!$C$981:$H$981</c15:sqref>
                        </c15:fullRef>
                        <c15:formulaRef>
                          <c15:sqref>('DICIEMBRE 2024'!$C$981,'DICIEMBRE 2024'!$E$981,'DICIEMBRE 2024'!$G$981)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2024'!$C$981:$H$981</c15:sqref>
                        </c15:fullRef>
                        <c15:formulaRef>
                          <c15:sqref>('DICIEMBRE 2024'!$C$981,'DICIEMBRE 2024'!$E$981,'DICIEMBRE 2024'!$G$981)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2024'!$B$1107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2024'!$C$1106:$H$1106</c15:sqref>
                  </c15:fullRef>
                </c:ext>
              </c:extLst>
              <c:f>('DICIEMBRE 2024'!$C$1106,'DICIEMBRE 2024'!$E$1106,'DICIEMBRE 2024'!$G$1106)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2024'!$C$1107:$H$1107</c15:sqref>
                  </c15:fullRef>
                </c:ext>
              </c:extLst>
              <c:f>('DICIEMBRE 2024'!$C$1107,'DICIEMBRE 2024'!$E$1107,'DICIEMBRE 2024'!$G$1107)</c:f>
              <c:numCache>
                <c:formatCode>#,##0</c:formatCode>
                <c:ptCount val="3"/>
                <c:pt idx="0">
                  <c:v>214642</c:v>
                </c:pt>
                <c:pt idx="1">
                  <c:v>226226</c:v>
                </c:pt>
                <c:pt idx="2">
                  <c:v>440868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'DICIEMBRE 2024'!$B$1108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2024'!$C$1106:$H$1106</c15:sqref>
                  </c15:fullRef>
                </c:ext>
              </c:extLst>
              <c:f>('DICIEMBRE 2024'!$C$1106,'DICIEMBRE 2024'!$E$1106,'DICIEMBRE 2024'!$G$1106)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2024'!$C$1108:$H$1108</c15:sqref>
                  </c15:fullRef>
                </c:ext>
              </c:extLst>
              <c:f>('DICIEMBRE 2024'!$C$1108,'DICIEMBRE 2024'!$E$1108,'DICIEMBRE 2024'!$G$1108)</c:f>
              <c:numCache>
                <c:formatCode>#,##0</c:formatCode>
                <c:ptCount val="3"/>
                <c:pt idx="0">
                  <c:v>249768</c:v>
                </c:pt>
                <c:pt idx="1">
                  <c:v>271261</c:v>
                </c:pt>
                <c:pt idx="2">
                  <c:v>521029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2024'!$C$1106:$H$1106</c15:sqref>
                        </c15:fullRef>
                        <c15:formulaRef>
                          <c15:sqref>('DICIEMBRE 2024'!$C$1106,'DICIEMBRE 2024'!$E$1106,'DICIEMBRE 2024'!$G$1106)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2024'!$C$1106:$H$1106</c15:sqref>
                        </c15:fullRef>
                        <c15:formulaRef>
                          <c15:sqref>('DICIEMBRE 2024'!$C$1106,'DICIEMBRE 2024'!$E$1106,'DICIEMBRE 2024'!$G$1106)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2024'!$B$1231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2024'!$C$1230:$H$1230</c15:sqref>
                  </c15:fullRef>
                </c:ext>
              </c:extLst>
              <c:f>('DICIEMBRE 2024'!$C$1230,'DICIEMBRE 2024'!$E$1230,'DICIEMBRE 2024'!$G$1230)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2024'!$C$1231:$H$1231</c15:sqref>
                  </c15:fullRef>
                </c:ext>
              </c:extLst>
              <c:f>('DICIEMBRE 2024'!$C$1231,'DICIEMBRE 2024'!$E$1231,'DICIEMBRE 2024'!$G$1231)</c:f>
              <c:numCache>
                <c:formatCode>#,##0</c:formatCode>
                <c:ptCount val="3"/>
                <c:pt idx="0">
                  <c:v>400221</c:v>
                </c:pt>
                <c:pt idx="1">
                  <c:v>79356</c:v>
                </c:pt>
                <c:pt idx="2">
                  <c:v>479577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'DICIEMBRE 2024'!$B$1232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2024'!$C$1230:$H$1230</c15:sqref>
                  </c15:fullRef>
                </c:ext>
              </c:extLst>
              <c:f>('DICIEMBRE 2024'!$C$1230,'DICIEMBRE 2024'!$E$1230,'DICIEMBRE 2024'!$G$1230)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2024'!$C$1232:$H$1232</c15:sqref>
                  </c15:fullRef>
                </c:ext>
              </c:extLst>
              <c:f>('DICIEMBRE 2024'!$C$1232,'DICIEMBRE 2024'!$E$1232,'DICIEMBRE 2024'!$G$1232)</c:f>
              <c:numCache>
                <c:formatCode>#,##0</c:formatCode>
                <c:ptCount val="3"/>
                <c:pt idx="0">
                  <c:v>469393</c:v>
                </c:pt>
                <c:pt idx="1">
                  <c:v>86872</c:v>
                </c:pt>
                <c:pt idx="2">
                  <c:v>556265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2024'!$C$1230:$H$1230</c15:sqref>
                        </c15:fullRef>
                        <c15:formulaRef>
                          <c15:sqref>('DICIEMBRE 2024'!$C$1230,'DICIEMBRE 2024'!$E$1230,'DICIEMBRE 2024'!$G$1230)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2024'!$C$1230:$H$1230</c15:sqref>
                        </c15:fullRef>
                        <c15:formulaRef>
                          <c15:sqref>('DICIEMBRE 2024'!$C$1230,'DICIEMBRE 2024'!$E$1230,'DICIEMBRE 2024'!$G$1230)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2024'!$B$1008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2024'!$C$1007:$H$1007</c15:sqref>
                  </c15:fullRef>
                </c:ext>
              </c:extLst>
              <c:f>('DICIEMBRE 2024'!$C$1007,'DICIEMBRE 2024'!$E$1007,'DICIEMBRE 2024'!$G$1007)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2024'!$C$1008:$H$1008</c15:sqref>
                  </c15:fullRef>
                </c:ext>
              </c:extLst>
              <c:f>('DICIEMBRE 2024'!$C$1008,'DICIEMBRE 2024'!$E$1008,'DICIEMBRE 2024'!$G$1008)</c:f>
              <c:numCache>
                <c:formatCode>#,##0</c:formatCode>
                <c:ptCount val="3"/>
                <c:pt idx="0">
                  <c:v>617854</c:v>
                </c:pt>
                <c:pt idx="1">
                  <c:v>229517</c:v>
                </c:pt>
                <c:pt idx="2">
                  <c:v>847371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'DICIEMBRE 2024'!$B$1009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2024'!$C$1007:$H$1007</c15:sqref>
                  </c15:fullRef>
                </c:ext>
              </c:extLst>
              <c:f>('DICIEMBRE 2024'!$C$1007,'DICIEMBRE 2024'!$E$1007,'DICIEMBRE 2024'!$G$1007)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2024'!$C$1009:$H$1009</c15:sqref>
                  </c15:fullRef>
                </c:ext>
              </c:extLst>
              <c:f>('DICIEMBRE 2024'!$C$1009,'DICIEMBRE 2024'!$E$1009,'DICIEMBRE 2024'!$G$1009)</c:f>
              <c:numCache>
                <c:formatCode>#,##0</c:formatCode>
                <c:ptCount val="3"/>
                <c:pt idx="0">
                  <c:v>644843</c:v>
                </c:pt>
                <c:pt idx="1">
                  <c:v>245527</c:v>
                </c:pt>
                <c:pt idx="2">
                  <c:v>890370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2024'!$C$1007:$H$1007</c15:sqref>
                        </c15:fullRef>
                        <c15:formulaRef>
                          <c15:sqref>('DICIEMBRE 2024'!$C$1007,'DICIEMBRE 2024'!$E$1007,'DICIEMBRE 2024'!$G$1007)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2024'!$C$1007:$H$1007</c15:sqref>
                        </c15:fullRef>
                        <c15:formulaRef>
                          <c15:sqref>('DICIEMBRE 2024'!$C$1007,'DICIEMBRE 2024'!$E$1007,'DICIEMBRE 2024'!$G$1007)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2024'!$B$1133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2024'!$C$1132:$H$1132</c15:sqref>
                  </c15:fullRef>
                </c:ext>
              </c:extLst>
              <c:f>('DICIEMBRE 2024'!$C$1132,'DICIEMBRE 2024'!$E$1132,'DICIEMBRE 2024'!$G$1132)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2024'!$C$1133:$H$1133</c15:sqref>
                  </c15:fullRef>
                </c:ext>
              </c:extLst>
              <c:f>('DICIEMBRE 2024'!$C$1133,'DICIEMBRE 2024'!$E$1133,'DICIEMBRE 2024'!$G$1133)</c:f>
              <c:numCache>
                <c:formatCode>#,##0</c:formatCode>
                <c:ptCount val="3"/>
                <c:pt idx="0">
                  <c:v>397889</c:v>
                </c:pt>
                <c:pt idx="1">
                  <c:v>260015</c:v>
                </c:pt>
                <c:pt idx="2">
                  <c:v>657904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'DICIEMBRE 2024'!$B$1134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2024'!$C$1132:$H$1132</c15:sqref>
                  </c15:fullRef>
                </c:ext>
              </c:extLst>
              <c:f>('DICIEMBRE 2024'!$C$1132,'DICIEMBRE 2024'!$E$1132,'DICIEMBRE 2024'!$G$1132)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2024'!$C$1134:$H$1134</c15:sqref>
                  </c15:fullRef>
                </c:ext>
              </c:extLst>
              <c:f>('DICIEMBRE 2024'!$C$1134,'DICIEMBRE 2024'!$E$1134,'DICIEMBRE 2024'!$G$1134)</c:f>
              <c:numCache>
                <c:formatCode>#,##0</c:formatCode>
                <c:ptCount val="3"/>
                <c:pt idx="0">
                  <c:v>449295</c:v>
                </c:pt>
                <c:pt idx="1">
                  <c:v>304778</c:v>
                </c:pt>
                <c:pt idx="2">
                  <c:v>754073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2024'!$B$1132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2024'!$C$1132:$H$1132</c15:sqref>
                        </c15:fullRef>
                        <c15:formulaRef>
                          <c15:sqref>('DICIEMBRE 2024'!$C$1132,'DICIEMBRE 2024'!$E$1132,'DICIEMBRE 2024'!$G$1132)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2024'!$C$1132:$H$1132</c15:sqref>
                        </c15:fullRef>
                        <c15:formulaRef>
                          <c15:sqref>('DICIEMBRE 2024'!$C$1132,'DICIEMBRE 2024'!$E$1132,'DICIEMBRE 2024'!$G$1132)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'DICIEMBRE 2024'!$B$1419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'DICIEMBRE 2024'!$F$1419</c:f>
              <c:numCache>
                <c:formatCode>#,##0</c:formatCode>
                <c:ptCount val="1"/>
                <c:pt idx="0">
                  <c:v>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'DICIEMBRE 2024'!$B$1421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'DICIEMBRE 2024'!$F$1421</c:f>
              <c:numCache>
                <c:formatCode>#,##0</c:formatCode>
                <c:ptCount val="1"/>
                <c:pt idx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'DICIEMBRE 2024'!$B$1423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'DICIEMBRE 2024'!$F$1423</c:f>
              <c:numCache>
                <c:formatCode>#,##0</c:formatCode>
                <c:ptCount val="1"/>
                <c:pt idx="0">
                  <c:v>4224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'DICIEMBRE 2024'!$B$1425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'DICIEMBRE 2024'!$F$1425</c:f>
              <c:numCache>
                <c:formatCode>#,##0</c:formatCode>
                <c:ptCount val="1"/>
                <c:pt idx="0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'DICIEMBRE 2024'!$B$1427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'DICIEMBRE 2024'!$F$1427</c:f>
              <c:numCache>
                <c:formatCode>#,##0</c:formatCode>
                <c:ptCount val="1"/>
                <c:pt idx="0">
                  <c:v>4886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'DICIEMBRE 2024'!$B$1429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'DICIEMBRE 2024'!$F$1429</c:f>
              <c:numCache>
                <c:formatCode>#,##0</c:formatCode>
                <c:ptCount val="1"/>
                <c:pt idx="0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2024'!$B$1478:$B$1486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2024'!$J$1478:$J$1486</c:f>
              <c:numCache>
                <c:formatCode>#,##0</c:formatCode>
                <c:ptCount val="9"/>
                <c:pt idx="0">
                  <c:v>6109</c:v>
                </c:pt>
                <c:pt idx="1">
                  <c:v>10977</c:v>
                </c:pt>
                <c:pt idx="2">
                  <c:v>12550</c:v>
                </c:pt>
                <c:pt idx="3">
                  <c:v>3826</c:v>
                </c:pt>
                <c:pt idx="4">
                  <c:v>12031</c:v>
                </c:pt>
                <c:pt idx="5">
                  <c:v>6773</c:v>
                </c:pt>
                <c:pt idx="6">
                  <c:v>4345</c:v>
                </c:pt>
                <c:pt idx="7">
                  <c:v>9434</c:v>
                </c:pt>
                <c:pt idx="8">
                  <c:v>3748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'DICIEMBRE 2024'!$C$1504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2024'!$B$1506:$B$1514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'DICIEMBRE 2024'!$E$1504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2024'!$B$1506:$B$1514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2024'!$E$1506:$E$1514</c:f>
              <c:numCache>
                <c:formatCode>#,##0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17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'DICIEMBRE 2024'!$G$1504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2024'!$B$1506:$B$1514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'DICIEMBRE 2024'!$D$1504:$D$1505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'DICIEMBRE 2024'!$B$1506:$B$1514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2024'!$D$1506:$D$1514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5058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2024'!$F$1504:$F$1505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2024'!$B$1506:$B$1514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2024'!$F$1506:$F$1514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2024'!$H$1504:$H$1505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2024'!$B$1506:$B$1514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2024'!$H$1506:$H$1514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2024'!$B$388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2024'!$C$387:$H$387</c15:sqref>
                  </c15:fullRef>
                </c:ext>
              </c:extLst>
              <c:f>('DICIEMBRE 2024'!$C$387,'DICIEMBRE 2024'!$E$387,'DICIEMBRE 2024'!$G$387)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2024'!$C$388:$H$388</c15:sqref>
                  </c15:fullRef>
                </c:ext>
              </c:extLst>
              <c:f>('DICIEMBRE 2024'!$C$388,'DICIEMBRE 2024'!$E$388,'DICIEMBRE 2024'!$G$388)</c:f>
              <c:numCache>
                <c:formatCode>#,##0</c:formatCode>
                <c:ptCount val="3"/>
                <c:pt idx="0">
                  <c:v>853680</c:v>
                </c:pt>
                <c:pt idx="1">
                  <c:v>134258</c:v>
                </c:pt>
                <c:pt idx="2">
                  <c:v>987938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'DICIEMBRE 2024'!$B$389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2024'!$C$387:$H$387</c15:sqref>
                  </c15:fullRef>
                </c:ext>
              </c:extLst>
              <c:f>('DICIEMBRE 2024'!$C$387,'DICIEMBRE 2024'!$E$387,'DICIEMBRE 2024'!$G$387)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2024'!$C$389:$H$389</c15:sqref>
                  </c15:fullRef>
                </c:ext>
              </c:extLst>
              <c:f>('DICIEMBRE 2024'!$C$389,'DICIEMBRE 2024'!$E$389,'DICIEMBRE 2024'!$G$389)</c:f>
              <c:numCache>
                <c:formatCode>#,##0</c:formatCode>
                <c:ptCount val="3"/>
                <c:pt idx="0">
                  <c:v>881768</c:v>
                </c:pt>
                <c:pt idx="1">
                  <c:v>143854</c:v>
                </c:pt>
                <c:pt idx="2">
                  <c:v>1025622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2.416817976616818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4.2929414252180331E-2"/>
                  <c:y val="1.5669334656024607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2024'!$B$1506:$B$1514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2024'!$I$1506:$I$1514</c:f>
              <c:numCache>
                <c:formatCode>#,##0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19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'DICIEMBRE 2024'!$C$1600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2024'!$B$1506:$B$1514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2024'!$C$1602:$C$1610</c:f>
              <c:numCache>
                <c:formatCode>#,##0</c:formatCode>
                <c:ptCount val="9"/>
                <c:pt idx="0">
                  <c:v>7</c:v>
                </c:pt>
                <c:pt idx="1">
                  <c:v>14</c:v>
                </c:pt>
                <c:pt idx="2">
                  <c:v>18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'DICIEMBRE 2024'!$E$1600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2024'!$B$1506:$B$1514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2024'!$E$1602:$E$1610</c:f>
              <c:numCache>
                <c:formatCode>#,##0</c:formatCode>
                <c:ptCount val="9"/>
                <c:pt idx="0">
                  <c:v>11</c:v>
                </c:pt>
                <c:pt idx="1">
                  <c:v>35</c:v>
                </c:pt>
                <c:pt idx="2">
                  <c:v>62</c:v>
                </c:pt>
                <c:pt idx="3">
                  <c:v>11</c:v>
                </c:pt>
                <c:pt idx="4">
                  <c:v>13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'DICIEMBRE 2024'!$G$1600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2024'!$B$1506:$B$1514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'DICIEMBRE 2024'!$I$1600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'DICIEMBRE 2024'!$I$1602:$I$1610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37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'DICIEMBRE 2024'!$D$1504:$D$1505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'DICIEMBRE 2024'!$B$1506:$B$1514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2024'!$D$1506:$D$1514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5058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2024'!$F$1504:$F$1505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2024'!$B$1506:$B$1514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2024'!$F$1506:$F$1514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2024'!$H$1504:$H$1505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2024'!$B$1506:$B$1514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2024'!$H$1506:$H$1514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1.2673135487393822E-2"/>
                  <c:y val="-3.055520257924798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2024'!$B$1602:$B$1610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2024'!$L$1602:$L$1610</c:f>
              <c:numCache>
                <c:formatCode>#,##0</c:formatCode>
                <c:ptCount val="9"/>
                <c:pt idx="0">
                  <c:v>915</c:v>
                </c:pt>
                <c:pt idx="1">
                  <c:v>3205</c:v>
                </c:pt>
                <c:pt idx="2">
                  <c:v>4925</c:v>
                </c:pt>
                <c:pt idx="3">
                  <c:v>1195</c:v>
                </c:pt>
                <c:pt idx="4">
                  <c:v>664</c:v>
                </c:pt>
                <c:pt idx="5">
                  <c:v>1668</c:v>
                </c:pt>
                <c:pt idx="6">
                  <c:v>649</c:v>
                </c:pt>
                <c:pt idx="7">
                  <c:v>1190</c:v>
                </c:pt>
                <c:pt idx="8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'DICIEMBRE 2024'!$B$1692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2024'!$C$1691:$K$1691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2024'!$C$1692:$K$1692</c:f>
              <c:numCache>
                <c:formatCode>#,##0</c:formatCode>
                <c:ptCount val="9"/>
                <c:pt idx="0">
                  <c:v>630</c:v>
                </c:pt>
                <c:pt idx="1">
                  <c:v>864</c:v>
                </c:pt>
                <c:pt idx="2">
                  <c:v>1232</c:v>
                </c:pt>
                <c:pt idx="3">
                  <c:v>356</c:v>
                </c:pt>
                <c:pt idx="4">
                  <c:v>756</c:v>
                </c:pt>
                <c:pt idx="5">
                  <c:v>550</c:v>
                </c:pt>
                <c:pt idx="6">
                  <c:v>357</c:v>
                </c:pt>
                <c:pt idx="7">
                  <c:v>925</c:v>
                </c:pt>
                <c:pt idx="8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2024'!$C$1691:$K$1691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2024'!$C$1693:$K$1693</c:f>
              <c:numCache>
                <c:formatCode>#,##0</c:formatCode>
                <c:ptCount val="9"/>
                <c:pt idx="0">
                  <c:v>61720</c:v>
                </c:pt>
                <c:pt idx="1">
                  <c:v>74217</c:v>
                </c:pt>
                <c:pt idx="2">
                  <c:v>79365</c:v>
                </c:pt>
                <c:pt idx="3">
                  <c:v>30041</c:v>
                </c:pt>
                <c:pt idx="4">
                  <c:v>60575</c:v>
                </c:pt>
                <c:pt idx="5">
                  <c:v>60376</c:v>
                </c:pt>
                <c:pt idx="6">
                  <c:v>30794</c:v>
                </c:pt>
                <c:pt idx="7">
                  <c:v>98143</c:v>
                </c:pt>
                <c:pt idx="8">
                  <c:v>33054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2024'!$C$1538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2024'!$B$1478:$B$1486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2024'!$C$1540:$C$1548</c:f>
              <c:numCache>
                <c:formatCode>#,##0</c:formatCode>
                <c:ptCount val="9"/>
                <c:pt idx="0">
                  <c:v>8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14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'DICIEMBRE 2024'!$E$1538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2024'!$B$1478:$B$1486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2024'!$E$1540:$E$1548</c:f>
              <c:numCache>
                <c:formatCode>#,##0</c:formatCode>
                <c:ptCount val="9"/>
                <c:pt idx="0">
                  <c:v>917</c:v>
                </c:pt>
                <c:pt idx="1">
                  <c:v>345</c:v>
                </c:pt>
                <c:pt idx="2">
                  <c:v>406</c:v>
                </c:pt>
                <c:pt idx="3">
                  <c:v>204</c:v>
                </c:pt>
                <c:pt idx="4">
                  <c:v>505</c:v>
                </c:pt>
                <c:pt idx="5">
                  <c:v>397</c:v>
                </c:pt>
                <c:pt idx="6">
                  <c:v>301</c:v>
                </c:pt>
                <c:pt idx="7">
                  <c:v>168</c:v>
                </c:pt>
                <c:pt idx="8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'DICIEMBRE 2024'!$G$1538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2024'!$B$1478:$B$1486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2024'!$G$1540:$G$1548</c:f>
              <c:numCache>
                <c:formatCode>#,##0</c:formatCode>
                <c:ptCount val="9"/>
                <c:pt idx="0">
                  <c:v>54</c:v>
                </c:pt>
                <c:pt idx="1">
                  <c:v>91</c:v>
                </c:pt>
                <c:pt idx="2">
                  <c:v>101</c:v>
                </c:pt>
                <c:pt idx="3">
                  <c:v>42</c:v>
                </c:pt>
                <c:pt idx="4">
                  <c:v>56</c:v>
                </c:pt>
                <c:pt idx="5">
                  <c:v>47</c:v>
                </c:pt>
                <c:pt idx="6">
                  <c:v>62</c:v>
                </c:pt>
                <c:pt idx="7">
                  <c:v>34</c:v>
                </c:pt>
                <c:pt idx="8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'DICIEMBRE 2024'!$I$1538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'DICIEMBRE 2024'!$I$1540:$I$1548</c:f>
              <c:numCache>
                <c:formatCode>#,##0</c:formatCode>
                <c:ptCount val="9"/>
                <c:pt idx="0">
                  <c:v>24</c:v>
                </c:pt>
                <c:pt idx="1">
                  <c:v>18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19</c:v>
                </c:pt>
                <c:pt idx="7">
                  <c:v>13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056970751015E-2"/>
                  <c:y val="-2.367150028584201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96850276675E-2"/>
                  <c:y val="3.381642897977431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2024'!$B$1540:$B$1548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2024'!$L$1540:$L$1548</c:f>
              <c:numCache>
                <c:formatCode>#,##0</c:formatCode>
                <c:ptCount val="9"/>
                <c:pt idx="0">
                  <c:v>7816</c:v>
                </c:pt>
                <c:pt idx="1">
                  <c:v>5315</c:v>
                </c:pt>
                <c:pt idx="2">
                  <c:v>4590</c:v>
                </c:pt>
                <c:pt idx="3">
                  <c:v>2533</c:v>
                </c:pt>
                <c:pt idx="4">
                  <c:v>4752</c:v>
                </c:pt>
                <c:pt idx="5">
                  <c:v>4324</c:v>
                </c:pt>
                <c:pt idx="6">
                  <c:v>4122</c:v>
                </c:pt>
                <c:pt idx="7">
                  <c:v>2243</c:v>
                </c:pt>
                <c:pt idx="8">
                  <c:v>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2024'!$C$1538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2024'!$B$1487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'DICIEMBRE 2024'!$C$1549</c:f>
              <c:numCache>
                <c:formatCode>#,##0</c:formatCode>
                <c:ptCount val="1"/>
                <c:pt idx="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'DICIEMBRE 2024'!$E$1538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2024'!$B$1487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'DICIEMBRE 2024'!$E$1549</c:f>
              <c:numCache>
                <c:formatCode>#,##0</c:formatCode>
                <c:ptCount val="1"/>
                <c:pt idx="0">
                  <c:v>3442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'DICIEMBRE 2024'!$G$1538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2024'!$B$1487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'DICIEMBRE 2024'!$G$1549</c:f>
              <c:numCache>
                <c:formatCode>#,##0</c:formatCode>
                <c:ptCount val="1"/>
                <c:pt idx="0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'DICIEMBRE 2024'!$I$1538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'DICIEMBRE 2024'!$B$1487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'DICIEMBRE 2024'!$I$1549</c:f>
              <c:numCache>
                <c:formatCode>#,##0</c:formatCode>
                <c:ptCount val="1"/>
                <c:pt idx="0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549E39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rgbClr val="C0CF3A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3.4555476984348472E-2"/>
                  <c:y val="1.017080831033267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layout>
                <c:manualLayout>
                  <c:x val="-0.4583615735038305"/>
                  <c:y val="-0.2666667384525845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C0CF3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5.3297857384165849E-3"/>
                  <c:y val="6.837608678271367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2024'!$C$1538:$J$1538</c15:sqref>
                  </c15:fullRef>
                </c:ext>
              </c:extLst>
              <c:f>('DICIEMBRE 2024'!$C$1538,'DICIEMBRE 2024'!$E$1538,'DICIEMBRE 2024'!$G$1538,'DICIEMBRE 2024'!$I$1538)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2024'!$C$1549:$J$1549</c15:sqref>
                  </c15:fullRef>
                </c:ext>
              </c:extLst>
              <c:f>('DICIEMBRE 2024'!$C$1549,'DICIEMBRE 2024'!$E$1549,'DICIEMBRE 2024'!$G$1549,'DICIEMBRE 2024'!$I$1549)</c:f>
              <c:numCache>
                <c:formatCode>#,##0</c:formatCode>
                <c:ptCount val="4"/>
                <c:pt idx="0">
                  <c:v>107</c:v>
                </c:pt>
                <c:pt idx="1">
                  <c:v>3442</c:v>
                </c:pt>
                <c:pt idx="2">
                  <c:v>541</c:v>
                </c:pt>
                <c:pt idx="3">
                  <c:v>134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'DICIEMBRE 2024'!$D$1549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4D15-40DE-9949-72C83C87402B}"/>
                      </c:ext>
                    </c:extLst>
                  </c15:dLbl>
                </c15:categoryFilterException>
                <c15:categoryFilterException>
                  <c15:sqref>'DICIEMBRE 2024'!$F$1549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4D15-40DE-9949-72C83C87402B}"/>
                      </c:ext>
                    </c:extLst>
                  </c15:dLbl>
                </c15:categoryFilterException>
                <c15:categoryFilterException>
                  <c15:sqref>'DICIEMBRE 2024'!$H$1549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4D15-40DE-9949-72C83C87402B}"/>
                      </c:ext>
                    </c:extLst>
                  </c15:dLbl>
                </c15:categoryFilterException>
                <c15:categoryFilterException>
                  <c15:sqref>'DICIEMBRE 2024'!$J$1549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4D15-40DE-9949-72C83C87402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2024'!$B$373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'DICIEMBRE 2024'!$C$372:$K$372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2024'!$C$373:$K$373</c:f>
              <c:numCache>
                <c:formatCode>#,##0</c:formatCode>
                <c:ptCount val="9"/>
                <c:pt idx="0">
                  <c:v>63358</c:v>
                </c:pt>
                <c:pt idx="1">
                  <c:v>95184</c:v>
                </c:pt>
                <c:pt idx="2">
                  <c:v>75343</c:v>
                </c:pt>
                <c:pt idx="3">
                  <c:v>25651</c:v>
                </c:pt>
                <c:pt idx="4">
                  <c:v>117813</c:v>
                </c:pt>
                <c:pt idx="5">
                  <c:v>72689</c:v>
                </c:pt>
                <c:pt idx="6">
                  <c:v>27069</c:v>
                </c:pt>
                <c:pt idx="7">
                  <c:v>75713</c:v>
                </c:pt>
                <c:pt idx="8">
                  <c:v>31635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'DICIEMBRE 2024'!$B$374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'DICIEMBRE 2024'!$C$372:$K$372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2024'!$C$374:$K$374</c:f>
              <c:numCache>
                <c:formatCode>#,##0</c:formatCode>
                <c:ptCount val="9"/>
                <c:pt idx="0">
                  <c:v>64434</c:v>
                </c:pt>
                <c:pt idx="1">
                  <c:v>98940</c:v>
                </c:pt>
                <c:pt idx="2">
                  <c:v>80918</c:v>
                </c:pt>
                <c:pt idx="3">
                  <c:v>28923</c:v>
                </c:pt>
                <c:pt idx="4">
                  <c:v>121622</c:v>
                </c:pt>
                <c:pt idx="5">
                  <c:v>79188</c:v>
                </c:pt>
                <c:pt idx="6">
                  <c:v>27737</c:v>
                </c:pt>
                <c:pt idx="7">
                  <c:v>73066</c:v>
                </c:pt>
                <c:pt idx="8">
                  <c:v>29745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layout>
                <c:manualLayout>
                  <c:x val="1.5523214845571514E-2"/>
                  <c:y val="-2.54394629669274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636397619973E-2"/>
                  <c:y val="1.589966435432963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('DICIEMBRE 2024'!$B$1419,'DICIEMBRE 2024'!$B$1421,'DICIEMBRE 2024'!$B$1423,'DICIEMBRE 2024'!$B$1425,'DICIEMBRE 2024'!$B$1427,'DICIEMBRE 2024'!$B$1429)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('DICIEMBRE 2024'!$F$1420,'DICIEMBRE 2024'!$F$1422,'DICIEMBRE 2024'!$F$1424,'DICIEMBRE 2024'!$F$1426,'DICIEMBRE 2024'!$F$1428,'DICIEMBRE 2024'!$F$1430)</c:f>
              <c:numCache>
                <c:formatCode>#,##0</c:formatCode>
                <c:ptCount val="6"/>
                <c:pt idx="0">
                  <c:v>69793</c:v>
                </c:pt>
                <c:pt idx="1">
                  <c:v>37647</c:v>
                </c:pt>
                <c:pt idx="2">
                  <c:v>38412</c:v>
                </c:pt>
                <c:pt idx="3">
                  <c:v>14586</c:v>
                </c:pt>
                <c:pt idx="4">
                  <c:v>31472</c:v>
                </c:pt>
                <c:pt idx="5">
                  <c:v>10305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'DICIEMBRE 2024'!$B$1629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2024'!$D$1628:$L$1628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2024'!$D$1629:$L$1629</c:f>
              <c:numCache>
                <c:formatCode>#,##0</c:formatCode>
                <c:ptCount val="9"/>
                <c:pt idx="0">
                  <c:v>384</c:v>
                </c:pt>
                <c:pt idx="1">
                  <c:v>156</c:v>
                </c:pt>
                <c:pt idx="2">
                  <c:v>217</c:v>
                </c:pt>
                <c:pt idx="3">
                  <c:v>49</c:v>
                </c:pt>
                <c:pt idx="4">
                  <c:v>88</c:v>
                </c:pt>
                <c:pt idx="5">
                  <c:v>290</c:v>
                </c:pt>
                <c:pt idx="6">
                  <c:v>88</c:v>
                </c:pt>
                <c:pt idx="7">
                  <c:v>88</c:v>
                </c:pt>
                <c:pt idx="8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'DICIEMBRE 2024'!$B$1631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2024'!$D$1628:$L$1628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2024'!$D$1631:$L$1631</c:f>
              <c:numCache>
                <c:formatCode>#,##0</c:formatCode>
                <c:ptCount val="9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'DICIEMBRE 2024'!$B$1633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2024'!$D$1628:$L$1628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2024'!$D$1633:$L$1633</c:f>
              <c:numCache>
                <c:formatCode>#,##0</c:formatCode>
                <c:ptCount val="9"/>
                <c:pt idx="0">
                  <c:v>175</c:v>
                </c:pt>
                <c:pt idx="1">
                  <c:v>38</c:v>
                </c:pt>
                <c:pt idx="2">
                  <c:v>22</c:v>
                </c:pt>
                <c:pt idx="3">
                  <c:v>8</c:v>
                </c:pt>
                <c:pt idx="4">
                  <c:v>35</c:v>
                </c:pt>
                <c:pt idx="5">
                  <c:v>114</c:v>
                </c:pt>
                <c:pt idx="6">
                  <c:v>9</c:v>
                </c:pt>
                <c:pt idx="7">
                  <c:v>25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'DICIEMBRE 2024'!$B$1635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2024'!$D$1628:$L$1628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2024'!$D$1635:$L$1635</c:f>
              <c:numCache>
                <c:formatCode>#,##0</c:formatCode>
                <c:ptCount val="9"/>
                <c:pt idx="0">
                  <c:v>422</c:v>
                </c:pt>
                <c:pt idx="1">
                  <c:v>425</c:v>
                </c:pt>
                <c:pt idx="2">
                  <c:v>690</c:v>
                </c:pt>
                <c:pt idx="3">
                  <c:v>56</c:v>
                </c:pt>
                <c:pt idx="4">
                  <c:v>549</c:v>
                </c:pt>
                <c:pt idx="5">
                  <c:v>98</c:v>
                </c:pt>
                <c:pt idx="6">
                  <c:v>185</c:v>
                </c:pt>
                <c:pt idx="7">
                  <c:v>195</c:v>
                </c:pt>
                <c:pt idx="8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'DICIEMBRE 2024'!$B$1637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2024'!$D$1628:$L$1628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2024'!$D$1637:$L$1637</c:f>
              <c:numCache>
                <c:formatCode>#,##0</c:formatCode>
                <c:ptCount val="9"/>
                <c:pt idx="0">
                  <c:v>7</c:v>
                </c:pt>
                <c:pt idx="1">
                  <c:v>8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1.8548327364416212E-2"/>
                  <c:y val="-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2024'!$D$1628:$L$1628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2024'!$D$1640:$L$1640</c:f>
              <c:numCache>
                <c:formatCode>#,##0</c:formatCode>
                <c:ptCount val="9"/>
                <c:pt idx="0">
                  <c:v>7195</c:v>
                </c:pt>
                <c:pt idx="1">
                  <c:v>3985</c:v>
                </c:pt>
                <c:pt idx="2">
                  <c:v>5038</c:v>
                </c:pt>
                <c:pt idx="3">
                  <c:v>780</c:v>
                </c:pt>
                <c:pt idx="4">
                  <c:v>3637</c:v>
                </c:pt>
                <c:pt idx="5">
                  <c:v>4724</c:v>
                </c:pt>
                <c:pt idx="6">
                  <c:v>1776</c:v>
                </c:pt>
                <c:pt idx="7">
                  <c:v>1890</c:v>
                </c:pt>
                <c:pt idx="8">
                  <c:v>2447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2.119808841647567E-2"/>
                  <c:y val="-2.028984658266534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2024'!$D$1628:$L$1628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2024'!$D$1640:$L$1640</c:f>
              <c:numCache>
                <c:formatCode>#,##0</c:formatCode>
                <c:ptCount val="9"/>
                <c:pt idx="0">
                  <c:v>7195</c:v>
                </c:pt>
                <c:pt idx="1">
                  <c:v>3985</c:v>
                </c:pt>
                <c:pt idx="2">
                  <c:v>5038</c:v>
                </c:pt>
                <c:pt idx="3">
                  <c:v>780</c:v>
                </c:pt>
                <c:pt idx="4">
                  <c:v>3637</c:v>
                </c:pt>
                <c:pt idx="5">
                  <c:v>4724</c:v>
                </c:pt>
                <c:pt idx="6">
                  <c:v>1776</c:v>
                </c:pt>
                <c:pt idx="7">
                  <c:v>1890</c:v>
                </c:pt>
                <c:pt idx="8">
                  <c:v>2447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'DICIEMBRE 2024'!$B$1663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2024'!$D$1662:$L$1662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2024'!$D$1663:$L$1663</c:f>
              <c:numCache>
                <c:formatCode>#,##0</c:formatCode>
                <c:ptCount val="9"/>
                <c:pt idx="0">
                  <c:v>57</c:v>
                </c:pt>
                <c:pt idx="1">
                  <c:v>50</c:v>
                </c:pt>
                <c:pt idx="2">
                  <c:v>54</c:v>
                </c:pt>
                <c:pt idx="3">
                  <c:v>6</c:v>
                </c:pt>
                <c:pt idx="4">
                  <c:v>106</c:v>
                </c:pt>
                <c:pt idx="5">
                  <c:v>38</c:v>
                </c:pt>
                <c:pt idx="6">
                  <c:v>19</c:v>
                </c:pt>
                <c:pt idx="7">
                  <c:v>37</c:v>
                </c:pt>
                <c:pt idx="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'DICIEMBRE 2024'!$B$1665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2024'!$D$1662:$L$1662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2024'!$D$1665:$L$1665</c:f>
              <c:numCache>
                <c:formatCode>#,##0</c:formatCode>
                <c:ptCount val="9"/>
                <c:pt idx="0">
                  <c:v>34</c:v>
                </c:pt>
                <c:pt idx="1">
                  <c:v>13</c:v>
                </c:pt>
                <c:pt idx="2">
                  <c:v>12</c:v>
                </c:pt>
                <c:pt idx="3">
                  <c:v>8</c:v>
                </c:pt>
                <c:pt idx="4">
                  <c:v>21</c:v>
                </c:pt>
                <c:pt idx="5">
                  <c:v>23</c:v>
                </c:pt>
                <c:pt idx="6">
                  <c:v>24</c:v>
                </c:pt>
                <c:pt idx="7">
                  <c:v>16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'DICIEMBRE 2024'!$B$1667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2024'!$D$1662:$L$1662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2024'!$D$1667:$L$1667</c:f>
              <c:numCache>
                <c:formatCode>#,##0</c:formatCode>
                <c:ptCount val="9"/>
                <c:pt idx="0">
                  <c:v>6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'DICIEMBRE 2024'!$B$1669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2024'!$D$1662:$L$1662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'DICIEMBRE 2024'!$B$1671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2024'!$D$1662:$L$1662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2024'!$B$403</c:f>
              <c:strCache>
                <c:ptCount val="1"/>
                <c:pt idx="0">
                  <c:v>DICIEMBRE 2023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2024'!$C$402:$K$402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2024'!$C$403:$K$403</c:f>
              <c:numCache>
                <c:formatCode>#,##0</c:formatCode>
                <c:ptCount val="9"/>
                <c:pt idx="0">
                  <c:v>106591</c:v>
                </c:pt>
                <c:pt idx="1">
                  <c:v>153571</c:v>
                </c:pt>
                <c:pt idx="2">
                  <c:v>129139</c:v>
                </c:pt>
                <c:pt idx="3">
                  <c:v>46047</c:v>
                </c:pt>
                <c:pt idx="4">
                  <c:v>188617</c:v>
                </c:pt>
                <c:pt idx="5">
                  <c:v>128569</c:v>
                </c:pt>
                <c:pt idx="6">
                  <c:v>52113</c:v>
                </c:pt>
                <c:pt idx="7">
                  <c:v>132938</c:v>
                </c:pt>
                <c:pt idx="8">
                  <c:v>50353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'DICIEMBRE 2024'!$B$404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'DICIEMBRE 2024'!$C$402:$K$402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2024'!$C$404:$K$404</c:f>
              <c:numCache>
                <c:formatCode>#,##0</c:formatCode>
                <c:ptCount val="9"/>
                <c:pt idx="0">
                  <c:v>112616</c:v>
                </c:pt>
                <c:pt idx="1">
                  <c:v>160947</c:v>
                </c:pt>
                <c:pt idx="2">
                  <c:v>134575</c:v>
                </c:pt>
                <c:pt idx="3">
                  <c:v>54072</c:v>
                </c:pt>
                <c:pt idx="4">
                  <c:v>194421</c:v>
                </c:pt>
                <c:pt idx="5">
                  <c:v>131676</c:v>
                </c:pt>
                <c:pt idx="6">
                  <c:v>53076</c:v>
                </c:pt>
                <c:pt idx="7">
                  <c:v>133136</c:v>
                </c:pt>
                <c:pt idx="8">
                  <c:v>51103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2024'!$B$420</c:f>
              <c:strCache>
                <c:ptCount val="1"/>
                <c:pt idx="0">
                  <c:v>ENERO - DICIEMBRE 2023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2024'!$C$419:$H$419</c15:sqref>
                  </c15:fullRef>
                </c:ext>
              </c:extLst>
              <c:f>('DICIEMBRE 2024'!$C$419,'DICIEMBRE 2024'!$E$419,'DICIEMBRE 2024'!$G$419)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2024'!$C$420:$H$420</c15:sqref>
                  </c15:fullRef>
                </c:ext>
              </c:extLst>
              <c:f>('DICIEMBRE 2024'!$C$420,'DICIEMBRE 2024'!$E$420,'DICIEMBRE 2024'!$G$420)</c:f>
              <c:numCache>
                <c:formatCode>#,##0</c:formatCode>
                <c:ptCount val="3"/>
                <c:pt idx="0">
                  <c:v>6718472</c:v>
                </c:pt>
                <c:pt idx="1">
                  <c:v>2095535</c:v>
                </c:pt>
                <c:pt idx="2">
                  <c:v>8814007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'DICIEMBRE 2024'!$B$421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2024'!$C$419:$H$419</c15:sqref>
                  </c15:fullRef>
                </c:ext>
              </c:extLst>
              <c:f>('DICIEMBRE 2024'!$C$419,'DICIEMBRE 2024'!$E$419,'DICIEMBRE 2024'!$G$419)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2024'!$C$421:$H$421</c15:sqref>
                  </c15:fullRef>
                </c:ext>
              </c:extLst>
              <c:f>('DICIEMBRE 2024'!$C$421,'DICIEMBRE 2024'!$E$421,'DICIEMBRE 2024'!$G$421)</c:f>
              <c:numCache>
                <c:formatCode>#,##0</c:formatCode>
                <c:ptCount val="3"/>
                <c:pt idx="0">
                  <c:v>6930355</c:v>
                </c:pt>
                <c:pt idx="1">
                  <c:v>2313465</c:v>
                </c:pt>
                <c:pt idx="2">
                  <c:v>9243820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image" Target="../media/image10.png"/><Relationship Id="rId89" Type="http://schemas.openxmlformats.org/officeDocument/2006/relationships/image" Target="../media/image15.png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0.xml"/><Relationship Id="rId79" Type="http://schemas.openxmlformats.org/officeDocument/2006/relationships/image" Target="../media/image5.png"/><Relationship Id="rId5" Type="http://schemas.openxmlformats.org/officeDocument/2006/relationships/chart" Target="../charts/chart4.xml"/><Relationship Id="rId90" Type="http://schemas.openxmlformats.org/officeDocument/2006/relationships/image" Target="../media/image16.png"/><Relationship Id="rId95" Type="http://schemas.openxmlformats.org/officeDocument/2006/relationships/image" Target="../media/image21.pn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image" Target="../media/image6.png"/><Relationship Id="rId85" Type="http://schemas.openxmlformats.org/officeDocument/2006/relationships/image" Target="../media/image11.png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image" Target="../media/image9.png"/><Relationship Id="rId88" Type="http://schemas.openxmlformats.org/officeDocument/2006/relationships/image" Target="../media/image14.png"/><Relationship Id="rId91" Type="http://schemas.openxmlformats.org/officeDocument/2006/relationships/image" Target="../media/image17.png"/><Relationship Id="rId96" Type="http://schemas.openxmlformats.org/officeDocument/2006/relationships/image" Target="../media/image22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image" Target="../media/image7.png"/><Relationship Id="rId86" Type="http://schemas.openxmlformats.org/officeDocument/2006/relationships/image" Target="../media/image12.png"/><Relationship Id="rId94" Type="http://schemas.openxmlformats.org/officeDocument/2006/relationships/image" Target="../media/image20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2.xml"/><Relationship Id="rId97" Type="http://schemas.openxmlformats.org/officeDocument/2006/relationships/image" Target="../media/image23.png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image" Target="../media/image18.png"/><Relationship Id="rId2" Type="http://schemas.openxmlformats.org/officeDocument/2006/relationships/chart" Target="../charts/chart1.xm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image" Target="../media/image13.png"/><Relationship Id="rId61" Type="http://schemas.openxmlformats.org/officeDocument/2006/relationships/chart" Target="../charts/chart58.xml"/><Relationship Id="rId82" Type="http://schemas.openxmlformats.org/officeDocument/2006/relationships/image" Target="../media/image8.png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image" Target="../media/image19.png"/><Relationship Id="rId98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1837</xdr:row>
      <xdr:rowOff>121104</xdr:rowOff>
    </xdr:from>
    <xdr:to>
      <xdr:col>11</xdr:col>
      <xdr:colOff>277133</xdr:colOff>
      <xdr:row>1856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12700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44450</xdr:colOff>
      <xdr:row>375</xdr:row>
      <xdr:rowOff>273049</xdr:rowOff>
    </xdr:from>
    <xdr:to>
      <xdr:col>11</xdr:col>
      <xdr:colOff>964870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406</xdr:row>
      <xdr:rowOff>31749</xdr:rowOff>
    </xdr:from>
    <xdr:to>
      <xdr:col>11</xdr:col>
      <xdr:colOff>952500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25400</xdr:colOff>
      <xdr:row>509</xdr:row>
      <xdr:rowOff>31749</xdr:rowOff>
    </xdr:from>
    <xdr:to>
      <xdr:col>11</xdr:col>
      <xdr:colOff>964870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25400</xdr:colOff>
      <xdr:row>449</xdr:row>
      <xdr:rowOff>6349</xdr:rowOff>
    </xdr:from>
    <xdr:to>
      <xdr:col>12</xdr:col>
      <xdr:colOff>0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8</xdr:col>
      <xdr:colOff>12370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8</xdr:col>
      <xdr:colOff>12370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393247</xdr:colOff>
      <xdr:row>682</xdr:row>
      <xdr:rowOff>0</xdr:rowOff>
    </xdr:from>
    <xdr:to>
      <xdr:col>12</xdr:col>
      <xdr:colOff>797152</xdr:colOff>
      <xdr:row>693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8</xdr:col>
      <xdr:colOff>0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8</xdr:col>
      <xdr:colOff>12370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827</xdr:row>
      <xdr:rowOff>0</xdr:rowOff>
    </xdr:from>
    <xdr:to>
      <xdr:col>7</xdr:col>
      <xdr:colOff>964870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7</xdr:col>
      <xdr:colOff>964870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1077</xdr:row>
      <xdr:rowOff>0</xdr:rowOff>
    </xdr:from>
    <xdr:to>
      <xdr:col>8</xdr:col>
      <xdr:colOff>0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8</xdr:col>
      <xdr:colOff>12370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1326</xdr:row>
      <xdr:rowOff>0</xdr:rowOff>
    </xdr:from>
    <xdr:to>
      <xdr:col>8</xdr:col>
      <xdr:colOff>0</xdr:colOff>
      <xdr:row>1334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8</xdr:col>
      <xdr:colOff>12370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8</xdr:col>
      <xdr:colOff>12370</xdr:colOff>
      <xdr:row>868</xdr:row>
      <xdr:rowOff>-1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985</xdr:row>
      <xdr:rowOff>0</xdr:rowOff>
    </xdr:from>
    <xdr:to>
      <xdr:col>7</xdr:col>
      <xdr:colOff>964870</xdr:colOff>
      <xdr:row>992</xdr:row>
      <xdr:rowOff>309252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8</xdr:col>
      <xdr:colOff>12370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8</xdr:col>
      <xdr:colOff>12370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12700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804058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1612</xdr:row>
      <xdr:rowOff>0</xdr:rowOff>
    </xdr:from>
    <xdr:to>
      <xdr:col>12</xdr:col>
      <xdr:colOff>791688</xdr:colOff>
      <xdr:row>1624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791688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804058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804058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27213</xdr:colOff>
      <xdr:row>225</xdr:row>
      <xdr:rowOff>157958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408016</xdr:colOff>
      <xdr:row>1418</xdr:row>
      <xdr:rowOff>24651</xdr:rowOff>
    </xdr:from>
    <xdr:to>
      <xdr:col>12</xdr:col>
      <xdr:colOff>435230</xdr:colOff>
      <xdr:row>1430</xdr:row>
      <xdr:rowOff>303696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12</xdr:col>
      <xdr:colOff>791688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12</xdr:col>
      <xdr:colOff>816428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 editAs="oneCell">
    <xdr:from>
      <xdr:col>2</xdr:col>
      <xdr:colOff>0</xdr:colOff>
      <xdr:row>247</xdr:row>
      <xdr:rowOff>0</xdr:rowOff>
    </xdr:from>
    <xdr:to>
      <xdr:col>11</xdr:col>
      <xdr:colOff>44804</xdr:colOff>
      <xdr:row>267</xdr:row>
      <xdr:rowOff>179712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BE9F94-F351-5681-205A-B8ACC061A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806039" y="44000552"/>
          <a:ext cx="8839966" cy="63647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270</xdr:row>
      <xdr:rowOff>0</xdr:rowOff>
    </xdr:from>
    <xdr:to>
      <xdr:col>11</xdr:col>
      <xdr:colOff>56997</xdr:colOff>
      <xdr:row>290</xdr:row>
      <xdr:rowOff>271159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A75994-1270-2A23-AED7-103F34BD2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806039" y="51261818"/>
          <a:ext cx="8852159" cy="64562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291</xdr:row>
      <xdr:rowOff>74221</xdr:rowOff>
    </xdr:from>
    <xdr:to>
      <xdr:col>11</xdr:col>
      <xdr:colOff>61851</xdr:colOff>
      <xdr:row>307</xdr:row>
      <xdr:rowOff>301059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CBE961-B780-38B4-82C6-0E3BA627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806039" y="57830357"/>
          <a:ext cx="8857013" cy="51748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11</xdr:col>
      <xdr:colOff>44804</xdr:colOff>
      <xdr:row>326</xdr:row>
      <xdr:rowOff>10096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4454CC-88C9-93E5-56C0-6AD87C35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806039" y="63322695"/>
          <a:ext cx="8839966" cy="52674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12</xdr:col>
      <xdr:colOff>31118</xdr:colOff>
      <xdr:row>441</xdr:row>
      <xdr:rowOff>25551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2CD32BE-3DAA-D088-93B9-191B625B3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3701" y="101336104"/>
          <a:ext cx="11485859" cy="24995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12</xdr:col>
      <xdr:colOff>31118</xdr:colOff>
      <xdr:row>501</xdr:row>
      <xdr:rowOff>25551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CF362E7-A7F2-E48A-3BF8-239840CFF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3701" y="119891299"/>
          <a:ext cx="11485859" cy="24995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12</xdr:col>
      <xdr:colOff>6732</xdr:colOff>
      <xdr:row>627</xdr:row>
      <xdr:rowOff>31647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040C335-ACCF-DBCC-A813-1CB23E293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3701" y="158411883"/>
          <a:ext cx="11461473" cy="25056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12</xdr:col>
      <xdr:colOff>6732</xdr:colOff>
      <xdr:row>653</xdr:row>
      <xdr:rowOff>25551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9ED5EB0-9581-211F-AF44-52531EBCC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3701" y="166452468"/>
          <a:ext cx="11461473" cy="24995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12</xdr:col>
      <xdr:colOff>6732</xdr:colOff>
      <xdr:row>752</xdr:row>
      <xdr:rowOff>25551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EF56013-D54F-A393-3EF7-FA726EBAD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3701" y="196623214"/>
          <a:ext cx="11461473" cy="24995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12</xdr:col>
      <xdr:colOff>6732</xdr:colOff>
      <xdr:row>778</xdr:row>
      <xdr:rowOff>25551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66BD58C-D0EA-549C-60CC-A154C7A86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3701" y="204663799"/>
          <a:ext cx="11461473" cy="24995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12</xdr:col>
      <xdr:colOff>6732</xdr:colOff>
      <xdr:row>877</xdr:row>
      <xdr:rowOff>31647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3FE4EFB8-227E-07A9-0DC6-797F1757D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3701" y="234834545"/>
          <a:ext cx="11461473" cy="25056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12</xdr:col>
      <xdr:colOff>6732</xdr:colOff>
      <xdr:row>903</xdr:row>
      <xdr:rowOff>25551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77B1C7B-8D8F-3B4E-0E68-45C13CE33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3701" y="242875130"/>
          <a:ext cx="11461473" cy="24995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12</xdr:col>
      <xdr:colOff>6732</xdr:colOff>
      <xdr:row>1002</xdr:row>
      <xdr:rowOff>31647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5ADA9BF9-5BDF-2F9C-BE6E-63B8D6248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3701" y="273045877"/>
          <a:ext cx="11461473" cy="25056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12</xdr:col>
      <xdr:colOff>6732</xdr:colOff>
      <xdr:row>1028</xdr:row>
      <xdr:rowOff>25551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C9AD544-89FA-737C-B5B0-E40795298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3701" y="281086461"/>
          <a:ext cx="11461473" cy="24995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12</xdr:col>
      <xdr:colOff>6732</xdr:colOff>
      <xdr:row>1127</xdr:row>
      <xdr:rowOff>31647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3B0A3922-C0DE-3BCE-860D-572D4A16D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3701" y="311257208"/>
          <a:ext cx="11461473" cy="25056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12</xdr:col>
      <xdr:colOff>6732</xdr:colOff>
      <xdr:row>1153</xdr:row>
      <xdr:rowOff>31647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10ED618-428A-E50C-D9C1-EFD0831A1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3701" y="319297792"/>
          <a:ext cx="11461473" cy="25056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12</xdr:col>
      <xdr:colOff>6732</xdr:colOff>
      <xdr:row>1251</xdr:row>
      <xdr:rowOff>31647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25A2BA4-1BA8-A310-AA4B-BED9EC7D0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3701" y="349282987"/>
          <a:ext cx="11461473" cy="25056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0</xdr:rowOff>
    </xdr:from>
    <xdr:to>
      <xdr:col>12</xdr:col>
      <xdr:colOff>6732</xdr:colOff>
      <xdr:row>1277</xdr:row>
      <xdr:rowOff>25551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938BA7D-E381-C227-6194-0D79E1B34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3701" y="357323571"/>
          <a:ext cx="11461473" cy="24995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0</xdr:rowOff>
    </xdr:from>
    <xdr:to>
      <xdr:col>12</xdr:col>
      <xdr:colOff>6732</xdr:colOff>
      <xdr:row>1375</xdr:row>
      <xdr:rowOff>31647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292ED13A-40BD-BE2A-7D80-27ADF4091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3701" y="387308766"/>
          <a:ext cx="11461473" cy="25056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12</xdr:col>
      <xdr:colOff>6732</xdr:colOff>
      <xdr:row>1401</xdr:row>
      <xdr:rowOff>25551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DA6A4D99-4781-E90C-D459-8FC5C5D8C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3701" y="395349351"/>
          <a:ext cx="11461473" cy="2499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90"/>
  <sheetViews>
    <sheetView tabSelected="1" view="pageBreakPreview" topLeftCell="A1682" zoomScale="112" zoomScaleNormal="60" zoomScaleSheetLayoutView="112" workbookViewId="0">
      <selection activeCell="E1714" sqref="E1714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7109375" style="8" customWidth="1"/>
    <col min="13" max="13" width="13" style="8" customWidth="1"/>
    <col min="14" max="14" width="11.28515625" style="8" customWidth="1"/>
    <col min="15" max="16384" width="11.42578125" style="8"/>
  </cols>
  <sheetData>
    <row r="1" spans="1:13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ht="70.5" x14ac:dyDescent="0.2">
      <c r="A13" s="74"/>
      <c r="B13" s="301" t="s">
        <v>31</v>
      </c>
      <c r="C13" s="301"/>
      <c r="D13" s="301"/>
      <c r="E13" s="301"/>
      <c r="F13" s="301"/>
      <c r="G13" s="301"/>
      <c r="H13" s="301"/>
      <c r="I13" s="301"/>
      <c r="J13" s="301"/>
      <c r="K13" s="301"/>
      <c r="L13" s="87"/>
      <c r="M13" s="87"/>
    </row>
    <row r="14" spans="1:13" ht="70.5" x14ac:dyDescent="0.2">
      <c r="A14" s="74"/>
      <c r="B14" s="301" t="s">
        <v>32</v>
      </c>
      <c r="C14" s="301"/>
      <c r="D14" s="301"/>
      <c r="E14" s="301"/>
      <c r="F14" s="301"/>
      <c r="G14" s="301"/>
      <c r="H14" s="301"/>
      <c r="I14" s="301"/>
      <c r="J14" s="301"/>
      <c r="K14" s="301"/>
      <c r="L14" s="87"/>
      <c r="M14" s="87"/>
    </row>
    <row r="15" spans="1:13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3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ht="12.75" customHeight="1" x14ac:dyDescent="0.2">
      <c r="A30" s="74"/>
      <c r="B30" s="74"/>
      <c r="C30" s="74"/>
      <c r="D30" s="74"/>
      <c r="E30" s="74"/>
      <c r="F30" s="299" t="s">
        <v>156</v>
      </c>
      <c r="G30" s="300"/>
      <c r="H30" s="300"/>
      <c r="I30" s="300"/>
      <c r="J30" s="300"/>
      <c r="K30" s="300"/>
      <c r="L30" s="88"/>
      <c r="M30" s="88"/>
    </row>
    <row r="31" spans="1:13" ht="12.75" customHeight="1" x14ac:dyDescent="0.2">
      <c r="A31" s="74"/>
      <c r="B31" s="74"/>
      <c r="C31" s="74"/>
      <c r="D31" s="74"/>
      <c r="E31" s="74"/>
      <c r="F31" s="300"/>
      <c r="G31" s="300"/>
      <c r="H31" s="300"/>
      <c r="I31" s="300"/>
      <c r="J31" s="300"/>
      <c r="K31" s="300"/>
      <c r="L31" s="88"/>
      <c r="M31" s="88"/>
    </row>
    <row r="32" spans="1:13" ht="12.75" customHeight="1" x14ac:dyDescent="0.2">
      <c r="A32" s="74"/>
      <c r="B32" s="74"/>
      <c r="C32" s="74"/>
      <c r="D32" s="74"/>
      <c r="E32" s="74"/>
      <c r="F32" s="300"/>
      <c r="G32" s="300"/>
      <c r="H32" s="300"/>
      <c r="I32" s="300"/>
      <c r="J32" s="300"/>
      <c r="K32" s="300"/>
      <c r="L32" s="88"/>
      <c r="M32" s="88"/>
    </row>
    <row r="33" spans="1:13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5"/>
      <c r="G75" s="85"/>
      <c r="H75" s="85"/>
      <c r="I75" s="85"/>
      <c r="J75" s="85"/>
      <c r="K75" s="85"/>
      <c r="L75" s="85"/>
      <c r="M75" s="85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5" s="9" customFormat="1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"/>
      <c r="O89" s="8"/>
    </row>
    <row r="90" spans="1:15" s="9" customFormat="1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"/>
      <c r="O90" s="8"/>
    </row>
    <row r="91" spans="1:15" s="9" customFormat="1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"/>
      <c r="O91" s="8"/>
    </row>
    <row r="92" spans="1:15" s="9" customFormat="1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"/>
      <c r="O92" s="8"/>
    </row>
    <row r="93" spans="1:15" s="9" customFormat="1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"/>
      <c r="O93" s="8"/>
    </row>
    <row r="94" spans="1:15" s="9" customFormat="1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"/>
      <c r="O94" s="8"/>
    </row>
    <row r="95" spans="1:15" s="9" customFormat="1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"/>
      <c r="O95" s="8"/>
    </row>
    <row r="96" spans="1:15" s="9" customFormat="1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"/>
      <c r="O96" s="8"/>
    </row>
    <row r="97" spans="1:15" s="9" customFormat="1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"/>
      <c r="O97" s="8"/>
    </row>
    <row r="98" spans="1:15" s="9" customFormat="1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"/>
      <c r="O98" s="8"/>
    </row>
    <row r="99" spans="1:15" s="9" customFormat="1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"/>
      <c r="O99" s="8"/>
    </row>
    <row r="100" spans="1:15" s="9" customFormat="1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"/>
      <c r="O100" s="8"/>
    </row>
    <row r="101" spans="1:15" s="9" customFormat="1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"/>
      <c r="O101" s="8"/>
    </row>
    <row r="102" spans="1:15" s="9" customFormat="1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"/>
      <c r="O102" s="8"/>
    </row>
    <row r="103" spans="1:15" s="9" customFormat="1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"/>
      <c r="O103" s="8"/>
    </row>
    <row r="104" spans="1:15" s="9" customFormat="1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"/>
      <c r="O104" s="8"/>
    </row>
    <row r="105" spans="1:15" s="9" customFormat="1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"/>
      <c r="O105" s="8"/>
    </row>
    <row r="106" spans="1:15" s="9" customFormat="1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"/>
      <c r="O106" s="8"/>
    </row>
    <row r="107" spans="1:15" s="9" customFormat="1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"/>
      <c r="O107" s="8"/>
    </row>
    <row r="108" spans="1:15" s="9" customFormat="1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"/>
      <c r="O108" s="8"/>
    </row>
    <row r="109" spans="1:15" s="9" customFormat="1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"/>
      <c r="O109" s="8"/>
    </row>
    <row r="110" spans="1:15" s="9" customFormat="1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"/>
      <c r="O110" s="8"/>
    </row>
    <row r="111" spans="1:15" s="9" customFormat="1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"/>
      <c r="O111" s="8"/>
    </row>
    <row r="112" spans="1:15" s="9" customFormat="1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1:13" s="9" customFormat="1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1:13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304" t="s">
        <v>118</v>
      </c>
      <c r="C232" s="304"/>
      <c r="D232" s="304"/>
      <c r="E232" s="304"/>
      <c r="F232" s="304"/>
      <c r="G232" s="304"/>
      <c r="H232" s="304"/>
      <c r="I232" s="304"/>
      <c r="J232" s="304"/>
      <c r="K232" s="304"/>
      <c r="L232" s="304"/>
      <c r="M232" s="304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35" t="s">
        <v>119</v>
      </c>
      <c r="C234" s="235"/>
      <c r="D234" s="235"/>
      <c r="E234" s="235"/>
      <c r="F234" s="235"/>
      <c r="G234" s="235"/>
      <c r="H234" s="235"/>
      <c r="I234" s="235"/>
      <c r="J234" s="235"/>
      <c r="K234" s="235"/>
      <c r="L234" s="235"/>
      <c r="M234" s="235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59" t="s">
        <v>33</v>
      </c>
      <c r="F237" s="159"/>
      <c r="G237" s="160"/>
      <c r="H237" s="159"/>
      <c r="I237" s="184">
        <v>510510</v>
      </c>
    </row>
    <row r="238" spans="1:13" ht="24.95" customHeight="1" x14ac:dyDescent="0.2">
      <c r="E238" s="161" t="s">
        <v>34</v>
      </c>
      <c r="F238" s="161"/>
      <c r="G238" s="162"/>
      <c r="H238" s="161"/>
      <c r="I238" s="185">
        <v>94063</v>
      </c>
    </row>
    <row r="239" spans="1:13" ht="24.95" customHeight="1" x14ac:dyDescent="0.2">
      <c r="E239" s="163" t="s">
        <v>0</v>
      </c>
      <c r="F239" s="163"/>
      <c r="G239" s="164"/>
      <c r="H239" s="163"/>
      <c r="I239" s="186">
        <v>604573</v>
      </c>
    </row>
    <row r="240" spans="1:13" ht="24.95" customHeight="1" x14ac:dyDescent="0.2">
      <c r="E240" s="161" t="s">
        <v>45</v>
      </c>
      <c r="F240" s="161"/>
      <c r="G240" s="162"/>
      <c r="H240" s="161"/>
      <c r="I240" s="185">
        <v>881768</v>
      </c>
    </row>
    <row r="241" spans="2:15" ht="24.95" customHeight="1" x14ac:dyDescent="0.2">
      <c r="E241" s="161" t="s">
        <v>46</v>
      </c>
      <c r="F241" s="161"/>
      <c r="G241" s="162"/>
      <c r="H241" s="161"/>
      <c r="I241" s="185">
        <v>143854</v>
      </c>
    </row>
    <row r="242" spans="2:15" ht="24.95" customHeight="1" x14ac:dyDescent="0.2">
      <c r="E242" s="163" t="s">
        <v>1</v>
      </c>
      <c r="F242" s="163"/>
      <c r="G242" s="164"/>
      <c r="H242" s="163"/>
      <c r="I242" s="186">
        <v>1025622</v>
      </c>
    </row>
    <row r="243" spans="2:15" ht="24.95" customHeight="1" x14ac:dyDescent="0.2">
      <c r="E243" s="163" t="s">
        <v>2</v>
      </c>
      <c r="F243" s="163"/>
      <c r="G243" s="164"/>
      <c r="H243" s="163"/>
      <c r="I243" s="187">
        <v>0.2272947505</v>
      </c>
    </row>
    <row r="244" spans="2:15" ht="24.95" customHeight="1" x14ac:dyDescent="0.2">
      <c r="E244" s="165" t="s">
        <v>3</v>
      </c>
      <c r="F244" s="165"/>
      <c r="G244" s="166"/>
      <c r="H244" s="165"/>
      <c r="I244" s="188">
        <v>1.6964402975323001</v>
      </c>
    </row>
    <row r="245" spans="2:15" ht="24.95" customHeight="1" x14ac:dyDescent="0.2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2:15" ht="24.95" customHeight="1" x14ac:dyDescent="0.2">
      <c r="B246" s="11"/>
      <c r="C246" s="11"/>
      <c r="D246" s="12"/>
      <c r="E246" s="12"/>
      <c r="F246" s="13"/>
    </row>
    <row r="247" spans="2:15" ht="24.95" customHeight="1" x14ac:dyDescent="0.2"/>
    <row r="248" spans="2:15" ht="24.95" customHeight="1" x14ac:dyDescent="0.2">
      <c r="B248" s="11"/>
      <c r="C248" s="11"/>
      <c r="D248" s="12"/>
      <c r="E248" s="12"/>
      <c r="F248" s="13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F250" s="2"/>
    </row>
    <row r="251" spans="2:15" ht="24.95" customHeight="1" x14ac:dyDescent="0.2">
      <c r="B251" s="11"/>
      <c r="C251" s="11"/>
      <c r="D251" s="12"/>
      <c r="E251" s="3"/>
      <c r="F251" s="2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F253" s="2"/>
    </row>
    <row r="254" spans="2:15" ht="24.95" customHeight="1" x14ac:dyDescent="0.2">
      <c r="B254" s="11"/>
      <c r="C254" s="11"/>
      <c r="D254" s="12"/>
      <c r="E254" s="12"/>
      <c r="F254" s="2"/>
    </row>
    <row r="255" spans="2:15" ht="24.95" customHeight="1" x14ac:dyDescent="0.2">
      <c r="B255" s="11"/>
      <c r="C255" s="11"/>
      <c r="D255" s="12"/>
      <c r="E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6" ht="24.95" customHeight="1" x14ac:dyDescent="0.2">
      <c r="B257" s="11"/>
      <c r="C257" s="11"/>
      <c r="D257" s="12"/>
      <c r="E257" s="12"/>
      <c r="F257" s="2"/>
    </row>
    <row r="258" spans="2:6" ht="24.95" customHeight="1" x14ac:dyDescent="0.2">
      <c r="B258" s="11"/>
      <c r="C258" s="11"/>
      <c r="D258" s="12"/>
      <c r="F258" s="2"/>
    </row>
    <row r="259" spans="2:6" ht="24.95" customHeight="1" x14ac:dyDescent="0.2">
      <c r="B259" s="11"/>
      <c r="C259" s="11"/>
      <c r="D259" s="12"/>
      <c r="E259" s="12"/>
      <c r="F259" s="2"/>
    </row>
    <row r="260" spans="2:6" ht="24.95" customHeight="1" x14ac:dyDescent="0.2">
      <c r="B260" s="11"/>
      <c r="C260" s="11"/>
      <c r="D260" s="12"/>
      <c r="E260" s="12"/>
      <c r="F260" s="2"/>
    </row>
    <row r="261" spans="2:6" ht="24.95" customHeight="1" x14ac:dyDescent="0.2">
      <c r="B261" s="11"/>
      <c r="C261" s="11"/>
      <c r="D261" s="12"/>
      <c r="E261" s="12"/>
      <c r="F261" s="2"/>
    </row>
    <row r="262" spans="2:6" ht="24.95" customHeight="1" x14ac:dyDescent="0.2">
      <c r="B262" s="11"/>
      <c r="C262" s="11"/>
      <c r="D262" s="12"/>
      <c r="E262" s="12"/>
      <c r="F262" s="2"/>
    </row>
    <row r="263" spans="2:6" ht="24.95" customHeight="1" x14ac:dyDescent="0.2">
      <c r="B263" s="11"/>
      <c r="C263" s="11"/>
      <c r="D263" s="12"/>
      <c r="E263" s="12"/>
      <c r="F263" s="2"/>
    </row>
    <row r="264" spans="2:6" ht="24.95" customHeight="1" x14ac:dyDescent="0.2">
      <c r="B264" s="11"/>
      <c r="C264" s="11"/>
      <c r="D264" s="12"/>
      <c r="E264" s="12"/>
      <c r="F264" s="2"/>
    </row>
    <row r="265" spans="2:6" ht="24.95" customHeight="1" x14ac:dyDescent="0.2">
      <c r="B265" s="11"/>
      <c r="C265" s="11"/>
      <c r="D265" s="12"/>
      <c r="E265" s="12"/>
      <c r="F265" s="2"/>
    </row>
    <row r="266" spans="2:6" ht="24.95" customHeight="1" x14ac:dyDescent="0.2">
      <c r="B266" s="11"/>
      <c r="C266" s="11"/>
      <c r="D266" s="12"/>
      <c r="E266" s="12"/>
      <c r="F266" s="2"/>
    </row>
    <row r="267" spans="2:6" ht="24.95" customHeight="1" x14ac:dyDescent="0.2">
      <c r="B267" s="11"/>
      <c r="C267" s="11"/>
      <c r="D267" s="12"/>
      <c r="E267" s="12"/>
      <c r="F267" s="2"/>
    </row>
    <row r="268" spans="2:6" ht="24.95" customHeight="1" x14ac:dyDescent="0.2">
      <c r="C268" s="14"/>
      <c r="D268" s="12"/>
      <c r="E268" s="12"/>
      <c r="F268" s="13"/>
    </row>
    <row r="269" spans="2:6" ht="24.95" customHeight="1" x14ac:dyDescent="0.2">
      <c r="C269" s="14"/>
      <c r="D269" s="12"/>
      <c r="E269" s="12"/>
      <c r="F269" s="13"/>
    </row>
    <row r="270" spans="2:6" ht="24.95" customHeight="1" x14ac:dyDescent="0.2">
      <c r="C270" s="14"/>
      <c r="D270" s="12"/>
      <c r="E270" s="12"/>
      <c r="F270" s="13"/>
    </row>
    <row r="271" spans="2:6" ht="24.95" customHeight="1" x14ac:dyDescent="0.2">
      <c r="D271" s="12"/>
      <c r="E271" s="12"/>
      <c r="F271" s="13"/>
    </row>
    <row r="272" spans="2:6" ht="24.95" customHeight="1" x14ac:dyDescent="0.2">
      <c r="D272" s="12"/>
      <c r="E272" s="12"/>
      <c r="F272" s="13"/>
    </row>
    <row r="273" spans="4:6" ht="24.95" customHeight="1" x14ac:dyDescent="0.2">
      <c r="D273" s="12"/>
      <c r="E273" s="12"/>
      <c r="F273" s="13"/>
    </row>
    <row r="274" spans="4:6" ht="24.95" customHeight="1" x14ac:dyDescent="0.2">
      <c r="D274" s="12"/>
      <c r="F274" s="2"/>
    </row>
    <row r="275" spans="4:6" ht="24.95" customHeight="1" x14ac:dyDescent="0.2">
      <c r="D275" s="12"/>
      <c r="E275" s="3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E281" s="12"/>
      <c r="F281" s="2"/>
    </row>
    <row r="282" spans="4:6" ht="24.95" customHeight="1" x14ac:dyDescent="0.2">
      <c r="D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6" customFormat="1" ht="25.5" customHeight="1" x14ac:dyDescent="0.2">
      <c r="B328" s="235" t="s">
        <v>148</v>
      </c>
      <c r="C328" s="235"/>
      <c r="D328" s="235"/>
      <c r="E328" s="235"/>
      <c r="F328" s="235"/>
      <c r="G328" s="235"/>
      <c r="H328" s="235"/>
      <c r="I328" s="235"/>
      <c r="J328" s="235"/>
      <c r="K328" s="235"/>
      <c r="L328" s="235"/>
      <c r="M328" s="235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7" t="s">
        <v>108</v>
      </c>
      <c r="D330" s="97" t="s">
        <v>5</v>
      </c>
      <c r="E330" s="97" t="s">
        <v>6</v>
      </c>
      <c r="F330" s="97" t="s">
        <v>7</v>
      </c>
      <c r="G330" s="97" t="s">
        <v>8</v>
      </c>
      <c r="H330" s="97" t="s">
        <v>9</v>
      </c>
      <c r="I330" s="97" t="s">
        <v>10</v>
      </c>
      <c r="J330" s="97" t="s">
        <v>11</v>
      </c>
      <c r="K330" s="97" t="s">
        <v>12</v>
      </c>
      <c r="L330" s="97" t="s">
        <v>14</v>
      </c>
      <c r="N330" s="20"/>
    </row>
    <row r="331" spans="2:15" ht="24.95" customHeight="1" x14ac:dyDescent="0.2">
      <c r="B331" s="72" t="s">
        <v>4</v>
      </c>
      <c r="C331" s="189">
        <v>64434</v>
      </c>
      <c r="D331" s="189">
        <v>98940</v>
      </c>
      <c r="E331" s="189">
        <v>80918</v>
      </c>
      <c r="F331" s="189">
        <v>28923</v>
      </c>
      <c r="G331" s="189">
        <v>121622</v>
      </c>
      <c r="H331" s="189">
        <v>79188</v>
      </c>
      <c r="I331" s="189">
        <v>27737</v>
      </c>
      <c r="J331" s="189">
        <v>73066</v>
      </c>
      <c r="K331" s="189">
        <v>29745</v>
      </c>
      <c r="L331" s="189">
        <v>604573</v>
      </c>
      <c r="N331" s="20"/>
      <c r="O331" s="20"/>
    </row>
    <row r="332" spans="2:15" ht="24.95" customHeight="1" x14ac:dyDescent="0.2">
      <c r="B332" s="66" t="s">
        <v>33</v>
      </c>
      <c r="C332" s="190">
        <v>60232</v>
      </c>
      <c r="D332" s="190">
        <v>73228</v>
      </c>
      <c r="E332" s="190">
        <v>72367</v>
      </c>
      <c r="F332" s="190">
        <v>23789</v>
      </c>
      <c r="G332" s="190">
        <v>92606</v>
      </c>
      <c r="H332" s="190">
        <v>73176</v>
      </c>
      <c r="I332" s="190">
        <v>26165</v>
      </c>
      <c r="J332" s="190">
        <v>61186</v>
      </c>
      <c r="K332" s="190">
        <v>27761</v>
      </c>
      <c r="L332" s="191">
        <v>510510</v>
      </c>
      <c r="M332" s="20"/>
      <c r="N332" s="20"/>
      <c r="O332" s="20"/>
    </row>
    <row r="333" spans="2:15" ht="24.95" customHeight="1" x14ac:dyDescent="0.2">
      <c r="B333" s="67" t="s">
        <v>34</v>
      </c>
      <c r="C333" s="192">
        <v>4202</v>
      </c>
      <c r="D333" s="192">
        <v>25712</v>
      </c>
      <c r="E333" s="192">
        <v>8551</v>
      </c>
      <c r="F333" s="192">
        <v>5134</v>
      </c>
      <c r="G333" s="192">
        <v>29016</v>
      </c>
      <c r="H333" s="192">
        <v>6012</v>
      </c>
      <c r="I333" s="192">
        <v>1572</v>
      </c>
      <c r="J333" s="192">
        <v>11880</v>
      </c>
      <c r="K333" s="192">
        <v>1984</v>
      </c>
      <c r="L333" s="193">
        <v>94063</v>
      </c>
      <c r="M333" s="20"/>
      <c r="N333" s="20"/>
      <c r="O333" s="20"/>
    </row>
    <row r="334" spans="2:15" ht="24.95" customHeight="1" x14ac:dyDescent="0.2">
      <c r="B334" s="72" t="s">
        <v>73</v>
      </c>
      <c r="C334" s="194">
        <v>112616</v>
      </c>
      <c r="D334" s="194">
        <v>160947</v>
      </c>
      <c r="E334" s="194">
        <v>134575</v>
      </c>
      <c r="F334" s="194">
        <v>54072</v>
      </c>
      <c r="G334" s="194">
        <v>194421</v>
      </c>
      <c r="H334" s="194">
        <v>131676</v>
      </c>
      <c r="I334" s="194">
        <v>53076</v>
      </c>
      <c r="J334" s="194">
        <v>133136</v>
      </c>
      <c r="K334" s="194">
        <v>51103</v>
      </c>
      <c r="L334" s="194">
        <v>1025622</v>
      </c>
      <c r="M334" s="20"/>
    </row>
    <row r="335" spans="2:15" ht="24.95" customHeight="1" x14ac:dyDescent="0.2">
      <c r="B335" s="66" t="s">
        <v>55</v>
      </c>
      <c r="C335" s="190">
        <v>106347</v>
      </c>
      <c r="D335" s="190">
        <v>123790</v>
      </c>
      <c r="E335" s="190">
        <v>120356</v>
      </c>
      <c r="F335" s="190">
        <v>46982</v>
      </c>
      <c r="G335" s="190">
        <v>150205</v>
      </c>
      <c r="H335" s="190">
        <v>123116</v>
      </c>
      <c r="I335" s="190">
        <v>50587</v>
      </c>
      <c r="J335" s="190">
        <v>111987</v>
      </c>
      <c r="K335" s="190">
        <v>48398</v>
      </c>
      <c r="L335" s="191">
        <v>881768</v>
      </c>
      <c r="M335" s="20"/>
    </row>
    <row r="336" spans="2:15" ht="24.95" customHeight="1" x14ac:dyDescent="0.2">
      <c r="B336" s="67" t="s">
        <v>56</v>
      </c>
      <c r="C336" s="192">
        <v>6269</v>
      </c>
      <c r="D336" s="192">
        <v>37157</v>
      </c>
      <c r="E336" s="192">
        <v>14219</v>
      </c>
      <c r="F336" s="192">
        <v>7090</v>
      </c>
      <c r="G336" s="192">
        <v>44216</v>
      </c>
      <c r="H336" s="192">
        <v>8560</v>
      </c>
      <c r="I336" s="192">
        <v>2489</v>
      </c>
      <c r="J336" s="192">
        <v>21149</v>
      </c>
      <c r="K336" s="192">
        <v>2705</v>
      </c>
      <c r="L336" s="193">
        <v>143854</v>
      </c>
      <c r="M336" s="20"/>
    </row>
    <row r="337" spans="2:15" ht="24.95" customHeight="1" x14ac:dyDescent="0.2">
      <c r="B337" s="72" t="s">
        <v>85</v>
      </c>
      <c r="C337" s="195">
        <v>0.16766430539999999</v>
      </c>
      <c r="D337" s="195">
        <v>0.2215522583</v>
      </c>
      <c r="E337" s="195">
        <v>0.18074028419999999</v>
      </c>
      <c r="F337" s="195">
        <v>0.26961663609999997</v>
      </c>
      <c r="G337" s="195">
        <v>0.30363407609999998</v>
      </c>
      <c r="H337" s="195">
        <v>0.25792131080000003</v>
      </c>
      <c r="I337" s="195">
        <v>0.1532885168</v>
      </c>
      <c r="J337" s="195">
        <v>0.30777805120000001</v>
      </c>
      <c r="K337" s="195">
        <v>0.21347837710000001</v>
      </c>
      <c r="L337" s="195">
        <v>0.2272947505</v>
      </c>
      <c r="M337" s="20"/>
    </row>
    <row r="338" spans="2:15" ht="24.95" customHeight="1" x14ac:dyDescent="0.2">
      <c r="B338" s="73" t="s">
        <v>3</v>
      </c>
      <c r="C338" s="196">
        <v>1.7477729149207</v>
      </c>
      <c r="D338" s="196">
        <v>1.6267131594905999</v>
      </c>
      <c r="E338" s="196">
        <v>1.6631033886155999</v>
      </c>
      <c r="F338" s="196">
        <v>1.8695156104138999</v>
      </c>
      <c r="G338" s="196">
        <v>1.5985676933449999</v>
      </c>
      <c r="H338" s="196">
        <v>1.6628277011668</v>
      </c>
      <c r="I338" s="196">
        <v>1.9135450841835999</v>
      </c>
      <c r="J338" s="196">
        <v>1.8221334136259999</v>
      </c>
      <c r="K338" s="196">
        <v>1.7180366448143001</v>
      </c>
      <c r="L338" s="196">
        <v>1.6964402975323001</v>
      </c>
      <c r="M338" s="20"/>
    </row>
    <row r="339" spans="2:15" ht="24.95" customHeight="1" x14ac:dyDescent="0.2">
      <c r="B339" s="66" t="s">
        <v>57</v>
      </c>
      <c r="C339" s="197">
        <v>1.7656229246912001</v>
      </c>
      <c r="D339" s="197">
        <v>1.6904735893374001</v>
      </c>
      <c r="E339" s="197">
        <v>1.6631337488082001</v>
      </c>
      <c r="F339" s="197">
        <v>1.9749464038000999</v>
      </c>
      <c r="G339" s="197">
        <v>1.6219791374209001</v>
      </c>
      <c r="H339" s="197">
        <v>1.6824641959112001</v>
      </c>
      <c r="I339" s="197">
        <v>1.9333842919930999</v>
      </c>
      <c r="J339" s="197">
        <v>1.8302716307652001</v>
      </c>
      <c r="K339" s="197">
        <v>1.7433810021253</v>
      </c>
      <c r="L339" s="198">
        <v>1.7272296331120001</v>
      </c>
      <c r="M339" s="20"/>
      <c r="N339" s="20"/>
      <c r="O339" s="20"/>
    </row>
    <row r="340" spans="2:15" ht="24.95" customHeight="1" x14ac:dyDescent="0.2">
      <c r="B340" s="67" t="s">
        <v>84</v>
      </c>
      <c r="C340" s="199">
        <v>1.4919086149453</v>
      </c>
      <c r="D340" s="199">
        <v>1.4451228998133001</v>
      </c>
      <c r="E340" s="199">
        <v>1.6628464507075</v>
      </c>
      <c r="F340" s="199">
        <v>1.3809894818855</v>
      </c>
      <c r="G340" s="199">
        <v>1.5238489109457001</v>
      </c>
      <c r="H340" s="199">
        <v>1.4238190286093999</v>
      </c>
      <c r="I340" s="199">
        <v>1.5833333333333</v>
      </c>
      <c r="J340" s="199">
        <v>1.7802188552189</v>
      </c>
      <c r="K340" s="199">
        <v>1.3634072580645</v>
      </c>
      <c r="L340" s="200">
        <v>1.5293367211336999</v>
      </c>
      <c r="M340" s="20"/>
      <c r="N340" s="20"/>
      <c r="O340" s="20"/>
    </row>
    <row r="341" spans="2:15" ht="24.95" customHeight="1" x14ac:dyDescent="0.2">
      <c r="B341" s="2"/>
      <c r="C341" s="157"/>
      <c r="D341" s="157"/>
      <c r="E341" s="157"/>
      <c r="F341" s="158"/>
      <c r="G341" s="158"/>
      <c r="H341" s="157"/>
      <c r="I341" s="157"/>
      <c r="J341" s="157"/>
      <c r="K341" s="157"/>
      <c r="L341" s="157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6" customFormat="1" ht="25.5" customHeight="1" x14ac:dyDescent="0.2">
      <c r="B354" s="233" t="s">
        <v>161</v>
      </c>
      <c r="C354" s="233"/>
      <c r="D354" s="233"/>
      <c r="E354" s="233"/>
      <c r="F354" s="233"/>
      <c r="G354" s="233"/>
      <c r="H354" s="233"/>
      <c r="I354" s="233"/>
      <c r="J354" s="233"/>
      <c r="K354" s="233"/>
      <c r="L354" s="233"/>
      <c r="M354" s="233"/>
      <c r="N354" s="81"/>
      <c r="O354" s="81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41" t="s">
        <v>13</v>
      </c>
      <c r="C356" s="241"/>
      <c r="D356" s="241"/>
      <c r="E356" s="241"/>
      <c r="F356" s="241"/>
      <c r="G356" s="241"/>
      <c r="H356" s="241"/>
      <c r="I356" s="80"/>
      <c r="J356" s="80"/>
      <c r="K356" s="80"/>
      <c r="L356" s="80"/>
      <c r="M356" s="80"/>
      <c r="N356" s="80"/>
    </row>
    <row r="357" spans="2:15" ht="24.95" customHeight="1" x14ac:dyDescent="0.2">
      <c r="B357" s="69" t="s">
        <v>35</v>
      </c>
      <c r="C357" s="302" t="s">
        <v>51</v>
      </c>
      <c r="D357" s="302"/>
      <c r="E357" s="302" t="s">
        <v>50</v>
      </c>
      <c r="F357" s="302"/>
      <c r="G357" s="302" t="s">
        <v>0</v>
      </c>
      <c r="H357" s="302"/>
    </row>
    <row r="358" spans="2:15" ht="24.95" customHeight="1" x14ac:dyDescent="0.2">
      <c r="B358" s="216" t="s">
        <v>158</v>
      </c>
      <c r="C358" s="230">
        <v>495798</v>
      </c>
      <c r="D358" s="230"/>
      <c r="E358" s="230">
        <v>88657</v>
      </c>
      <c r="F358" s="230"/>
      <c r="G358" s="231">
        <v>584455</v>
      </c>
      <c r="H358" s="231"/>
    </row>
    <row r="359" spans="2:15" ht="24.95" customHeight="1" x14ac:dyDescent="0.2">
      <c r="B359" s="216" t="s">
        <v>156</v>
      </c>
      <c r="C359" s="236">
        <v>510510</v>
      </c>
      <c r="D359" s="236"/>
      <c r="E359" s="236">
        <v>94063</v>
      </c>
      <c r="F359" s="236"/>
      <c r="G359" s="231">
        <v>604573</v>
      </c>
      <c r="H359" s="231"/>
    </row>
    <row r="360" spans="2:15" ht="24.95" customHeight="1" x14ac:dyDescent="0.2">
      <c r="B360" s="69" t="s">
        <v>43</v>
      </c>
      <c r="C360" s="303">
        <f>(C359-C358)/C358</f>
        <v>2.9673375043868671E-2</v>
      </c>
      <c r="D360" s="303"/>
      <c r="E360" s="229">
        <f>(E359-E358)/E358</f>
        <v>6.0976572633858576E-2</v>
      </c>
      <c r="F360" s="229"/>
      <c r="G360" s="303">
        <f>(G359-G358)/G358</f>
        <v>3.442181177336151E-2</v>
      </c>
      <c r="H360" s="303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41" t="s">
        <v>37</v>
      </c>
      <c r="C371" s="241"/>
      <c r="D371" s="241"/>
      <c r="E371" s="241"/>
      <c r="F371" s="241"/>
      <c r="G371" s="241"/>
      <c r="H371" s="241"/>
      <c r="I371" s="241"/>
      <c r="J371" s="241"/>
      <c r="K371" s="241"/>
      <c r="L371" s="241"/>
    </row>
    <row r="372" spans="2:12" ht="24.95" customHeight="1" x14ac:dyDescent="0.2">
      <c r="B372" s="69" t="s">
        <v>35</v>
      </c>
      <c r="C372" s="70" t="s">
        <v>108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216" t="s">
        <v>158</v>
      </c>
      <c r="C373" s="203">
        <v>63358</v>
      </c>
      <c r="D373" s="203">
        <v>95184</v>
      </c>
      <c r="E373" s="203">
        <v>75343</v>
      </c>
      <c r="F373" s="203">
        <v>25651</v>
      </c>
      <c r="G373" s="203">
        <v>117813</v>
      </c>
      <c r="H373" s="203">
        <v>72689</v>
      </c>
      <c r="I373" s="203">
        <v>27069</v>
      </c>
      <c r="J373" s="203">
        <v>75713</v>
      </c>
      <c r="K373" s="203">
        <v>31635</v>
      </c>
      <c r="L373" s="201">
        <v>584455</v>
      </c>
    </row>
    <row r="374" spans="2:12" ht="24.95" customHeight="1" x14ac:dyDescent="0.2">
      <c r="B374" s="216" t="s">
        <v>156</v>
      </c>
      <c r="C374" s="203">
        <v>64434</v>
      </c>
      <c r="D374" s="203">
        <v>98940</v>
      </c>
      <c r="E374" s="203">
        <v>80918</v>
      </c>
      <c r="F374" s="203">
        <v>28923</v>
      </c>
      <c r="G374" s="203">
        <v>121622</v>
      </c>
      <c r="H374" s="203">
        <v>79188</v>
      </c>
      <c r="I374" s="203">
        <v>27737</v>
      </c>
      <c r="J374" s="203">
        <v>73066</v>
      </c>
      <c r="K374" s="203">
        <v>29745</v>
      </c>
      <c r="L374" s="201">
        <v>604573</v>
      </c>
    </row>
    <row r="375" spans="2:12" ht="24.95" customHeight="1" x14ac:dyDescent="0.2">
      <c r="B375" s="69" t="s">
        <v>43</v>
      </c>
      <c r="C375" s="169">
        <f t="shared" ref="C375:L375" si="0">(C374-C373)/C373</f>
        <v>1.6982859307427635E-2</v>
      </c>
      <c r="D375" s="169">
        <f t="shared" si="0"/>
        <v>3.9460413514876447E-2</v>
      </c>
      <c r="E375" s="169">
        <f t="shared" si="0"/>
        <v>7.3994929854133765E-2</v>
      </c>
      <c r="F375" s="169">
        <f t="shared" si="0"/>
        <v>0.12755837979026158</v>
      </c>
      <c r="G375" s="169">
        <f t="shared" si="0"/>
        <v>3.2330897269401512E-2</v>
      </c>
      <c r="H375" s="169">
        <f t="shared" si="0"/>
        <v>8.9408301118463596E-2</v>
      </c>
      <c r="I375" s="169">
        <f t="shared" si="0"/>
        <v>2.4677675569840039E-2</v>
      </c>
      <c r="J375" s="169">
        <f t="shared" si="0"/>
        <v>-3.4960971035357204E-2</v>
      </c>
      <c r="K375" s="169">
        <f t="shared" si="0"/>
        <v>-5.9743954480796585E-2</v>
      </c>
      <c r="L375" s="169">
        <f t="shared" si="0"/>
        <v>3.442181177336151E-2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84"/>
      <c r="C379" s="284"/>
      <c r="D379" s="284"/>
      <c r="E379" s="284"/>
      <c r="F379" s="284"/>
      <c r="G379" s="284"/>
      <c r="H379" s="284"/>
      <c r="I379" s="284"/>
      <c r="J379" s="284"/>
      <c r="K379" s="284"/>
      <c r="L379" s="284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27" t="s">
        <v>15</v>
      </c>
      <c r="C386" s="227"/>
      <c r="D386" s="227"/>
      <c r="E386" s="227"/>
      <c r="F386" s="227"/>
      <c r="G386" s="227"/>
      <c r="H386" s="227"/>
      <c r="I386" s="227"/>
      <c r="J386" s="227"/>
    </row>
    <row r="387" spans="2:12" ht="24.95" customHeight="1" x14ac:dyDescent="0.2">
      <c r="B387" s="71" t="s">
        <v>35</v>
      </c>
      <c r="C387" s="286" t="s">
        <v>40</v>
      </c>
      <c r="D387" s="286"/>
      <c r="E387" s="286" t="s">
        <v>41</v>
      </c>
      <c r="F387" s="286"/>
      <c r="G387" s="286" t="s">
        <v>42</v>
      </c>
      <c r="H387" s="286"/>
      <c r="I387" s="226" t="s">
        <v>86</v>
      </c>
      <c r="J387" s="226"/>
      <c r="L387" s="29"/>
    </row>
    <row r="388" spans="2:12" ht="24.95" customHeight="1" x14ac:dyDescent="0.2">
      <c r="B388" s="216" t="s">
        <v>158</v>
      </c>
      <c r="C388" s="230">
        <v>853680</v>
      </c>
      <c r="D388" s="230"/>
      <c r="E388" s="230">
        <v>134258</v>
      </c>
      <c r="F388" s="230"/>
      <c r="G388" s="231">
        <v>987938</v>
      </c>
      <c r="H388" s="231"/>
      <c r="I388" s="287">
        <v>0.2316038235</v>
      </c>
      <c r="J388" s="232"/>
    </row>
    <row r="389" spans="2:12" ht="24.95" customHeight="1" x14ac:dyDescent="0.2">
      <c r="B389" s="216" t="s">
        <v>156</v>
      </c>
      <c r="C389" s="236">
        <v>881768</v>
      </c>
      <c r="D389" s="236"/>
      <c r="E389" s="236">
        <v>143854</v>
      </c>
      <c r="F389" s="236"/>
      <c r="G389" s="305">
        <v>1025622</v>
      </c>
      <c r="H389" s="305"/>
      <c r="I389" s="237">
        <v>0.2272947505</v>
      </c>
      <c r="J389" s="298"/>
    </row>
    <row r="390" spans="2:12" ht="24.95" customHeight="1" x14ac:dyDescent="0.2">
      <c r="B390" s="75" t="s">
        <v>43</v>
      </c>
      <c r="C390" s="246">
        <f>(C389-C388)/C388</f>
        <v>3.2902258457501637E-2</v>
      </c>
      <c r="D390" s="246"/>
      <c r="E390" s="246">
        <f>(E389-E388)/E388</f>
        <v>7.147432555229484E-2</v>
      </c>
      <c r="F390" s="246"/>
      <c r="G390" s="242">
        <f>(G389-G388)/G388</f>
        <v>3.8144094062582873E-2</v>
      </c>
      <c r="H390" s="242"/>
      <c r="I390" s="242">
        <f>(I389-I388)/I388</f>
        <v>-1.8605362100164103E-2</v>
      </c>
      <c r="J390" s="242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27" t="s">
        <v>38</v>
      </c>
      <c r="C401" s="227"/>
      <c r="D401" s="227"/>
      <c r="E401" s="227"/>
      <c r="F401" s="227"/>
      <c r="G401" s="227"/>
      <c r="H401" s="227"/>
      <c r="I401" s="227"/>
      <c r="J401" s="227"/>
      <c r="K401" s="227"/>
      <c r="L401" s="227"/>
    </row>
    <row r="402" spans="2:15" ht="24.95" customHeight="1" x14ac:dyDescent="0.2">
      <c r="B402" s="71" t="s">
        <v>35</v>
      </c>
      <c r="C402" s="77" t="s">
        <v>108</v>
      </c>
      <c r="D402" s="77" t="s">
        <v>5</v>
      </c>
      <c r="E402" s="77" t="s">
        <v>6</v>
      </c>
      <c r="F402" s="77" t="s">
        <v>7</v>
      </c>
      <c r="G402" s="77" t="s">
        <v>8</v>
      </c>
      <c r="H402" s="77" t="s">
        <v>9</v>
      </c>
      <c r="I402" s="77" t="s">
        <v>10</v>
      </c>
      <c r="J402" s="77" t="s">
        <v>11</v>
      </c>
      <c r="K402" s="77" t="s">
        <v>12</v>
      </c>
      <c r="L402" s="77" t="s">
        <v>14</v>
      </c>
    </row>
    <row r="403" spans="2:15" ht="24.95" customHeight="1" x14ac:dyDescent="0.2">
      <c r="B403" s="216" t="s">
        <v>158</v>
      </c>
      <c r="C403" s="203">
        <v>106591</v>
      </c>
      <c r="D403" s="203">
        <v>153571</v>
      </c>
      <c r="E403" s="203">
        <v>129139</v>
      </c>
      <c r="F403" s="203">
        <v>46047</v>
      </c>
      <c r="G403" s="203">
        <v>188617</v>
      </c>
      <c r="H403" s="203">
        <v>128569</v>
      </c>
      <c r="I403" s="203">
        <v>52113</v>
      </c>
      <c r="J403" s="203">
        <v>132938</v>
      </c>
      <c r="K403" s="203">
        <v>50353</v>
      </c>
      <c r="L403" s="201">
        <v>987938</v>
      </c>
    </row>
    <row r="404" spans="2:15" ht="24.95" customHeight="1" x14ac:dyDescent="0.2">
      <c r="B404" s="216" t="s">
        <v>156</v>
      </c>
      <c r="C404" s="202">
        <v>112616</v>
      </c>
      <c r="D404" s="202">
        <v>160947</v>
      </c>
      <c r="E404" s="202">
        <v>134575</v>
      </c>
      <c r="F404" s="202">
        <v>54072</v>
      </c>
      <c r="G404" s="202">
        <v>194421</v>
      </c>
      <c r="H404" s="202">
        <v>131676</v>
      </c>
      <c r="I404" s="202">
        <v>53076</v>
      </c>
      <c r="J404" s="202">
        <v>133136</v>
      </c>
      <c r="K404" s="202">
        <v>51103</v>
      </c>
      <c r="L404" s="204">
        <v>1025622</v>
      </c>
    </row>
    <row r="405" spans="2:15" ht="24.95" customHeight="1" x14ac:dyDescent="0.2">
      <c r="B405" s="75" t="s">
        <v>43</v>
      </c>
      <c r="C405" s="170">
        <f t="shared" ref="C405:L405" si="1">(C404-C403)/C403</f>
        <v>5.6524472047358595E-2</v>
      </c>
      <c r="D405" s="170">
        <f t="shared" si="1"/>
        <v>4.8029901478794823E-2</v>
      </c>
      <c r="E405" s="170">
        <f t="shared" si="1"/>
        <v>4.2094177591587359E-2</v>
      </c>
      <c r="F405" s="170">
        <f t="shared" si="1"/>
        <v>0.17427845462245098</v>
      </c>
      <c r="G405" s="170">
        <f t="shared" si="1"/>
        <v>3.0771351468849573E-2</v>
      </c>
      <c r="H405" s="170">
        <f t="shared" si="1"/>
        <v>2.4166012024671578E-2</v>
      </c>
      <c r="I405" s="170">
        <f t="shared" si="1"/>
        <v>1.8479074319267746E-2</v>
      </c>
      <c r="J405" s="170">
        <f t="shared" si="1"/>
        <v>1.489416118792219E-3</v>
      </c>
      <c r="K405" s="170">
        <f t="shared" si="1"/>
        <v>1.4894842412567276E-2</v>
      </c>
      <c r="L405" s="170">
        <f t="shared" si="1"/>
        <v>3.8144094062582873E-2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84"/>
      <c r="C408" s="284"/>
      <c r="D408" s="284"/>
      <c r="E408" s="284"/>
      <c r="F408" s="284"/>
      <c r="G408" s="284"/>
      <c r="H408" s="284"/>
      <c r="I408" s="284"/>
      <c r="J408" s="284"/>
      <c r="K408" s="284"/>
      <c r="L408" s="284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6" customFormat="1" ht="25.5" customHeight="1" x14ac:dyDescent="0.2">
      <c r="B416" s="233" t="s">
        <v>162</v>
      </c>
      <c r="C416" s="233"/>
      <c r="D416" s="233"/>
      <c r="E416" s="233"/>
      <c r="F416" s="233"/>
      <c r="G416" s="233"/>
      <c r="H416" s="233"/>
      <c r="I416" s="233"/>
      <c r="J416" s="233"/>
      <c r="K416" s="233"/>
      <c r="L416" s="233"/>
      <c r="M416" s="233"/>
      <c r="N416" s="81"/>
      <c r="O416" s="81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82" t="s">
        <v>13</v>
      </c>
      <c r="C418" s="282"/>
      <c r="D418" s="282"/>
      <c r="E418" s="282"/>
      <c r="F418" s="282"/>
      <c r="G418" s="282"/>
      <c r="H418" s="282"/>
      <c r="I418" s="283"/>
      <c r="J418" s="283"/>
      <c r="K418" s="283"/>
      <c r="L418" s="283"/>
      <c r="M418" s="283"/>
      <c r="N418" s="283"/>
    </row>
    <row r="419" spans="2:14" ht="24.95" customHeight="1" x14ac:dyDescent="0.2">
      <c r="B419" s="69" t="s">
        <v>35</v>
      </c>
      <c r="C419" s="245" t="s">
        <v>51</v>
      </c>
      <c r="D419" s="245"/>
      <c r="E419" s="245" t="s">
        <v>50</v>
      </c>
      <c r="F419" s="245"/>
      <c r="G419" s="245" t="s">
        <v>0</v>
      </c>
      <c r="H419" s="245"/>
    </row>
    <row r="420" spans="2:14" ht="24.95" customHeight="1" x14ac:dyDescent="0.2">
      <c r="B420" s="224" t="s">
        <v>159</v>
      </c>
      <c r="C420" s="293">
        <v>6718472</v>
      </c>
      <c r="D420" s="293"/>
      <c r="E420" s="293">
        <v>2095535</v>
      </c>
      <c r="F420" s="293"/>
      <c r="G420" s="289">
        <v>8814007</v>
      </c>
      <c r="H420" s="289"/>
    </row>
    <row r="421" spans="2:14" ht="24.95" customHeight="1" x14ac:dyDescent="0.2">
      <c r="B421" s="224" t="s">
        <v>157</v>
      </c>
      <c r="C421" s="290">
        <v>6930355</v>
      </c>
      <c r="D421" s="290"/>
      <c r="E421" s="290">
        <v>2313465</v>
      </c>
      <c r="F421" s="290"/>
      <c r="G421" s="289">
        <v>9243820</v>
      </c>
      <c r="H421" s="289"/>
    </row>
    <row r="422" spans="2:14" ht="24.95" customHeight="1" x14ac:dyDescent="0.2">
      <c r="B422" s="78" t="s">
        <v>43</v>
      </c>
      <c r="C422" s="288">
        <f>(C421-C420)/C420</f>
        <v>3.1537379332681595E-2</v>
      </c>
      <c r="D422" s="288"/>
      <c r="E422" s="288">
        <f>(E421-E420)/E420</f>
        <v>0.10399730856320701</v>
      </c>
      <c r="F422" s="288"/>
      <c r="G422" s="229">
        <f>(G421-G420)/G420</f>
        <v>4.8764767261927522E-2</v>
      </c>
      <c r="H422" s="229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85" t="s">
        <v>37</v>
      </c>
      <c r="C444" s="285"/>
      <c r="D444" s="285"/>
      <c r="E444" s="285"/>
      <c r="F444" s="285"/>
      <c r="G444" s="285"/>
      <c r="H444" s="285"/>
      <c r="I444" s="285"/>
      <c r="J444" s="285"/>
      <c r="K444" s="285"/>
      <c r="L444" s="285"/>
    </row>
    <row r="445" spans="2:12" ht="24.95" customHeight="1" x14ac:dyDescent="0.2">
      <c r="B445" s="69" t="s">
        <v>35</v>
      </c>
      <c r="C445" s="79" t="s">
        <v>108</v>
      </c>
      <c r="D445" s="79" t="s">
        <v>5</v>
      </c>
      <c r="E445" s="79" t="s">
        <v>6</v>
      </c>
      <c r="F445" s="79" t="s">
        <v>7</v>
      </c>
      <c r="G445" s="79" t="s">
        <v>8</v>
      </c>
      <c r="H445" s="79" t="s">
        <v>9</v>
      </c>
      <c r="I445" s="79" t="s">
        <v>10</v>
      </c>
      <c r="J445" s="79" t="s">
        <v>11</v>
      </c>
      <c r="K445" s="79" t="s">
        <v>12</v>
      </c>
      <c r="L445" s="79" t="s">
        <v>14</v>
      </c>
    </row>
    <row r="446" spans="2:12" ht="24.95" customHeight="1" x14ac:dyDescent="0.2">
      <c r="B446" s="216" t="s">
        <v>159</v>
      </c>
      <c r="C446" s="220">
        <v>862735</v>
      </c>
      <c r="D446" s="220">
        <v>1582761</v>
      </c>
      <c r="E446" s="220">
        <v>1526850</v>
      </c>
      <c r="F446" s="220">
        <v>447824</v>
      </c>
      <c r="G446" s="220">
        <v>1484785</v>
      </c>
      <c r="H446" s="220">
        <v>1001967</v>
      </c>
      <c r="I446" s="220">
        <v>459977</v>
      </c>
      <c r="J446" s="220">
        <v>1001598</v>
      </c>
      <c r="K446" s="220">
        <v>445510</v>
      </c>
      <c r="L446" s="222">
        <v>8814007</v>
      </c>
    </row>
    <row r="447" spans="2:12" ht="24.95" customHeight="1" x14ac:dyDescent="0.2">
      <c r="B447" s="216" t="s">
        <v>157</v>
      </c>
      <c r="C447" s="221">
        <v>905564</v>
      </c>
      <c r="D447" s="221">
        <v>1660750</v>
      </c>
      <c r="E447" s="221">
        <v>1635083</v>
      </c>
      <c r="F447" s="221">
        <v>480260</v>
      </c>
      <c r="G447" s="221">
        <v>1622930</v>
      </c>
      <c r="H447" s="221">
        <v>998690</v>
      </c>
      <c r="I447" s="221">
        <v>453121</v>
      </c>
      <c r="J447" s="221">
        <v>1026914</v>
      </c>
      <c r="K447" s="221">
        <v>460508</v>
      </c>
      <c r="L447" s="218">
        <v>9243820</v>
      </c>
    </row>
    <row r="448" spans="2:12" ht="24.95" customHeight="1" x14ac:dyDescent="0.2">
      <c r="B448" s="78" t="s">
        <v>43</v>
      </c>
      <c r="C448" s="169">
        <f t="shared" ref="C448:L448" si="2">(C447-C446)/C446</f>
        <v>4.9643285597547333E-2</v>
      </c>
      <c r="D448" s="169">
        <f t="shared" si="2"/>
        <v>4.9274021788507552E-2</v>
      </c>
      <c r="E448" s="169">
        <f t="shared" si="2"/>
        <v>7.0886465599109272E-2</v>
      </c>
      <c r="F448" s="169">
        <f t="shared" si="2"/>
        <v>7.2430240451605982E-2</v>
      </c>
      <c r="G448" s="169">
        <f t="shared" si="2"/>
        <v>9.3040406523503399E-2</v>
      </c>
      <c r="H448" s="169">
        <f t="shared" si="2"/>
        <v>-3.2705667951140106E-3</v>
      </c>
      <c r="I448" s="169">
        <f t="shared" si="2"/>
        <v>-1.4905093080740993E-2</v>
      </c>
      <c r="J448" s="169">
        <f t="shared" si="2"/>
        <v>2.5275609575897716E-2</v>
      </c>
      <c r="K448" s="169">
        <f t="shared" si="2"/>
        <v>3.3664788669165675E-2</v>
      </c>
      <c r="L448" s="169">
        <f t="shared" si="2"/>
        <v>4.8764767261927522E-2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84"/>
      <c r="C452" s="284"/>
      <c r="D452" s="284"/>
      <c r="E452" s="284"/>
      <c r="F452" s="284"/>
      <c r="G452" s="284"/>
      <c r="H452" s="284"/>
      <c r="I452" s="284"/>
      <c r="J452" s="284"/>
      <c r="K452" s="284"/>
      <c r="L452" s="284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27" t="s">
        <v>15</v>
      </c>
      <c r="C478" s="227"/>
      <c r="D478" s="227"/>
      <c r="E478" s="227"/>
      <c r="F478" s="227"/>
      <c r="G478" s="227"/>
      <c r="H478" s="227"/>
      <c r="I478" s="227"/>
      <c r="J478" s="227"/>
    </row>
    <row r="479" spans="2:13" ht="24.95" customHeight="1" x14ac:dyDescent="0.2">
      <c r="B479" s="71" t="s">
        <v>35</v>
      </c>
      <c r="C479" s="243" t="s">
        <v>40</v>
      </c>
      <c r="D479" s="243"/>
      <c r="E479" s="243" t="s">
        <v>41</v>
      </c>
      <c r="F479" s="243"/>
      <c r="G479" s="243" t="s">
        <v>42</v>
      </c>
      <c r="H479" s="243"/>
      <c r="I479" s="292" t="s">
        <v>86</v>
      </c>
      <c r="J479" s="292"/>
      <c r="L479" s="29"/>
    </row>
    <row r="480" spans="2:13" ht="24.95" customHeight="1" x14ac:dyDescent="0.2">
      <c r="B480" s="224" t="s">
        <v>159</v>
      </c>
      <c r="C480" s="293">
        <v>11515053</v>
      </c>
      <c r="D480" s="293"/>
      <c r="E480" s="293">
        <v>3044397</v>
      </c>
      <c r="F480" s="293"/>
      <c r="G480" s="289">
        <v>14559450</v>
      </c>
      <c r="H480" s="289"/>
      <c r="I480" s="244">
        <v>0.26062644178007999</v>
      </c>
      <c r="J480" s="244"/>
    </row>
    <row r="481" spans="2:12" ht="24.95" customHeight="1" x14ac:dyDescent="0.2">
      <c r="B481" s="224" t="s">
        <v>157</v>
      </c>
      <c r="C481" s="290">
        <v>11760162</v>
      </c>
      <c r="D481" s="290"/>
      <c r="E481" s="290">
        <v>3346278</v>
      </c>
      <c r="F481" s="290"/>
      <c r="G481" s="294">
        <v>15106440</v>
      </c>
      <c r="H481" s="294"/>
      <c r="I481" s="291">
        <v>0.25669004078979002</v>
      </c>
      <c r="J481" s="291"/>
    </row>
    <row r="482" spans="2:12" ht="24.95" customHeight="1" x14ac:dyDescent="0.2">
      <c r="B482" s="75" t="s">
        <v>43</v>
      </c>
      <c r="C482" s="246">
        <f>(C481-C480)/C480</f>
        <v>2.128596368596827E-2</v>
      </c>
      <c r="D482" s="246"/>
      <c r="E482" s="246">
        <f>(E481-E480)/E480</f>
        <v>9.9159537997179734E-2</v>
      </c>
      <c r="F482" s="246"/>
      <c r="G482" s="242">
        <f>(G481-G480)/G480</f>
        <v>3.7569413679774989E-2</v>
      </c>
      <c r="H482" s="242"/>
      <c r="I482" s="242">
        <f>(I481-I480)/I480</f>
        <v>-1.5103613291899042E-2</v>
      </c>
      <c r="J482" s="242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27" t="s">
        <v>38</v>
      </c>
      <c r="C504" s="227"/>
      <c r="D504" s="227"/>
      <c r="E504" s="227"/>
      <c r="F504" s="227"/>
      <c r="G504" s="227"/>
      <c r="H504" s="227"/>
      <c r="I504" s="227"/>
      <c r="J504" s="227"/>
      <c r="K504" s="227"/>
      <c r="L504" s="227"/>
    </row>
    <row r="505" spans="2:12" ht="24.95" customHeight="1" x14ac:dyDescent="0.2">
      <c r="B505" s="71" t="s">
        <v>35</v>
      </c>
      <c r="C505" s="77" t="s">
        <v>108</v>
      </c>
      <c r="D505" s="77" t="s">
        <v>5</v>
      </c>
      <c r="E505" s="77" t="s">
        <v>6</v>
      </c>
      <c r="F505" s="77" t="s">
        <v>7</v>
      </c>
      <c r="G505" s="77" t="s">
        <v>8</v>
      </c>
      <c r="H505" s="77" t="s">
        <v>9</v>
      </c>
      <c r="I505" s="77" t="s">
        <v>10</v>
      </c>
      <c r="J505" s="77" t="s">
        <v>11</v>
      </c>
      <c r="K505" s="77" t="s">
        <v>12</v>
      </c>
      <c r="L505" s="77" t="s">
        <v>14</v>
      </c>
    </row>
    <row r="506" spans="2:12" ht="24.95" customHeight="1" x14ac:dyDescent="0.2">
      <c r="B506" s="216" t="s">
        <v>159</v>
      </c>
      <c r="C506" s="221">
        <v>1485841</v>
      </c>
      <c r="D506" s="221">
        <v>2412310</v>
      </c>
      <c r="E506" s="221">
        <v>2462913</v>
      </c>
      <c r="F506" s="221">
        <v>745944</v>
      </c>
      <c r="G506" s="221">
        <v>2550136</v>
      </c>
      <c r="H506" s="221">
        <v>1592628</v>
      </c>
      <c r="I506" s="221">
        <v>892036</v>
      </c>
      <c r="J506" s="221">
        <v>1676370</v>
      </c>
      <c r="K506" s="221">
        <v>741272</v>
      </c>
      <c r="L506" s="218">
        <v>14559450</v>
      </c>
    </row>
    <row r="507" spans="2:12" ht="24.95" customHeight="1" x14ac:dyDescent="0.2">
      <c r="B507" s="216" t="s">
        <v>157</v>
      </c>
      <c r="C507" s="219">
        <v>1502524</v>
      </c>
      <c r="D507" s="219">
        <v>2520120</v>
      </c>
      <c r="E507" s="219">
        <v>2615569</v>
      </c>
      <c r="F507" s="219">
        <v>808353</v>
      </c>
      <c r="G507" s="219">
        <v>2691686</v>
      </c>
      <c r="H507" s="219">
        <v>1617208</v>
      </c>
      <c r="I507" s="219">
        <v>868764</v>
      </c>
      <c r="J507" s="219">
        <v>1745665</v>
      </c>
      <c r="K507" s="219">
        <v>736551</v>
      </c>
      <c r="L507" s="223">
        <v>15106440</v>
      </c>
    </row>
    <row r="508" spans="2:12" ht="24.95" customHeight="1" x14ac:dyDescent="0.2">
      <c r="B508" s="75" t="s">
        <v>43</v>
      </c>
      <c r="C508" s="170">
        <f t="shared" ref="C508:L508" si="3">(C507-C506)/C506</f>
        <v>1.1227984690151908E-2</v>
      </c>
      <c r="D508" s="170">
        <f t="shared" si="3"/>
        <v>4.4691602654716847E-2</v>
      </c>
      <c r="E508" s="170">
        <f t="shared" si="3"/>
        <v>6.198188892583701E-2</v>
      </c>
      <c r="F508" s="170">
        <f t="shared" si="3"/>
        <v>8.3664457385541E-2</v>
      </c>
      <c r="G508" s="170">
        <f t="shared" si="3"/>
        <v>5.5506843556578943E-2</v>
      </c>
      <c r="H508" s="170">
        <f t="shared" si="3"/>
        <v>1.5433610359732468E-2</v>
      </c>
      <c r="I508" s="170">
        <f t="shared" si="3"/>
        <v>-2.6088633194176019E-2</v>
      </c>
      <c r="J508" s="170">
        <f t="shared" si="3"/>
        <v>4.1336339829512576E-2</v>
      </c>
      <c r="K508" s="170">
        <f t="shared" si="3"/>
        <v>-6.36878230932775E-3</v>
      </c>
      <c r="L508" s="170">
        <f t="shared" si="3"/>
        <v>3.7569413679774989E-2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84"/>
      <c r="C511" s="284"/>
      <c r="D511" s="284"/>
      <c r="E511" s="284"/>
      <c r="F511" s="284"/>
      <c r="G511" s="284"/>
      <c r="H511" s="284"/>
      <c r="I511" s="284"/>
      <c r="J511" s="284"/>
      <c r="K511" s="284"/>
      <c r="L511" s="284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2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2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2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2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2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2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2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2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2:15" ht="24.95" customHeight="1" x14ac:dyDescent="0.2">
      <c r="B537" s="27"/>
      <c r="C537" s="28"/>
      <c r="D537" s="28"/>
      <c r="E537" s="28"/>
      <c r="F537" s="28"/>
      <c r="G537" s="28"/>
      <c r="H537" s="28"/>
      <c r="I537" s="128"/>
      <c r="J537" s="28"/>
      <c r="K537" s="28"/>
      <c r="L537" s="28"/>
    </row>
    <row r="538" spans="2:15" ht="24.95" customHeight="1" x14ac:dyDescent="0.2"/>
    <row r="539" spans="2:15" ht="24.95" customHeight="1" x14ac:dyDescent="0.2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M539" s="22">
        <v>5</v>
      </c>
      <c r="N539" s="10"/>
    </row>
    <row r="540" spans="2:15" ht="25.5" customHeight="1" x14ac:dyDescent="0.2">
      <c r="B540" s="235" t="s">
        <v>80</v>
      </c>
      <c r="C540" s="235"/>
      <c r="D540" s="235"/>
      <c r="E540" s="235"/>
      <c r="F540" s="235"/>
      <c r="G540" s="235"/>
      <c r="H540" s="235"/>
      <c r="I540" s="235"/>
      <c r="J540" s="235"/>
      <c r="K540" s="235"/>
      <c r="L540" s="235"/>
      <c r="M540" s="235"/>
    </row>
    <row r="541" spans="2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2:15" ht="25.5" customHeight="1" x14ac:dyDescent="0.2">
      <c r="B542" s="235" t="s">
        <v>149</v>
      </c>
      <c r="C542" s="235"/>
      <c r="D542" s="235"/>
      <c r="E542" s="235"/>
      <c r="F542" s="235"/>
      <c r="G542" s="235"/>
      <c r="H542" s="235"/>
      <c r="I542" s="235"/>
      <c r="J542" s="235"/>
      <c r="K542" s="235"/>
      <c r="L542" s="235"/>
    </row>
    <row r="543" spans="2:15" ht="15" customHeight="1" x14ac:dyDescent="0.2">
      <c r="B543" s="281"/>
      <c r="C543" s="281"/>
      <c r="D543" s="281"/>
      <c r="E543" s="281"/>
      <c r="F543" s="281"/>
      <c r="G543" s="281"/>
    </row>
    <row r="544" spans="2:15" ht="24.95" customHeight="1" x14ac:dyDescent="0.2">
      <c r="B544" s="234" t="s">
        <v>16</v>
      </c>
      <c r="C544" s="234"/>
      <c r="D544" s="234"/>
      <c r="E544" s="234"/>
      <c r="F544" s="234"/>
      <c r="G544" s="234"/>
      <c r="H544" s="234"/>
      <c r="I544" s="234"/>
      <c r="J544" s="234"/>
    </row>
    <row r="545" spans="2:13" ht="24.95" customHeight="1" x14ac:dyDescent="0.2">
      <c r="B545" s="271" t="s">
        <v>36</v>
      </c>
      <c r="C545" s="240" t="s">
        <v>47</v>
      </c>
      <c r="D545" s="240"/>
      <c r="E545" s="240"/>
      <c r="F545" s="240" t="s">
        <v>48</v>
      </c>
      <c r="G545" s="240"/>
      <c r="H545" s="240"/>
      <c r="I545" s="93" t="s">
        <v>52</v>
      </c>
      <c r="J545" s="217" t="s">
        <v>53</v>
      </c>
      <c r="M545" s="2"/>
    </row>
    <row r="546" spans="2:13" ht="24.95" customHeight="1" x14ac:dyDescent="0.2">
      <c r="B546" s="272"/>
      <c r="C546" s="91" t="s">
        <v>66</v>
      </c>
      <c r="D546" s="91" t="s">
        <v>67</v>
      </c>
      <c r="E546" s="129" t="s">
        <v>72</v>
      </c>
      <c r="F546" s="91" t="s">
        <v>69</v>
      </c>
      <c r="G546" s="91" t="s">
        <v>70</v>
      </c>
      <c r="H546" s="92" t="s">
        <v>71</v>
      </c>
      <c r="I546" s="94" t="s">
        <v>82</v>
      </c>
      <c r="J546" s="95" t="s">
        <v>83</v>
      </c>
      <c r="M546" s="2"/>
    </row>
    <row r="547" spans="2:13" ht="24.95" customHeight="1" x14ac:dyDescent="0.2">
      <c r="B547" s="174" t="s">
        <v>108</v>
      </c>
      <c r="C547" s="203">
        <v>37892</v>
      </c>
      <c r="D547" s="203">
        <v>3840</v>
      </c>
      <c r="E547" s="205">
        <v>41732</v>
      </c>
      <c r="F547" s="203">
        <v>55385</v>
      </c>
      <c r="G547" s="203">
        <v>5535</v>
      </c>
      <c r="H547" s="206">
        <v>60920</v>
      </c>
      <c r="I547" s="207">
        <v>0.37349388080000001</v>
      </c>
      <c r="J547" s="208">
        <v>1.4597910476372999</v>
      </c>
      <c r="K547" s="35"/>
      <c r="M547" s="2"/>
    </row>
    <row r="548" spans="2:13" ht="24.95" customHeight="1" x14ac:dyDescent="0.2">
      <c r="B548" s="174" t="s">
        <v>5</v>
      </c>
      <c r="C548" s="203">
        <v>49371</v>
      </c>
      <c r="D548" s="203">
        <v>21723</v>
      </c>
      <c r="E548" s="205">
        <v>71094</v>
      </c>
      <c r="F548" s="203">
        <v>74980</v>
      </c>
      <c r="G548" s="203">
        <v>31621</v>
      </c>
      <c r="H548" s="206">
        <v>106601</v>
      </c>
      <c r="I548" s="207">
        <v>0.3913147253</v>
      </c>
      <c r="J548" s="208">
        <v>1.4994373646159</v>
      </c>
      <c r="K548" s="35"/>
      <c r="M548" s="2"/>
    </row>
    <row r="549" spans="2:13" ht="24.95" customHeight="1" x14ac:dyDescent="0.2">
      <c r="B549" s="174" t="s">
        <v>22</v>
      </c>
      <c r="C549" s="203">
        <v>53478</v>
      </c>
      <c r="D549" s="203">
        <v>6508</v>
      </c>
      <c r="E549" s="205">
        <v>59986</v>
      </c>
      <c r="F549" s="203">
        <v>81407</v>
      </c>
      <c r="G549" s="203">
        <v>11466</v>
      </c>
      <c r="H549" s="206">
        <v>92873</v>
      </c>
      <c r="I549" s="207">
        <v>0.3054166157</v>
      </c>
      <c r="J549" s="208">
        <v>1.5482445904044</v>
      </c>
      <c r="K549" s="35"/>
      <c r="M549" s="2"/>
    </row>
    <row r="550" spans="2:13" ht="24.95" customHeight="1" x14ac:dyDescent="0.2">
      <c r="B550" s="174" t="s">
        <v>7</v>
      </c>
      <c r="C550" s="203">
        <v>18301</v>
      </c>
      <c r="D550" s="203">
        <v>3854</v>
      </c>
      <c r="E550" s="205">
        <v>22155</v>
      </c>
      <c r="F550" s="203">
        <v>33573</v>
      </c>
      <c r="G550" s="203">
        <v>5656</v>
      </c>
      <c r="H550" s="206">
        <v>39229</v>
      </c>
      <c r="I550" s="207">
        <v>0.41422901579999999</v>
      </c>
      <c r="J550" s="208">
        <v>1.7706612502821</v>
      </c>
      <c r="K550" s="35"/>
      <c r="L550" s="127"/>
      <c r="M550" s="2"/>
    </row>
    <row r="551" spans="2:13" ht="24.95" customHeight="1" x14ac:dyDescent="0.2">
      <c r="B551" s="174" t="s">
        <v>8</v>
      </c>
      <c r="C551" s="203">
        <v>69203</v>
      </c>
      <c r="D551" s="203">
        <v>23183</v>
      </c>
      <c r="E551" s="205">
        <v>92386</v>
      </c>
      <c r="F551" s="203">
        <v>97849</v>
      </c>
      <c r="G551" s="203">
        <v>33365</v>
      </c>
      <c r="H551" s="206">
        <v>131214</v>
      </c>
      <c r="I551" s="207">
        <v>0.4162096341</v>
      </c>
      <c r="J551" s="208">
        <v>1.4202801290239</v>
      </c>
      <c r="K551" s="35"/>
      <c r="M551" s="2"/>
    </row>
    <row r="552" spans="2:13" ht="24.95" customHeight="1" x14ac:dyDescent="0.2">
      <c r="B552" s="174" t="s">
        <v>9</v>
      </c>
      <c r="C552" s="203">
        <v>46561</v>
      </c>
      <c r="D552" s="203">
        <v>4519</v>
      </c>
      <c r="E552" s="205">
        <v>51080</v>
      </c>
      <c r="F552" s="203">
        <v>61877</v>
      </c>
      <c r="G552" s="203">
        <v>6364</v>
      </c>
      <c r="H552" s="206">
        <v>68241</v>
      </c>
      <c r="I552" s="207">
        <v>0.3999867252</v>
      </c>
      <c r="J552" s="208">
        <v>1.3359631949883</v>
      </c>
      <c r="K552" s="35"/>
      <c r="M552" s="2"/>
    </row>
    <row r="553" spans="2:13" ht="24.95" customHeight="1" x14ac:dyDescent="0.2">
      <c r="B553" s="174" t="s">
        <v>10</v>
      </c>
      <c r="C553" s="203">
        <v>15052</v>
      </c>
      <c r="D553" s="203">
        <v>931</v>
      </c>
      <c r="E553" s="205">
        <v>15983</v>
      </c>
      <c r="F553" s="203">
        <v>23683</v>
      </c>
      <c r="G553" s="203">
        <v>1279</v>
      </c>
      <c r="H553" s="206">
        <v>24962</v>
      </c>
      <c r="I553" s="207">
        <v>0.2201234514</v>
      </c>
      <c r="J553" s="208">
        <v>1.5617843959207001</v>
      </c>
      <c r="K553" s="35"/>
      <c r="M553" s="2"/>
    </row>
    <row r="554" spans="2:13" ht="24.95" customHeight="1" x14ac:dyDescent="0.2">
      <c r="B554" s="174" t="s">
        <v>11</v>
      </c>
      <c r="C554" s="203">
        <v>48747</v>
      </c>
      <c r="D554" s="203">
        <v>9204</v>
      </c>
      <c r="E554" s="205">
        <v>57951</v>
      </c>
      <c r="F554" s="203">
        <v>85024</v>
      </c>
      <c r="G554" s="203">
        <v>16214</v>
      </c>
      <c r="H554" s="206">
        <v>101238</v>
      </c>
      <c r="I554" s="207">
        <v>0.41962423589999998</v>
      </c>
      <c r="J554" s="208">
        <v>1.7469586374696</v>
      </c>
      <c r="K554" s="35"/>
      <c r="M554" s="36"/>
    </row>
    <row r="555" spans="2:13" ht="24.95" customHeight="1" x14ac:dyDescent="0.2">
      <c r="B555" s="174" t="s">
        <v>12</v>
      </c>
      <c r="C555" s="203">
        <v>16707</v>
      </c>
      <c r="D555" s="203">
        <v>1553</v>
      </c>
      <c r="E555" s="205">
        <v>18260</v>
      </c>
      <c r="F555" s="203">
        <v>25293</v>
      </c>
      <c r="G555" s="203">
        <v>1994</v>
      </c>
      <c r="H555" s="206">
        <v>27287</v>
      </c>
      <c r="I555" s="207">
        <v>0.30377422050000003</v>
      </c>
      <c r="J555" s="208">
        <v>1.4943592552025999</v>
      </c>
      <c r="K555" s="35"/>
      <c r="M555" s="36"/>
    </row>
    <row r="556" spans="2:13" ht="24.95" customHeight="1" x14ac:dyDescent="0.2">
      <c r="B556" s="90" t="s">
        <v>14</v>
      </c>
      <c r="C556" s="194">
        <v>355312</v>
      </c>
      <c r="D556" s="194">
        <v>75315</v>
      </c>
      <c r="E556" s="209">
        <v>430627</v>
      </c>
      <c r="F556" s="194">
        <v>539071</v>
      </c>
      <c r="G556" s="194">
        <v>113494</v>
      </c>
      <c r="H556" s="210">
        <v>652565</v>
      </c>
      <c r="I556" s="211">
        <v>0.36979461279999998</v>
      </c>
      <c r="J556" s="212">
        <v>1.5153833828348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33" t="s">
        <v>163</v>
      </c>
      <c r="C570" s="233"/>
      <c r="D570" s="233"/>
      <c r="E570" s="233"/>
      <c r="F570" s="233"/>
      <c r="G570" s="233"/>
      <c r="H570" s="233"/>
      <c r="I570" s="233"/>
      <c r="J570" s="233"/>
      <c r="K570" s="233"/>
      <c r="L570" s="233"/>
      <c r="M570" s="233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41" t="s">
        <v>13</v>
      </c>
      <c r="C572" s="241"/>
      <c r="D572" s="241"/>
      <c r="E572" s="241"/>
      <c r="F572" s="241"/>
      <c r="G572" s="241"/>
      <c r="H572" s="241"/>
      <c r="I572" s="28"/>
      <c r="J572" s="28"/>
      <c r="K572" s="28"/>
      <c r="L572" s="28"/>
    </row>
    <row r="573" spans="2:13" ht="24.95" customHeight="1" x14ac:dyDescent="0.2">
      <c r="B573" s="89" t="s">
        <v>35</v>
      </c>
      <c r="C573" s="238" t="s">
        <v>62</v>
      </c>
      <c r="D573" s="238"/>
      <c r="E573" s="238" t="s">
        <v>104</v>
      </c>
      <c r="F573" s="238"/>
      <c r="G573" s="238" t="s">
        <v>0</v>
      </c>
      <c r="H573" s="238"/>
      <c r="I573" s="28"/>
      <c r="J573" s="28"/>
      <c r="K573" s="28"/>
      <c r="L573" s="28"/>
    </row>
    <row r="574" spans="2:13" ht="24.95" customHeight="1" x14ac:dyDescent="0.2">
      <c r="B574" s="216" t="s">
        <v>158</v>
      </c>
      <c r="C574" s="230">
        <v>333887</v>
      </c>
      <c r="D574" s="230"/>
      <c r="E574" s="230">
        <v>70975</v>
      </c>
      <c r="F574" s="230"/>
      <c r="G574" s="231">
        <v>404862</v>
      </c>
      <c r="H574" s="232"/>
      <c r="I574" s="28"/>
      <c r="J574" s="28"/>
      <c r="K574" s="28"/>
      <c r="L574" s="28"/>
    </row>
    <row r="575" spans="2:13" ht="24.95" customHeight="1" x14ac:dyDescent="0.2">
      <c r="B575" s="216" t="s">
        <v>156</v>
      </c>
      <c r="C575" s="236">
        <v>355312</v>
      </c>
      <c r="D575" s="236"/>
      <c r="E575" s="236">
        <v>75315</v>
      </c>
      <c r="F575" s="236"/>
      <c r="G575" s="231">
        <v>430627</v>
      </c>
      <c r="H575" s="232"/>
      <c r="I575" s="28"/>
      <c r="J575" s="28"/>
      <c r="K575" s="28"/>
      <c r="L575" s="28"/>
    </row>
    <row r="576" spans="2:13" ht="24.95" customHeight="1" x14ac:dyDescent="0.2">
      <c r="B576" s="78" t="s">
        <v>43</v>
      </c>
      <c r="C576" s="229">
        <f>(C575-C574)/C574</f>
        <v>6.4168416260591152E-2</v>
      </c>
      <c r="D576" s="229"/>
      <c r="E576" s="229">
        <f>(E575-E574)/E574</f>
        <v>6.1148291651990136E-2</v>
      </c>
      <c r="F576" s="229"/>
      <c r="G576" s="229">
        <f>(G575-G574)/G574</f>
        <v>6.3638968339829377E-2</v>
      </c>
      <c r="H576" s="229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84"/>
      <c r="C584" s="284"/>
      <c r="D584" s="284"/>
      <c r="E584" s="284"/>
      <c r="F584" s="284"/>
      <c r="G584" s="284"/>
      <c r="H584" s="284"/>
      <c r="I584" s="284"/>
      <c r="J584" s="284"/>
      <c r="K584" s="284"/>
      <c r="L584" s="284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27" t="s">
        <v>15</v>
      </c>
      <c r="C587" s="227"/>
      <c r="D587" s="227"/>
      <c r="E587" s="227"/>
      <c r="F587" s="227"/>
      <c r="G587" s="227"/>
      <c r="H587" s="227"/>
      <c r="I587" s="227"/>
      <c r="J587" s="227"/>
    </row>
    <row r="588" spans="2:15" ht="24.95" customHeight="1" x14ac:dyDescent="0.2">
      <c r="B588" s="96" t="s">
        <v>35</v>
      </c>
      <c r="C588" s="226" t="s">
        <v>40</v>
      </c>
      <c r="D588" s="226"/>
      <c r="E588" s="226" t="s">
        <v>41</v>
      </c>
      <c r="F588" s="226"/>
      <c r="G588" s="226" t="s">
        <v>42</v>
      </c>
      <c r="H588" s="226"/>
      <c r="I588" s="226" t="s">
        <v>86</v>
      </c>
      <c r="J588" s="226"/>
      <c r="L588" s="29"/>
    </row>
    <row r="589" spans="2:15" ht="24.95" customHeight="1" x14ac:dyDescent="0.2">
      <c r="B589" s="216" t="s">
        <v>158</v>
      </c>
      <c r="C589" s="230">
        <v>519631</v>
      </c>
      <c r="D589" s="230"/>
      <c r="E589" s="230">
        <v>105571</v>
      </c>
      <c r="F589" s="230"/>
      <c r="G589" s="231">
        <v>625202</v>
      </c>
      <c r="H589" s="231"/>
      <c r="I589" s="228">
        <v>0.36213316569999998</v>
      </c>
      <c r="J589" s="228"/>
    </row>
    <row r="590" spans="2:15" ht="24.95" customHeight="1" x14ac:dyDescent="0.2">
      <c r="B590" s="216" t="s">
        <v>156</v>
      </c>
      <c r="C590" s="236">
        <v>539071</v>
      </c>
      <c r="D590" s="236"/>
      <c r="E590" s="236">
        <v>113494</v>
      </c>
      <c r="F590" s="236"/>
      <c r="G590" s="231">
        <v>652565</v>
      </c>
      <c r="H590" s="231"/>
      <c r="I590" s="237">
        <v>0.36979461279999998</v>
      </c>
      <c r="J590" s="237"/>
    </row>
    <row r="591" spans="2:15" ht="24.95" customHeight="1" x14ac:dyDescent="0.2">
      <c r="B591" s="75" t="s">
        <v>43</v>
      </c>
      <c r="C591" s="239">
        <f>(C590-C589)/C589</f>
        <v>3.7411162921380747E-2</v>
      </c>
      <c r="D591" s="239"/>
      <c r="E591" s="239">
        <f>(E590-E589)/E589</f>
        <v>7.5049019143514792E-2</v>
      </c>
      <c r="F591" s="239"/>
      <c r="G591" s="239">
        <f>(G590-G589)/G589</f>
        <v>4.3766654617227715E-2</v>
      </c>
      <c r="H591" s="239"/>
      <c r="I591" s="239">
        <f>(I590-I589)/I589</f>
        <v>2.1156435879576208E-2</v>
      </c>
      <c r="J591" s="239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4" customFormat="1" ht="25.5" customHeight="1" x14ac:dyDescent="0.2">
      <c r="B603" s="258" t="s">
        <v>164</v>
      </c>
      <c r="C603" s="258"/>
      <c r="D603" s="258"/>
      <c r="E603" s="258"/>
      <c r="F603" s="258"/>
      <c r="G603" s="258"/>
      <c r="H603" s="258"/>
      <c r="I603" s="258"/>
      <c r="J603" s="258"/>
      <c r="K603" s="258"/>
      <c r="L603" s="258"/>
      <c r="M603" s="258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82" t="s">
        <v>13</v>
      </c>
      <c r="C605" s="282"/>
      <c r="D605" s="282"/>
      <c r="E605" s="282"/>
      <c r="F605" s="282"/>
      <c r="G605" s="282"/>
      <c r="H605" s="282"/>
      <c r="I605" s="283"/>
      <c r="J605" s="283"/>
      <c r="K605" s="283"/>
      <c r="L605" s="283"/>
      <c r="M605" s="283"/>
      <c r="N605" s="283"/>
    </row>
    <row r="606" spans="2:14" ht="24.95" customHeight="1" x14ac:dyDescent="0.2">
      <c r="B606" s="69" t="s">
        <v>35</v>
      </c>
      <c r="C606" s="245" t="s">
        <v>51</v>
      </c>
      <c r="D606" s="245"/>
      <c r="E606" s="245" t="s">
        <v>50</v>
      </c>
      <c r="F606" s="245"/>
      <c r="G606" s="245" t="s">
        <v>0</v>
      </c>
      <c r="H606" s="245"/>
    </row>
    <row r="607" spans="2:14" ht="24.95" customHeight="1" x14ac:dyDescent="0.2">
      <c r="B607" s="224" t="s">
        <v>159</v>
      </c>
      <c r="C607" s="230">
        <v>4530154</v>
      </c>
      <c r="D607" s="230"/>
      <c r="E607" s="230">
        <v>1413593</v>
      </c>
      <c r="F607" s="230"/>
      <c r="G607" s="231">
        <v>5943747</v>
      </c>
      <c r="H607" s="231"/>
    </row>
    <row r="608" spans="2:14" ht="24.95" customHeight="1" x14ac:dyDescent="0.2">
      <c r="B608" s="224" t="s">
        <v>157</v>
      </c>
      <c r="C608" s="236">
        <v>4594733</v>
      </c>
      <c r="D608" s="236"/>
      <c r="E608" s="236">
        <v>1543759</v>
      </c>
      <c r="F608" s="236"/>
      <c r="G608" s="231">
        <v>6138492</v>
      </c>
      <c r="H608" s="231"/>
    </row>
    <row r="609" spans="2:8" ht="24.95" customHeight="1" x14ac:dyDescent="0.2">
      <c r="B609" s="78" t="s">
        <v>43</v>
      </c>
      <c r="C609" s="229">
        <f>(C608-C607)/C607</f>
        <v>1.4255365270143134E-2</v>
      </c>
      <c r="D609" s="229"/>
      <c r="E609" s="229">
        <f>(E608-E607)/E607</f>
        <v>9.20816670710735E-2</v>
      </c>
      <c r="F609" s="229"/>
      <c r="G609" s="229">
        <f>(G608-G607)/G607</f>
        <v>3.2764685307096683E-2</v>
      </c>
      <c r="H609" s="229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27" t="s">
        <v>15</v>
      </c>
      <c r="C631" s="227"/>
      <c r="D631" s="227"/>
      <c r="E631" s="227"/>
      <c r="F631" s="227"/>
      <c r="G631" s="227"/>
      <c r="H631" s="227"/>
      <c r="I631" s="227"/>
      <c r="J631" s="227"/>
    </row>
    <row r="632" spans="2:12" ht="24.95" customHeight="1" x14ac:dyDescent="0.2">
      <c r="B632" s="96" t="s">
        <v>35</v>
      </c>
      <c r="C632" s="226" t="s">
        <v>40</v>
      </c>
      <c r="D632" s="226"/>
      <c r="E632" s="226" t="s">
        <v>41</v>
      </c>
      <c r="F632" s="226"/>
      <c r="G632" s="226" t="s">
        <v>42</v>
      </c>
      <c r="H632" s="226"/>
      <c r="I632" s="226" t="s">
        <v>86</v>
      </c>
      <c r="J632" s="226"/>
      <c r="L632" s="29"/>
    </row>
    <row r="633" spans="2:12" ht="24.95" customHeight="1" x14ac:dyDescent="0.2">
      <c r="B633" s="224" t="s">
        <v>159</v>
      </c>
      <c r="C633" s="230">
        <v>7039920</v>
      </c>
      <c r="D633" s="230"/>
      <c r="E633" s="230">
        <v>2012431</v>
      </c>
      <c r="F633" s="230"/>
      <c r="G633" s="231">
        <v>9052351</v>
      </c>
      <c r="H633" s="231"/>
      <c r="I633" s="228">
        <v>0.42611857607795001</v>
      </c>
      <c r="J633" s="228"/>
    </row>
    <row r="634" spans="2:12" ht="24.95" customHeight="1" x14ac:dyDescent="0.2">
      <c r="B634" s="224" t="s">
        <v>157</v>
      </c>
      <c r="C634" s="236">
        <v>7066269</v>
      </c>
      <c r="D634" s="236"/>
      <c r="E634" s="236">
        <v>2205887</v>
      </c>
      <c r="F634" s="236"/>
      <c r="G634" s="231">
        <v>9272156</v>
      </c>
      <c r="H634" s="231"/>
      <c r="I634" s="237">
        <v>0.43960441498976</v>
      </c>
      <c r="J634" s="237"/>
    </row>
    <row r="635" spans="2:12" ht="24.95" customHeight="1" x14ac:dyDescent="0.2">
      <c r="B635" s="75" t="s">
        <v>43</v>
      </c>
      <c r="C635" s="239">
        <f>(C634-C633)/C633</f>
        <v>3.7427982136160639E-3</v>
      </c>
      <c r="D635" s="239"/>
      <c r="E635" s="239">
        <f>(E634-E633)/E633</f>
        <v>9.6130500871831129E-2</v>
      </c>
      <c r="F635" s="239"/>
      <c r="G635" s="239">
        <f>(G634-G633)/G633</f>
        <v>2.4281537470210779E-2</v>
      </c>
      <c r="H635" s="239"/>
      <c r="I635" s="239">
        <f>(I634-I633)/I633</f>
        <v>3.1648089684179877E-2</v>
      </c>
      <c r="J635" s="239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35" t="s">
        <v>111</v>
      </c>
      <c r="C665" s="235"/>
      <c r="D665" s="235"/>
      <c r="E665" s="235"/>
      <c r="F665" s="235"/>
      <c r="G665" s="235"/>
      <c r="H665" s="235"/>
      <c r="I665" s="235"/>
      <c r="J665" s="235"/>
      <c r="K665" s="235"/>
      <c r="L665" s="235"/>
      <c r="M665" s="235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35" t="s">
        <v>150</v>
      </c>
      <c r="C667" s="235"/>
      <c r="D667" s="235"/>
      <c r="E667" s="235"/>
      <c r="F667" s="235"/>
      <c r="G667" s="235"/>
      <c r="H667" s="235"/>
      <c r="I667" s="235"/>
      <c r="J667" s="235"/>
      <c r="K667" s="235"/>
      <c r="L667" s="235"/>
      <c r="M667" s="235"/>
    </row>
    <row r="668" spans="2:15" ht="15" customHeight="1" x14ac:dyDescent="0.2">
      <c r="B668" s="281"/>
      <c r="C668" s="281"/>
      <c r="D668" s="281"/>
      <c r="E668" s="281"/>
      <c r="F668" s="281"/>
      <c r="G668" s="281"/>
    </row>
    <row r="669" spans="2:15" ht="24.95" customHeight="1" x14ac:dyDescent="0.2">
      <c r="B669" s="234" t="s">
        <v>17</v>
      </c>
      <c r="C669" s="234"/>
      <c r="D669" s="234"/>
      <c r="E669" s="234"/>
      <c r="F669" s="234"/>
      <c r="G669" s="234"/>
      <c r="H669" s="234"/>
      <c r="I669" s="234"/>
      <c r="J669" s="234"/>
    </row>
    <row r="670" spans="2:15" ht="24.95" customHeight="1" x14ac:dyDescent="0.2">
      <c r="B670" s="271" t="s">
        <v>36</v>
      </c>
      <c r="C670" s="240" t="s">
        <v>47</v>
      </c>
      <c r="D670" s="240"/>
      <c r="E670" s="240"/>
      <c r="F670" s="240" t="s">
        <v>48</v>
      </c>
      <c r="G670" s="240"/>
      <c r="H670" s="240"/>
      <c r="I670" s="93" t="s">
        <v>52</v>
      </c>
      <c r="J670" s="217" t="s">
        <v>53</v>
      </c>
      <c r="M670" s="2"/>
    </row>
    <row r="671" spans="2:15" ht="24.95" customHeight="1" x14ac:dyDescent="0.2">
      <c r="B671" s="272"/>
      <c r="C671" s="91" t="s">
        <v>66</v>
      </c>
      <c r="D671" s="91" t="s">
        <v>67</v>
      </c>
      <c r="E671" s="129" t="s">
        <v>72</v>
      </c>
      <c r="F671" s="91" t="s">
        <v>69</v>
      </c>
      <c r="G671" s="91" t="s">
        <v>70</v>
      </c>
      <c r="H671" s="92" t="s">
        <v>71</v>
      </c>
      <c r="I671" s="94" t="s">
        <v>82</v>
      </c>
      <c r="J671" s="95" t="s">
        <v>83</v>
      </c>
      <c r="M671" s="2"/>
    </row>
    <row r="672" spans="2:15" ht="24.95" customHeight="1" x14ac:dyDescent="0.2">
      <c r="B672" s="174" t="s">
        <v>108</v>
      </c>
      <c r="C672" s="203">
        <v>82</v>
      </c>
      <c r="D672" s="203">
        <v>4</v>
      </c>
      <c r="E672" s="205">
        <v>86</v>
      </c>
      <c r="F672" s="203">
        <v>186</v>
      </c>
      <c r="G672" s="203">
        <v>10</v>
      </c>
      <c r="H672" s="206">
        <v>196</v>
      </c>
      <c r="I672" s="207">
        <v>6.5658396199999997E-2</v>
      </c>
      <c r="J672" s="208">
        <v>2.2790697674419</v>
      </c>
      <c r="K672" s="35"/>
      <c r="M672" s="2"/>
    </row>
    <row r="673" spans="2:13" ht="24.95" customHeight="1" x14ac:dyDescent="0.2">
      <c r="B673" s="174" t="s">
        <v>5</v>
      </c>
      <c r="C673" s="203">
        <v>2433</v>
      </c>
      <c r="D673" s="203">
        <v>527</v>
      </c>
      <c r="E673" s="205">
        <v>2960</v>
      </c>
      <c r="F673" s="203">
        <v>4134</v>
      </c>
      <c r="G673" s="203">
        <v>527</v>
      </c>
      <c r="H673" s="206">
        <v>4661</v>
      </c>
      <c r="I673" s="207">
        <v>0.2177176888</v>
      </c>
      <c r="J673" s="208">
        <v>1.5746621621621999</v>
      </c>
      <c r="K673" s="35"/>
      <c r="M673" s="2"/>
    </row>
    <row r="674" spans="2:13" ht="24.95" customHeight="1" x14ac:dyDescent="0.2">
      <c r="B674" s="174" t="s">
        <v>22</v>
      </c>
      <c r="C674" s="203">
        <v>1281</v>
      </c>
      <c r="D674" s="203">
        <v>36</v>
      </c>
      <c r="E674" s="205">
        <v>1317</v>
      </c>
      <c r="F674" s="203">
        <v>2273</v>
      </c>
      <c r="G674" s="203">
        <v>36</v>
      </c>
      <c r="H674" s="206">
        <v>2309</v>
      </c>
      <c r="I674" s="207">
        <v>9.8000572100000002E-2</v>
      </c>
      <c r="J674" s="208">
        <v>1.7532270311314</v>
      </c>
      <c r="K674" s="35"/>
      <c r="M674" s="2"/>
    </row>
    <row r="675" spans="2:13" ht="24.95" customHeight="1" x14ac:dyDescent="0.2">
      <c r="B675" s="174" t="s">
        <v>7</v>
      </c>
      <c r="C675" s="203">
        <v>150</v>
      </c>
      <c r="D675" s="203">
        <v>0</v>
      </c>
      <c r="E675" s="205">
        <v>150</v>
      </c>
      <c r="F675" s="203">
        <v>517</v>
      </c>
      <c r="G675" s="203">
        <v>0</v>
      </c>
      <c r="H675" s="206">
        <v>517</v>
      </c>
      <c r="I675" s="207">
        <v>0.1178305491</v>
      </c>
      <c r="J675" s="208">
        <v>3.4466666666667001</v>
      </c>
      <c r="K675" s="35"/>
      <c r="M675" s="2"/>
    </row>
    <row r="676" spans="2:13" ht="24.95" customHeight="1" x14ac:dyDescent="0.2">
      <c r="B676" s="174" t="s">
        <v>8</v>
      </c>
      <c r="C676" s="203">
        <v>651</v>
      </c>
      <c r="D676" s="203">
        <v>239</v>
      </c>
      <c r="E676" s="205">
        <v>890</v>
      </c>
      <c r="F676" s="203">
        <v>1675</v>
      </c>
      <c r="G676" s="203">
        <v>324</v>
      </c>
      <c r="H676" s="206">
        <v>1999</v>
      </c>
      <c r="I676" s="207">
        <v>0.23279375799999999</v>
      </c>
      <c r="J676" s="208">
        <v>2.2460674157303</v>
      </c>
      <c r="K676" s="35"/>
      <c r="M676" s="2"/>
    </row>
    <row r="677" spans="2:13" ht="24.95" customHeight="1" x14ac:dyDescent="0.2">
      <c r="B677" s="174" t="s">
        <v>9</v>
      </c>
      <c r="C677" s="203">
        <v>1024</v>
      </c>
      <c r="D677" s="203">
        <v>240</v>
      </c>
      <c r="E677" s="205">
        <v>1264</v>
      </c>
      <c r="F677" s="203">
        <v>1937</v>
      </c>
      <c r="G677" s="203">
        <v>389</v>
      </c>
      <c r="H677" s="206">
        <v>2326</v>
      </c>
      <c r="I677" s="207">
        <v>0.37753297180000001</v>
      </c>
      <c r="J677" s="208">
        <v>1.8401898734177</v>
      </c>
      <c r="K677" s="35"/>
      <c r="M677" s="2"/>
    </row>
    <row r="678" spans="2:13" ht="24.95" customHeight="1" x14ac:dyDescent="0.2">
      <c r="B678" s="174" t="s">
        <v>10</v>
      </c>
      <c r="C678" s="203">
        <v>465</v>
      </c>
      <c r="D678" s="203">
        <v>17</v>
      </c>
      <c r="E678" s="205">
        <v>482</v>
      </c>
      <c r="F678" s="203">
        <v>692</v>
      </c>
      <c r="G678" s="203">
        <v>40</v>
      </c>
      <c r="H678" s="206">
        <v>732</v>
      </c>
      <c r="I678" s="207">
        <v>0.12642050360000001</v>
      </c>
      <c r="J678" s="208">
        <v>1.5186721991701</v>
      </c>
      <c r="K678" s="35"/>
      <c r="M678" s="2"/>
    </row>
    <row r="679" spans="2:13" ht="24.95" customHeight="1" x14ac:dyDescent="0.2">
      <c r="B679" s="174" t="s">
        <v>11</v>
      </c>
      <c r="C679" s="203">
        <v>433</v>
      </c>
      <c r="D679" s="203">
        <v>198</v>
      </c>
      <c r="E679" s="205">
        <v>631</v>
      </c>
      <c r="F679" s="203">
        <v>1365</v>
      </c>
      <c r="G679" s="203">
        <v>553</v>
      </c>
      <c r="H679" s="206">
        <v>1918</v>
      </c>
      <c r="I679" s="207">
        <v>0.179471192</v>
      </c>
      <c r="J679" s="208">
        <v>3.0396196513470999</v>
      </c>
      <c r="K679" s="35"/>
      <c r="M679" s="36"/>
    </row>
    <row r="680" spans="2:13" ht="24.95" customHeight="1" x14ac:dyDescent="0.2">
      <c r="B680" s="174" t="s">
        <v>12</v>
      </c>
      <c r="C680" s="203">
        <v>248</v>
      </c>
      <c r="D680" s="203">
        <v>64</v>
      </c>
      <c r="E680" s="205">
        <v>312</v>
      </c>
      <c r="F680" s="203">
        <v>382</v>
      </c>
      <c r="G680" s="203">
        <v>67</v>
      </c>
      <c r="H680" s="206">
        <v>449</v>
      </c>
      <c r="I680" s="207">
        <v>6.1245622899999998E-2</v>
      </c>
      <c r="J680" s="208">
        <v>1.4391025641026001</v>
      </c>
      <c r="K680" s="35"/>
      <c r="M680" s="36"/>
    </row>
    <row r="681" spans="2:13" ht="24.95" customHeight="1" x14ac:dyDescent="0.2">
      <c r="B681" s="175" t="s">
        <v>14</v>
      </c>
      <c r="C681" s="194">
        <v>6767</v>
      </c>
      <c r="D681" s="194">
        <v>1325</v>
      </c>
      <c r="E681" s="209">
        <v>8092</v>
      </c>
      <c r="F681" s="194">
        <v>13161</v>
      </c>
      <c r="G681" s="194">
        <v>1946</v>
      </c>
      <c r="H681" s="210">
        <v>15107</v>
      </c>
      <c r="I681" s="211">
        <v>0.16619601710000001</v>
      </c>
      <c r="J681" s="212">
        <v>1.8669055857637</v>
      </c>
      <c r="M681" s="36"/>
    </row>
    <row r="682" spans="2:13" ht="24.95" customHeight="1" x14ac:dyDescent="0.2">
      <c r="B682" s="156"/>
      <c r="C682" s="38"/>
      <c r="D682" s="38"/>
      <c r="E682" s="26"/>
      <c r="F682" s="38"/>
      <c r="G682" s="38"/>
      <c r="H682" s="26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33" t="s">
        <v>165</v>
      </c>
      <c r="C695" s="233"/>
      <c r="D695" s="233"/>
      <c r="E695" s="233"/>
      <c r="F695" s="233"/>
      <c r="G695" s="233"/>
      <c r="H695" s="233"/>
      <c r="I695" s="233"/>
      <c r="J695" s="233"/>
      <c r="K695" s="233"/>
      <c r="L695" s="233"/>
      <c r="M695" s="233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82" t="s">
        <v>13</v>
      </c>
      <c r="C697" s="282"/>
      <c r="D697" s="282"/>
      <c r="E697" s="282"/>
      <c r="F697" s="282"/>
      <c r="G697" s="282"/>
      <c r="H697" s="282"/>
      <c r="I697" s="283"/>
      <c r="J697" s="283"/>
      <c r="K697" s="283"/>
      <c r="L697" s="283"/>
      <c r="M697" s="283"/>
      <c r="N697" s="283"/>
    </row>
    <row r="698" spans="2:14" ht="24.95" customHeight="1" x14ac:dyDescent="0.2">
      <c r="B698" s="69" t="s">
        <v>35</v>
      </c>
      <c r="C698" s="245" t="s">
        <v>62</v>
      </c>
      <c r="D698" s="245"/>
      <c r="E698" s="245" t="s">
        <v>104</v>
      </c>
      <c r="F698" s="245"/>
      <c r="G698" s="245" t="s">
        <v>0</v>
      </c>
      <c r="H698" s="245"/>
    </row>
    <row r="699" spans="2:14" ht="24.95" customHeight="1" x14ac:dyDescent="0.2">
      <c r="B699" s="216" t="s">
        <v>158</v>
      </c>
      <c r="C699" s="230">
        <v>7584</v>
      </c>
      <c r="D699" s="230"/>
      <c r="E699" s="230">
        <v>1047</v>
      </c>
      <c r="F699" s="230"/>
      <c r="G699" s="231">
        <v>8631</v>
      </c>
      <c r="H699" s="231"/>
    </row>
    <row r="700" spans="2:14" ht="24.95" customHeight="1" x14ac:dyDescent="0.2">
      <c r="B700" s="216" t="s">
        <v>156</v>
      </c>
      <c r="C700" s="236">
        <v>6767</v>
      </c>
      <c r="D700" s="236"/>
      <c r="E700" s="236">
        <v>1325</v>
      </c>
      <c r="F700" s="236"/>
      <c r="G700" s="231">
        <v>8092</v>
      </c>
      <c r="H700" s="231"/>
    </row>
    <row r="701" spans="2:14" ht="24.95" customHeight="1" x14ac:dyDescent="0.2">
      <c r="B701" s="78" t="s">
        <v>43</v>
      </c>
      <c r="C701" s="229">
        <f>(C700-C699)/C699</f>
        <v>-0.10772679324894514</v>
      </c>
      <c r="D701" s="229"/>
      <c r="E701" s="229">
        <f>(E700-E699)/E699</f>
        <v>0.26552053486150906</v>
      </c>
      <c r="F701" s="229"/>
      <c r="G701" s="229">
        <f>(G700-G699)/G699</f>
        <v>-6.2449310624493104E-2</v>
      </c>
      <c r="H701" s="229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84"/>
      <c r="C709" s="284"/>
      <c r="D709" s="284"/>
      <c r="E709" s="284"/>
      <c r="F709" s="284"/>
      <c r="G709" s="284"/>
      <c r="H709" s="284"/>
      <c r="I709" s="284"/>
      <c r="J709" s="284"/>
      <c r="K709" s="284"/>
      <c r="L709" s="284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27" t="s">
        <v>15</v>
      </c>
      <c r="C712" s="227"/>
      <c r="D712" s="227"/>
      <c r="E712" s="227"/>
      <c r="F712" s="227"/>
      <c r="G712" s="227"/>
      <c r="H712" s="227"/>
      <c r="I712" s="227"/>
      <c r="J712" s="227"/>
    </row>
    <row r="713" spans="2:15" ht="24.95" customHeight="1" x14ac:dyDescent="0.2">
      <c r="B713" s="96" t="s">
        <v>35</v>
      </c>
      <c r="C713" s="226" t="s">
        <v>40</v>
      </c>
      <c r="D713" s="226"/>
      <c r="E713" s="226" t="s">
        <v>41</v>
      </c>
      <c r="F713" s="226"/>
      <c r="G713" s="226" t="s">
        <v>42</v>
      </c>
      <c r="H713" s="226"/>
      <c r="I713" s="226" t="s">
        <v>86</v>
      </c>
      <c r="J713" s="226"/>
      <c r="L713" s="29"/>
    </row>
    <row r="714" spans="2:15" ht="24.95" customHeight="1" x14ac:dyDescent="0.2">
      <c r="B714" s="216" t="s">
        <v>158</v>
      </c>
      <c r="C714" s="230">
        <v>11696</v>
      </c>
      <c r="D714" s="230"/>
      <c r="E714" s="230">
        <v>1673</v>
      </c>
      <c r="F714" s="230"/>
      <c r="G714" s="231">
        <v>13369</v>
      </c>
      <c r="H714" s="231"/>
      <c r="I714" s="228">
        <v>0.1467609336</v>
      </c>
      <c r="J714" s="228"/>
    </row>
    <row r="715" spans="2:15" ht="24.95" customHeight="1" x14ac:dyDescent="0.2">
      <c r="B715" s="216" t="s">
        <v>156</v>
      </c>
      <c r="C715" s="236">
        <v>13161</v>
      </c>
      <c r="D715" s="236"/>
      <c r="E715" s="236">
        <v>1946</v>
      </c>
      <c r="F715" s="236"/>
      <c r="G715" s="231">
        <v>15107</v>
      </c>
      <c r="H715" s="231"/>
      <c r="I715" s="237">
        <v>0.16619601710000001</v>
      </c>
      <c r="J715" s="237"/>
    </row>
    <row r="716" spans="2:15" ht="24.95" customHeight="1" x14ac:dyDescent="0.2">
      <c r="B716" s="75" t="s">
        <v>43</v>
      </c>
      <c r="C716" s="239">
        <f>(C715-C714)/C714</f>
        <v>0.12525649794801641</v>
      </c>
      <c r="D716" s="239"/>
      <c r="E716" s="239">
        <f>(E715-E714)/E714</f>
        <v>0.16317991631799164</v>
      </c>
      <c r="F716" s="239"/>
      <c r="G716" s="239">
        <f>(G715-G714)/G714</f>
        <v>0.1300022439973072</v>
      </c>
      <c r="H716" s="239"/>
      <c r="I716" s="239">
        <f>(I715-I714)/I714</f>
        <v>0.1324268183859523</v>
      </c>
      <c r="J716" s="239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4" customFormat="1" ht="25.5" customHeight="1" x14ac:dyDescent="0.2">
      <c r="B728" s="258" t="s">
        <v>166</v>
      </c>
      <c r="C728" s="258"/>
      <c r="D728" s="258"/>
      <c r="E728" s="258"/>
      <c r="F728" s="258"/>
      <c r="G728" s="258"/>
      <c r="H728" s="258"/>
      <c r="I728" s="258"/>
      <c r="J728" s="258"/>
      <c r="K728" s="258"/>
      <c r="L728" s="258"/>
      <c r="M728" s="258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82" t="s">
        <v>13</v>
      </c>
      <c r="C730" s="282"/>
      <c r="D730" s="282"/>
      <c r="E730" s="282"/>
      <c r="F730" s="282"/>
      <c r="G730" s="282"/>
      <c r="H730" s="282"/>
      <c r="I730" s="283"/>
      <c r="J730" s="283"/>
      <c r="K730" s="283"/>
      <c r="L730" s="283"/>
      <c r="M730" s="283"/>
      <c r="N730" s="283"/>
    </row>
    <row r="731" spans="2:14" ht="24.95" customHeight="1" x14ac:dyDescent="0.2">
      <c r="B731" s="69" t="s">
        <v>35</v>
      </c>
      <c r="C731" s="245" t="s">
        <v>51</v>
      </c>
      <c r="D731" s="245"/>
      <c r="E731" s="245" t="s">
        <v>50</v>
      </c>
      <c r="F731" s="245"/>
      <c r="G731" s="245" t="s">
        <v>0</v>
      </c>
      <c r="H731" s="245"/>
    </row>
    <row r="732" spans="2:14" ht="24.95" customHeight="1" x14ac:dyDescent="0.2">
      <c r="B732" s="224" t="s">
        <v>159</v>
      </c>
      <c r="C732" s="230">
        <v>119547</v>
      </c>
      <c r="D732" s="230"/>
      <c r="E732" s="230">
        <v>42383</v>
      </c>
      <c r="F732" s="230"/>
      <c r="G732" s="231">
        <v>161930</v>
      </c>
      <c r="H732" s="231"/>
    </row>
    <row r="733" spans="2:14" ht="24.95" customHeight="1" x14ac:dyDescent="0.2">
      <c r="B733" s="224" t="s">
        <v>157</v>
      </c>
      <c r="C733" s="236">
        <v>126116</v>
      </c>
      <c r="D733" s="236"/>
      <c r="E733" s="236">
        <v>45792</v>
      </c>
      <c r="F733" s="236"/>
      <c r="G733" s="231">
        <v>171908</v>
      </c>
      <c r="H733" s="231"/>
    </row>
    <row r="734" spans="2:14" ht="24.95" customHeight="1" x14ac:dyDescent="0.2">
      <c r="B734" s="78" t="s">
        <v>43</v>
      </c>
      <c r="C734" s="229">
        <f>(C733-C732)/C732</f>
        <v>5.4949099517344641E-2</v>
      </c>
      <c r="D734" s="229"/>
      <c r="E734" s="229">
        <f>(E733-E732)/E732</f>
        <v>8.0433192553618194E-2</v>
      </c>
      <c r="F734" s="229"/>
      <c r="G734" s="229">
        <f>(G733-G732)/G732</f>
        <v>6.1619218180695365E-2</v>
      </c>
      <c r="H734" s="229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27" t="s">
        <v>15</v>
      </c>
      <c r="C756" s="227"/>
      <c r="D756" s="227"/>
      <c r="E756" s="227"/>
      <c r="F756" s="227"/>
      <c r="G756" s="227"/>
      <c r="H756" s="227"/>
      <c r="I756" s="227"/>
      <c r="J756" s="227"/>
    </row>
    <row r="757" spans="2:12" ht="24.95" customHeight="1" x14ac:dyDescent="0.2">
      <c r="B757" s="96" t="s">
        <v>35</v>
      </c>
      <c r="C757" s="226" t="s">
        <v>40</v>
      </c>
      <c r="D757" s="226"/>
      <c r="E757" s="226" t="s">
        <v>41</v>
      </c>
      <c r="F757" s="226"/>
      <c r="G757" s="226" t="s">
        <v>42</v>
      </c>
      <c r="H757" s="226"/>
      <c r="I757" s="226" t="s">
        <v>86</v>
      </c>
      <c r="J757" s="226"/>
      <c r="L757" s="29"/>
    </row>
    <row r="758" spans="2:12" ht="24.95" customHeight="1" x14ac:dyDescent="0.2">
      <c r="B758" s="225" t="s">
        <v>159</v>
      </c>
      <c r="C758" s="230">
        <v>211524</v>
      </c>
      <c r="D758" s="230"/>
      <c r="E758" s="230">
        <v>60814</v>
      </c>
      <c r="F758" s="230"/>
      <c r="G758" s="231">
        <v>272338</v>
      </c>
      <c r="H758" s="231"/>
      <c r="I758" s="228">
        <v>0.22561472766249999</v>
      </c>
      <c r="J758" s="228"/>
    </row>
    <row r="759" spans="2:12" ht="24.95" customHeight="1" x14ac:dyDescent="0.2">
      <c r="B759" s="225" t="s">
        <v>157</v>
      </c>
      <c r="C759" s="236">
        <v>214068</v>
      </c>
      <c r="D759" s="236"/>
      <c r="E759" s="236">
        <v>66265</v>
      </c>
      <c r="F759" s="236"/>
      <c r="G759" s="231">
        <v>280333</v>
      </c>
      <c r="H759" s="231"/>
      <c r="I759" s="237">
        <v>0.23432678877374</v>
      </c>
      <c r="J759" s="237"/>
    </row>
    <row r="760" spans="2:12" ht="24.95" customHeight="1" x14ac:dyDescent="0.2">
      <c r="B760" s="75" t="s">
        <v>43</v>
      </c>
      <c r="C760" s="239">
        <f>(C759-C758)/C758</f>
        <v>1.2027004027911726E-2</v>
      </c>
      <c r="D760" s="239"/>
      <c r="E760" s="239">
        <f>(E759-E758)/E758</f>
        <v>8.9633965863123624E-2</v>
      </c>
      <c r="F760" s="239"/>
      <c r="G760" s="239">
        <f>(G759-G758)/G758</f>
        <v>2.9356902084909195E-2</v>
      </c>
      <c r="H760" s="239"/>
      <c r="I760" s="239">
        <f>(I759-I758)/I758</f>
        <v>3.8614771302840196E-2</v>
      </c>
      <c r="J760" s="239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35" t="s">
        <v>112</v>
      </c>
      <c r="C790" s="235"/>
      <c r="D790" s="235"/>
      <c r="E790" s="235"/>
      <c r="F790" s="235"/>
      <c r="G790" s="235"/>
      <c r="H790" s="235"/>
      <c r="I790" s="235"/>
      <c r="J790" s="235"/>
      <c r="K790" s="235"/>
      <c r="L790" s="235"/>
      <c r="M790" s="235"/>
    </row>
    <row r="791" spans="2:15" ht="15" customHeight="1" x14ac:dyDescent="0.2"/>
    <row r="792" spans="2:15" ht="25.5" customHeight="1" x14ac:dyDescent="0.2">
      <c r="B792" s="235" t="s">
        <v>151</v>
      </c>
      <c r="C792" s="235"/>
      <c r="D792" s="235"/>
      <c r="E792" s="235"/>
      <c r="F792" s="235"/>
      <c r="G792" s="235"/>
      <c r="H792" s="235"/>
      <c r="I792" s="235"/>
      <c r="J792" s="235"/>
      <c r="K792" s="235"/>
      <c r="L792" s="235"/>
      <c r="M792" s="235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34" t="s">
        <v>20</v>
      </c>
      <c r="C794" s="234"/>
      <c r="D794" s="234"/>
      <c r="E794" s="234"/>
      <c r="F794" s="234"/>
      <c r="G794" s="234"/>
      <c r="H794" s="234"/>
      <c r="I794" s="234"/>
      <c r="J794" s="234"/>
    </row>
    <row r="795" spans="2:15" ht="24.95" customHeight="1" x14ac:dyDescent="0.2">
      <c r="B795" s="271" t="s">
        <v>36</v>
      </c>
      <c r="C795" s="240" t="s">
        <v>47</v>
      </c>
      <c r="D795" s="240"/>
      <c r="E795" s="240"/>
      <c r="F795" s="240" t="s">
        <v>48</v>
      </c>
      <c r="G795" s="240"/>
      <c r="H795" s="240"/>
      <c r="I795" s="93" t="s">
        <v>52</v>
      </c>
      <c r="J795" s="217" t="s">
        <v>53</v>
      </c>
      <c r="M795" s="2"/>
    </row>
    <row r="796" spans="2:15" ht="24.95" customHeight="1" x14ac:dyDescent="0.2">
      <c r="B796" s="272"/>
      <c r="C796" s="91" t="s">
        <v>66</v>
      </c>
      <c r="D796" s="91" t="s">
        <v>67</v>
      </c>
      <c r="E796" s="129" t="s">
        <v>72</v>
      </c>
      <c r="F796" s="91" t="s">
        <v>69</v>
      </c>
      <c r="G796" s="91" t="s">
        <v>70</v>
      </c>
      <c r="H796" s="92" t="s">
        <v>71</v>
      </c>
      <c r="I796" s="94" t="s">
        <v>82</v>
      </c>
      <c r="J796" s="95" t="s">
        <v>83</v>
      </c>
      <c r="M796" s="2"/>
    </row>
    <row r="797" spans="2:15" ht="24.95" customHeight="1" x14ac:dyDescent="0.2">
      <c r="B797" s="213" t="s">
        <v>108</v>
      </c>
      <c r="C797" s="203">
        <v>10145</v>
      </c>
      <c r="D797" s="203">
        <v>324</v>
      </c>
      <c r="E797" s="205">
        <v>10469</v>
      </c>
      <c r="F797" s="203">
        <v>22578</v>
      </c>
      <c r="G797" s="203">
        <v>655</v>
      </c>
      <c r="H797" s="206">
        <v>23233</v>
      </c>
      <c r="I797" s="207">
        <v>0.11307469570000001</v>
      </c>
      <c r="J797" s="208">
        <v>2.2192186455248999</v>
      </c>
      <c r="K797" s="35"/>
      <c r="M797" s="2"/>
    </row>
    <row r="798" spans="2:15" ht="24.95" customHeight="1" x14ac:dyDescent="0.2">
      <c r="B798" s="213" t="s">
        <v>5</v>
      </c>
      <c r="C798" s="203">
        <v>11115</v>
      </c>
      <c r="D798" s="203">
        <v>790</v>
      </c>
      <c r="E798" s="205">
        <v>11905</v>
      </c>
      <c r="F798" s="203">
        <v>21578</v>
      </c>
      <c r="G798" s="203">
        <v>1110</v>
      </c>
      <c r="H798" s="206">
        <v>22688</v>
      </c>
      <c r="I798" s="207">
        <v>0.17379167249999999</v>
      </c>
      <c r="J798" s="208">
        <v>1.9057538849222999</v>
      </c>
      <c r="K798" s="35"/>
      <c r="M798" s="2"/>
    </row>
    <row r="799" spans="2:15" ht="24.95" customHeight="1" x14ac:dyDescent="0.2">
      <c r="B799" s="213" t="s">
        <v>22</v>
      </c>
      <c r="C799" s="203">
        <v>7454</v>
      </c>
      <c r="D799" s="203">
        <v>340</v>
      </c>
      <c r="E799" s="205">
        <v>7794</v>
      </c>
      <c r="F799" s="203">
        <v>14155</v>
      </c>
      <c r="G799" s="203">
        <v>453</v>
      </c>
      <c r="H799" s="206">
        <v>14608</v>
      </c>
      <c r="I799" s="207">
        <v>0.1404789649</v>
      </c>
      <c r="J799" s="208">
        <v>1.8742622530151001</v>
      </c>
      <c r="K799" s="35"/>
      <c r="M799" s="2"/>
    </row>
    <row r="800" spans="2:15" ht="24.95" customHeight="1" x14ac:dyDescent="0.2">
      <c r="B800" s="213" t="s">
        <v>7</v>
      </c>
      <c r="C800" s="203">
        <v>3581</v>
      </c>
      <c r="D800" s="203">
        <v>735</v>
      </c>
      <c r="E800" s="205">
        <v>4316</v>
      </c>
      <c r="F800" s="203">
        <v>8520</v>
      </c>
      <c r="G800" s="203">
        <v>775</v>
      </c>
      <c r="H800" s="206">
        <v>9295</v>
      </c>
      <c r="I800" s="207">
        <v>0.14679038759999999</v>
      </c>
      <c r="J800" s="208">
        <v>2.1536144578313001</v>
      </c>
      <c r="K800" s="35"/>
      <c r="M800" s="2"/>
    </row>
    <row r="801" spans="2:13" ht="24.95" customHeight="1" x14ac:dyDescent="0.2">
      <c r="B801" s="213" t="s">
        <v>8</v>
      </c>
      <c r="C801" s="203">
        <v>9533</v>
      </c>
      <c r="D801" s="203">
        <v>501</v>
      </c>
      <c r="E801" s="205">
        <v>10034</v>
      </c>
      <c r="F801" s="203">
        <v>20631</v>
      </c>
      <c r="G801" s="203">
        <v>762</v>
      </c>
      <c r="H801" s="206">
        <v>21393</v>
      </c>
      <c r="I801" s="207">
        <v>0.1746194338</v>
      </c>
      <c r="J801" s="208">
        <v>2.1320510265099002</v>
      </c>
      <c r="K801" s="35"/>
      <c r="M801" s="2"/>
    </row>
    <row r="802" spans="2:13" ht="24.95" customHeight="1" x14ac:dyDescent="0.2">
      <c r="B802" s="213" t="s">
        <v>9</v>
      </c>
      <c r="C802" s="203">
        <v>13986</v>
      </c>
      <c r="D802" s="203">
        <v>613</v>
      </c>
      <c r="E802" s="205">
        <v>14599</v>
      </c>
      <c r="F802" s="203">
        <v>30623</v>
      </c>
      <c r="G802" s="203">
        <v>735</v>
      </c>
      <c r="H802" s="206">
        <v>31358</v>
      </c>
      <c r="I802" s="207">
        <v>0.28820476430000003</v>
      </c>
      <c r="J802" s="208">
        <v>2.1479553394068001</v>
      </c>
      <c r="K802" s="35"/>
      <c r="M802" s="2"/>
    </row>
    <row r="803" spans="2:13" ht="24.95" customHeight="1" x14ac:dyDescent="0.2">
      <c r="B803" s="213" t="s">
        <v>10</v>
      </c>
      <c r="C803" s="203">
        <v>7782</v>
      </c>
      <c r="D803" s="203">
        <v>477</v>
      </c>
      <c r="E803" s="205">
        <v>8259</v>
      </c>
      <c r="F803" s="203">
        <v>18576</v>
      </c>
      <c r="G803" s="203">
        <v>866</v>
      </c>
      <c r="H803" s="206">
        <v>19442</v>
      </c>
      <c r="I803" s="207">
        <v>0.17904984609999999</v>
      </c>
      <c r="J803" s="208">
        <v>2.3540380191305998</v>
      </c>
      <c r="K803" s="35"/>
      <c r="M803" s="2"/>
    </row>
    <row r="804" spans="2:13" ht="24.95" customHeight="1" x14ac:dyDescent="0.2">
      <c r="B804" s="213" t="s">
        <v>11</v>
      </c>
      <c r="C804" s="203">
        <v>5815</v>
      </c>
      <c r="D804" s="203">
        <v>976</v>
      </c>
      <c r="E804" s="205">
        <v>6791</v>
      </c>
      <c r="F804" s="203">
        <v>10461</v>
      </c>
      <c r="G804" s="203">
        <v>1864</v>
      </c>
      <c r="H804" s="206">
        <v>12325</v>
      </c>
      <c r="I804" s="207">
        <v>0.194689214</v>
      </c>
      <c r="J804" s="208">
        <v>1.8149020762774</v>
      </c>
      <c r="K804" s="35"/>
      <c r="M804" s="36"/>
    </row>
    <row r="805" spans="2:13" ht="24.95" customHeight="1" x14ac:dyDescent="0.2">
      <c r="B805" s="213" t="s">
        <v>12</v>
      </c>
      <c r="C805" s="203">
        <v>7699</v>
      </c>
      <c r="D805" s="203">
        <v>71</v>
      </c>
      <c r="E805" s="205">
        <v>7770</v>
      </c>
      <c r="F805" s="203">
        <v>16120</v>
      </c>
      <c r="G805" s="203">
        <v>119</v>
      </c>
      <c r="H805" s="206">
        <v>16239</v>
      </c>
      <c r="I805" s="207">
        <v>0.2296122488</v>
      </c>
      <c r="J805" s="208">
        <v>2.0899613899613998</v>
      </c>
      <c r="K805" s="35"/>
      <c r="M805" s="36"/>
    </row>
    <row r="806" spans="2:13" ht="24.95" customHeight="1" x14ac:dyDescent="0.2">
      <c r="B806" s="214" t="s">
        <v>14</v>
      </c>
      <c r="C806" s="194">
        <v>77110</v>
      </c>
      <c r="D806" s="194">
        <v>4827</v>
      </c>
      <c r="E806" s="209">
        <v>81937</v>
      </c>
      <c r="F806" s="194">
        <v>163242</v>
      </c>
      <c r="G806" s="194">
        <v>7339</v>
      </c>
      <c r="H806" s="210">
        <v>170581</v>
      </c>
      <c r="I806" s="211">
        <v>0.1745516386</v>
      </c>
      <c r="J806" s="212">
        <v>2.0818555719637999</v>
      </c>
      <c r="M806" s="36"/>
    </row>
    <row r="807" spans="2:13" ht="24.95" customHeight="1" x14ac:dyDescent="0.2">
      <c r="B807" s="156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33" t="s">
        <v>167</v>
      </c>
      <c r="C820" s="233"/>
      <c r="D820" s="233"/>
      <c r="E820" s="233"/>
      <c r="F820" s="233"/>
      <c r="G820" s="233"/>
      <c r="H820" s="233"/>
      <c r="I820" s="233"/>
      <c r="J820" s="233"/>
      <c r="K820" s="233"/>
      <c r="L820" s="233"/>
      <c r="M820" s="233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41" t="s">
        <v>13</v>
      </c>
      <c r="C822" s="241"/>
      <c r="D822" s="241"/>
      <c r="E822" s="241"/>
      <c r="F822" s="241"/>
      <c r="G822" s="241"/>
      <c r="H822" s="241"/>
      <c r="I822" s="28"/>
      <c r="J822" s="28"/>
      <c r="K822" s="28"/>
      <c r="L822" s="28"/>
    </row>
    <row r="823" spans="2:13" ht="24.95" customHeight="1" x14ac:dyDescent="0.2">
      <c r="B823" s="89" t="s">
        <v>35</v>
      </c>
      <c r="C823" s="238" t="s">
        <v>62</v>
      </c>
      <c r="D823" s="238"/>
      <c r="E823" s="238" t="s">
        <v>104</v>
      </c>
      <c r="F823" s="238"/>
      <c r="G823" s="238" t="s">
        <v>0</v>
      </c>
      <c r="H823" s="238"/>
      <c r="I823" s="28"/>
      <c r="J823" s="28"/>
      <c r="K823" s="28"/>
      <c r="L823" s="28"/>
    </row>
    <row r="824" spans="2:13" ht="24.95" customHeight="1" x14ac:dyDescent="0.2">
      <c r="B824" s="216" t="s">
        <v>158</v>
      </c>
      <c r="C824" s="230">
        <v>77457</v>
      </c>
      <c r="D824" s="230"/>
      <c r="E824" s="230">
        <v>4649</v>
      </c>
      <c r="F824" s="230"/>
      <c r="G824" s="231">
        <v>82106</v>
      </c>
      <c r="H824" s="232"/>
      <c r="I824" s="28"/>
      <c r="J824" s="28"/>
      <c r="K824" s="28"/>
      <c r="L824" s="28"/>
    </row>
    <row r="825" spans="2:13" ht="24.95" customHeight="1" x14ac:dyDescent="0.2">
      <c r="B825" s="216" t="s">
        <v>156</v>
      </c>
      <c r="C825" s="236">
        <v>77110</v>
      </c>
      <c r="D825" s="236"/>
      <c r="E825" s="236">
        <v>4827</v>
      </c>
      <c r="F825" s="236"/>
      <c r="G825" s="231">
        <v>81937</v>
      </c>
      <c r="H825" s="232"/>
      <c r="I825" s="28"/>
      <c r="J825" s="28"/>
      <c r="K825" s="28"/>
      <c r="L825" s="28"/>
    </row>
    <row r="826" spans="2:13" ht="24.95" customHeight="1" x14ac:dyDescent="0.2">
      <c r="B826" s="78" t="s">
        <v>43</v>
      </c>
      <c r="C826" s="229">
        <f>(C825-C824)/C824</f>
        <v>-4.4799049795370338E-3</v>
      </c>
      <c r="D826" s="229"/>
      <c r="E826" s="229">
        <f>(E825-E824)/E824</f>
        <v>3.828780382878038E-2</v>
      </c>
      <c r="F826" s="229"/>
      <c r="G826" s="229">
        <f>(G825-G824)/G824</f>
        <v>-2.0583148612768861E-3</v>
      </c>
      <c r="H826" s="229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27" t="s">
        <v>15</v>
      </c>
      <c r="C837" s="227"/>
      <c r="D837" s="227"/>
      <c r="E837" s="227"/>
      <c r="F837" s="227"/>
      <c r="G837" s="227"/>
      <c r="H837" s="227"/>
      <c r="I837" s="227"/>
      <c r="J837" s="227"/>
    </row>
    <row r="838" spans="2:16" ht="24.95" customHeight="1" x14ac:dyDescent="0.2">
      <c r="B838" s="96" t="s">
        <v>35</v>
      </c>
      <c r="C838" s="226" t="s">
        <v>106</v>
      </c>
      <c r="D838" s="226"/>
      <c r="E838" s="226" t="s">
        <v>105</v>
      </c>
      <c r="F838" s="226"/>
      <c r="G838" s="226" t="s">
        <v>42</v>
      </c>
      <c r="H838" s="226"/>
      <c r="I838" s="226" t="s">
        <v>18</v>
      </c>
      <c r="J838" s="226"/>
      <c r="L838" s="29"/>
    </row>
    <row r="839" spans="2:16" ht="24.95" customHeight="1" x14ac:dyDescent="0.2">
      <c r="B839" s="216" t="s">
        <v>158</v>
      </c>
      <c r="C839" s="230">
        <v>165442</v>
      </c>
      <c r="D839" s="230"/>
      <c r="E839" s="230">
        <v>7475</v>
      </c>
      <c r="F839" s="230"/>
      <c r="G839" s="231">
        <v>172917</v>
      </c>
      <c r="H839" s="231"/>
      <c r="I839" s="228">
        <v>0.17357402860000001</v>
      </c>
      <c r="J839" s="228"/>
    </row>
    <row r="840" spans="2:16" ht="24.95" customHeight="1" x14ac:dyDescent="0.2">
      <c r="B840" s="216" t="s">
        <v>156</v>
      </c>
      <c r="C840" s="236">
        <v>163242</v>
      </c>
      <c r="D840" s="236"/>
      <c r="E840" s="236">
        <v>7339</v>
      </c>
      <c r="F840" s="236"/>
      <c r="G840" s="231">
        <v>170581</v>
      </c>
      <c r="H840" s="231"/>
      <c r="I840" s="237">
        <v>0.1745516386</v>
      </c>
      <c r="J840" s="237"/>
    </row>
    <row r="841" spans="2:16" ht="24.95" customHeight="1" x14ac:dyDescent="0.2">
      <c r="B841" s="75" t="s">
        <v>43</v>
      </c>
      <c r="C841" s="239">
        <f>(C840-C839)/C839</f>
        <v>-1.3297711584724555E-2</v>
      </c>
      <c r="D841" s="239"/>
      <c r="E841" s="239">
        <f>(E840-E839)/E839</f>
        <v>-1.8193979933110369E-2</v>
      </c>
      <c r="F841" s="239"/>
      <c r="G841" s="239">
        <f>(G840-G839)/G839</f>
        <v>-1.3509371548199426E-2</v>
      </c>
      <c r="H841" s="239"/>
      <c r="I841" s="239">
        <f>(I840-I839)/I839</f>
        <v>5.6322366190675018E-3</v>
      </c>
      <c r="J841" s="239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58" t="s">
        <v>168</v>
      </c>
      <c r="C853" s="258"/>
      <c r="D853" s="258"/>
      <c r="E853" s="258"/>
      <c r="F853" s="258"/>
      <c r="G853" s="258"/>
      <c r="H853" s="258"/>
      <c r="I853" s="258"/>
      <c r="J853" s="258"/>
      <c r="K853" s="258"/>
      <c r="L853" s="258"/>
      <c r="M853" s="258"/>
    </row>
    <row r="854" spans="2:16" ht="15" customHeight="1" x14ac:dyDescent="0.2">
      <c r="P854" s="45"/>
    </row>
    <row r="855" spans="2:16" ht="24.95" customHeight="1" x14ac:dyDescent="0.2">
      <c r="B855" s="241" t="s">
        <v>13</v>
      </c>
      <c r="C855" s="241"/>
      <c r="D855" s="241"/>
      <c r="E855" s="241"/>
      <c r="F855" s="241"/>
      <c r="G855" s="241"/>
      <c r="H855" s="241"/>
      <c r="I855" s="28"/>
      <c r="J855" s="28"/>
      <c r="K855" s="28"/>
      <c r="L855" s="28"/>
    </row>
    <row r="856" spans="2:16" ht="24.95" customHeight="1" x14ac:dyDescent="0.2">
      <c r="B856" s="89" t="s">
        <v>35</v>
      </c>
      <c r="C856" s="238" t="s">
        <v>62</v>
      </c>
      <c r="D856" s="238"/>
      <c r="E856" s="238" t="s">
        <v>104</v>
      </c>
      <c r="F856" s="238"/>
      <c r="G856" s="238" t="s">
        <v>0</v>
      </c>
      <c r="H856" s="238"/>
      <c r="I856" s="28"/>
      <c r="J856" s="28"/>
      <c r="K856" s="28"/>
      <c r="L856" s="28"/>
    </row>
    <row r="857" spans="2:16" ht="24.95" customHeight="1" x14ac:dyDescent="0.2">
      <c r="B857" s="224" t="s">
        <v>159</v>
      </c>
      <c r="C857" s="230">
        <v>926069</v>
      </c>
      <c r="D857" s="230"/>
      <c r="E857" s="230">
        <v>132046</v>
      </c>
      <c r="F857" s="230"/>
      <c r="G857" s="231">
        <v>1058115</v>
      </c>
      <c r="H857" s="232"/>
      <c r="I857" s="28"/>
      <c r="J857" s="28"/>
      <c r="K857" s="28"/>
      <c r="L857" s="28"/>
    </row>
    <row r="858" spans="2:16" ht="24.95" customHeight="1" x14ac:dyDescent="0.2">
      <c r="B858" s="224" t="s">
        <v>157</v>
      </c>
      <c r="C858" s="236">
        <v>956812</v>
      </c>
      <c r="D858" s="236"/>
      <c r="E858" s="236">
        <v>150629</v>
      </c>
      <c r="F858" s="236"/>
      <c r="G858" s="231">
        <v>1107441</v>
      </c>
      <c r="H858" s="232"/>
      <c r="I858" s="28"/>
      <c r="J858" s="28"/>
      <c r="K858" s="28"/>
      <c r="L858" s="28"/>
    </row>
    <row r="859" spans="2:16" ht="24.95" customHeight="1" x14ac:dyDescent="0.2">
      <c r="B859" s="78" t="s">
        <v>43</v>
      </c>
      <c r="C859" s="229">
        <f>(C858-C857)/C857</f>
        <v>3.3197310351604468E-2</v>
      </c>
      <c r="D859" s="229"/>
      <c r="E859" s="229">
        <f>(E858-E857)/E857</f>
        <v>0.14073126031837391</v>
      </c>
      <c r="F859" s="229"/>
      <c r="G859" s="229">
        <f>(G858-G857)/G857</f>
        <v>4.6616861116230278E-2</v>
      </c>
      <c r="H859" s="229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27" t="s">
        <v>15</v>
      </c>
      <c r="C881" s="227"/>
      <c r="D881" s="227"/>
      <c r="E881" s="227"/>
      <c r="F881" s="227"/>
      <c r="G881" s="227"/>
      <c r="H881" s="227"/>
      <c r="I881" s="227"/>
      <c r="J881" s="227"/>
    </row>
    <row r="882" spans="2:16" ht="24.95" customHeight="1" x14ac:dyDescent="0.2">
      <c r="B882" s="96" t="s">
        <v>35</v>
      </c>
      <c r="C882" s="226" t="s">
        <v>40</v>
      </c>
      <c r="D882" s="226"/>
      <c r="E882" s="226" t="s">
        <v>41</v>
      </c>
      <c r="F882" s="226"/>
      <c r="G882" s="226" t="s">
        <v>42</v>
      </c>
      <c r="H882" s="226"/>
      <c r="I882" s="226" t="s">
        <v>86</v>
      </c>
      <c r="J882" s="226"/>
      <c r="L882" s="29"/>
    </row>
    <row r="883" spans="2:16" ht="24.95" customHeight="1" x14ac:dyDescent="0.2">
      <c r="B883" s="225" t="s">
        <v>159</v>
      </c>
      <c r="C883" s="230">
        <v>1834886</v>
      </c>
      <c r="D883" s="230"/>
      <c r="E883" s="230">
        <v>194696</v>
      </c>
      <c r="F883" s="230"/>
      <c r="G883" s="231">
        <v>2029582</v>
      </c>
      <c r="H883" s="231"/>
      <c r="I883" s="228">
        <v>0.17123241562822999</v>
      </c>
      <c r="J883" s="228"/>
    </row>
    <row r="884" spans="2:16" ht="24.95" customHeight="1" x14ac:dyDescent="0.2">
      <c r="B884" s="225" t="s">
        <v>157</v>
      </c>
      <c r="C884" s="236">
        <v>1814361</v>
      </c>
      <c r="D884" s="236"/>
      <c r="E884" s="236">
        <v>213012</v>
      </c>
      <c r="F884" s="236"/>
      <c r="G884" s="231">
        <v>2027373</v>
      </c>
      <c r="H884" s="231"/>
      <c r="I884" s="237">
        <v>0.16997899096568</v>
      </c>
      <c r="J884" s="237"/>
    </row>
    <row r="885" spans="2:16" ht="24.95" customHeight="1" x14ac:dyDescent="0.2">
      <c r="B885" s="75" t="s">
        <v>43</v>
      </c>
      <c r="C885" s="239">
        <f>(C884-C883)/C883</f>
        <v>-1.1185981036424061E-2</v>
      </c>
      <c r="D885" s="239"/>
      <c r="E885" s="239">
        <f>(E884-E883)/E883</f>
        <v>9.4074865431236387E-2</v>
      </c>
      <c r="F885" s="239"/>
      <c r="G885" s="239">
        <f>(G884-G883)/G883</f>
        <v>-1.0884014540925176E-3</v>
      </c>
      <c r="H885" s="239"/>
      <c r="I885" s="239">
        <f>(I884-I883)/I883</f>
        <v>-7.3200197401370182E-3</v>
      </c>
      <c r="J885" s="239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35" t="s">
        <v>113</v>
      </c>
      <c r="C915" s="235"/>
      <c r="D915" s="235"/>
      <c r="E915" s="235"/>
      <c r="F915" s="235"/>
      <c r="G915" s="235"/>
      <c r="H915" s="235"/>
      <c r="I915" s="235"/>
      <c r="J915" s="235"/>
      <c r="K915" s="235"/>
      <c r="L915" s="235"/>
      <c r="M915" s="235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35" t="s">
        <v>152</v>
      </c>
      <c r="C917" s="235"/>
      <c r="D917" s="235"/>
      <c r="E917" s="235"/>
      <c r="F917" s="235"/>
      <c r="G917" s="235"/>
      <c r="H917" s="235"/>
      <c r="I917" s="235"/>
      <c r="J917" s="235"/>
      <c r="K917" s="235"/>
      <c r="L917" s="235"/>
      <c r="M917" s="235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34" t="s">
        <v>109</v>
      </c>
      <c r="C919" s="234"/>
      <c r="D919" s="234"/>
      <c r="E919" s="234"/>
      <c r="F919" s="234"/>
      <c r="G919" s="234"/>
      <c r="H919" s="234"/>
      <c r="I919" s="234"/>
      <c r="J919" s="234"/>
    </row>
    <row r="920" spans="2:13" ht="24.95" customHeight="1" x14ac:dyDescent="0.2">
      <c r="B920" s="271" t="s">
        <v>36</v>
      </c>
      <c r="C920" s="240" t="s">
        <v>47</v>
      </c>
      <c r="D920" s="240"/>
      <c r="E920" s="240"/>
      <c r="F920" s="240" t="s">
        <v>48</v>
      </c>
      <c r="G920" s="240"/>
      <c r="H920" s="240"/>
      <c r="I920" s="93" t="s">
        <v>52</v>
      </c>
      <c r="J920" s="217" t="s">
        <v>53</v>
      </c>
      <c r="M920" s="2"/>
    </row>
    <row r="921" spans="2:13" ht="24.95" customHeight="1" x14ac:dyDescent="0.2">
      <c r="B921" s="272"/>
      <c r="C921" s="91" t="s">
        <v>66</v>
      </c>
      <c r="D921" s="91" t="s">
        <v>67</v>
      </c>
      <c r="E921" s="129" t="s">
        <v>68</v>
      </c>
      <c r="F921" s="91" t="s">
        <v>69</v>
      </c>
      <c r="G921" s="91" t="s">
        <v>70</v>
      </c>
      <c r="H921" s="92" t="s">
        <v>71</v>
      </c>
      <c r="I921" s="94" t="s">
        <v>82</v>
      </c>
      <c r="J921" s="95" t="s">
        <v>83</v>
      </c>
      <c r="M921" s="2"/>
    </row>
    <row r="922" spans="2:13" ht="24.95" customHeight="1" x14ac:dyDescent="0.2">
      <c r="B922" s="213" t="s">
        <v>108</v>
      </c>
      <c r="C922" s="203">
        <v>2388</v>
      </c>
      <c r="D922" s="203">
        <v>34</v>
      </c>
      <c r="E922" s="205">
        <v>2422</v>
      </c>
      <c r="F922" s="203">
        <v>3861</v>
      </c>
      <c r="G922" s="203">
        <v>69</v>
      </c>
      <c r="H922" s="206">
        <v>3930</v>
      </c>
      <c r="I922" s="207">
        <v>4.8937748099999998E-2</v>
      </c>
      <c r="J922" s="208">
        <v>1.6226259289842999</v>
      </c>
      <c r="K922" s="35"/>
      <c r="M922" s="2"/>
    </row>
    <row r="923" spans="2:13" ht="24.95" customHeight="1" x14ac:dyDescent="0.2">
      <c r="B923" s="213" t="s">
        <v>5</v>
      </c>
      <c r="C923" s="203">
        <v>197</v>
      </c>
      <c r="D923" s="203">
        <v>185</v>
      </c>
      <c r="E923" s="205">
        <v>382</v>
      </c>
      <c r="F923" s="203">
        <v>300</v>
      </c>
      <c r="G923" s="203">
        <v>279</v>
      </c>
      <c r="H923" s="206">
        <v>579</v>
      </c>
      <c r="I923" s="207">
        <v>4.7013239999999998E-3</v>
      </c>
      <c r="J923" s="208">
        <v>1.5157068062826999</v>
      </c>
      <c r="K923" s="35"/>
      <c r="M923" s="2"/>
    </row>
    <row r="924" spans="2:13" ht="24.95" customHeight="1" x14ac:dyDescent="0.2">
      <c r="B924" s="213" t="s">
        <v>22</v>
      </c>
      <c r="C924" s="203">
        <v>616</v>
      </c>
      <c r="D924" s="203">
        <v>59</v>
      </c>
      <c r="E924" s="205">
        <v>675</v>
      </c>
      <c r="F924" s="203">
        <v>1492</v>
      </c>
      <c r="G924" s="203">
        <v>176</v>
      </c>
      <c r="H924" s="206">
        <v>1668</v>
      </c>
      <c r="I924" s="207">
        <v>1.5915821100000001E-2</v>
      </c>
      <c r="J924" s="208">
        <v>2.4711111111110999</v>
      </c>
      <c r="K924" s="35"/>
      <c r="M924" s="2"/>
    </row>
    <row r="925" spans="2:13" ht="24.95" customHeight="1" x14ac:dyDescent="0.2">
      <c r="B925" s="213" t="s">
        <v>7</v>
      </c>
      <c r="C925" s="203">
        <v>0</v>
      </c>
      <c r="D925" s="203">
        <v>0</v>
      </c>
      <c r="E925" s="205">
        <v>0</v>
      </c>
      <c r="F925" s="203">
        <v>0</v>
      </c>
      <c r="G925" s="203">
        <v>0</v>
      </c>
      <c r="H925" s="206">
        <v>0</v>
      </c>
      <c r="I925" s="207">
        <v>0</v>
      </c>
      <c r="J925" s="208">
        <v>0</v>
      </c>
      <c r="K925" s="35"/>
      <c r="M925" s="2"/>
    </row>
    <row r="926" spans="2:13" ht="24.95" customHeight="1" x14ac:dyDescent="0.2">
      <c r="B926" s="213" t="s">
        <v>8</v>
      </c>
      <c r="C926" s="203">
        <v>491</v>
      </c>
      <c r="D926" s="203">
        <v>1048</v>
      </c>
      <c r="E926" s="205">
        <v>1539</v>
      </c>
      <c r="F926" s="203">
        <v>977</v>
      </c>
      <c r="G926" s="203">
        <v>1853</v>
      </c>
      <c r="H926" s="206">
        <v>2830</v>
      </c>
      <c r="I926" s="207">
        <v>4.7965130600000003E-2</v>
      </c>
      <c r="J926" s="208">
        <v>1.8388564002598999</v>
      </c>
      <c r="K926" s="35"/>
      <c r="M926" s="2"/>
    </row>
    <row r="927" spans="2:13" ht="24.95" customHeight="1" x14ac:dyDescent="0.2">
      <c r="B927" s="213" t="s">
        <v>9</v>
      </c>
      <c r="C927" s="203">
        <v>429</v>
      </c>
      <c r="D927" s="203">
        <v>89</v>
      </c>
      <c r="E927" s="205">
        <v>518</v>
      </c>
      <c r="F927" s="203">
        <v>939</v>
      </c>
      <c r="G927" s="203">
        <v>103</v>
      </c>
      <c r="H927" s="206">
        <v>1042</v>
      </c>
      <c r="I927" s="207">
        <v>2.88787626E-2</v>
      </c>
      <c r="J927" s="208">
        <v>2.0115830115829998</v>
      </c>
      <c r="K927" s="35"/>
      <c r="M927" s="2"/>
    </row>
    <row r="928" spans="2:13" ht="24.95" customHeight="1" x14ac:dyDescent="0.2">
      <c r="B928" s="213" t="s">
        <v>10</v>
      </c>
      <c r="C928" s="203">
        <v>128</v>
      </c>
      <c r="D928" s="203">
        <v>36</v>
      </c>
      <c r="E928" s="205">
        <v>164</v>
      </c>
      <c r="F928" s="203">
        <v>281</v>
      </c>
      <c r="G928" s="203">
        <v>76</v>
      </c>
      <c r="H928" s="206">
        <v>357</v>
      </c>
      <c r="I928" s="207">
        <v>6.3796008999999999E-3</v>
      </c>
      <c r="J928" s="208">
        <v>2.1768292682927002</v>
      </c>
      <c r="K928" s="35"/>
      <c r="M928" s="2"/>
    </row>
    <row r="929" spans="2:15" ht="24.95" customHeight="1" x14ac:dyDescent="0.2">
      <c r="B929" s="213" t="s">
        <v>11</v>
      </c>
      <c r="C929" s="203">
        <v>396</v>
      </c>
      <c r="D929" s="203">
        <v>1003</v>
      </c>
      <c r="E929" s="205">
        <v>1399</v>
      </c>
      <c r="F929" s="203">
        <v>396</v>
      </c>
      <c r="G929" s="203">
        <v>1003</v>
      </c>
      <c r="H929" s="206">
        <v>1399</v>
      </c>
      <c r="I929" s="207">
        <v>4.2519917499999997E-2</v>
      </c>
      <c r="J929" s="208">
        <v>1</v>
      </c>
      <c r="K929" s="35"/>
      <c r="M929" s="36"/>
    </row>
    <row r="930" spans="2:15" ht="24.95" customHeight="1" x14ac:dyDescent="0.2">
      <c r="B930" s="213" t="s">
        <v>12</v>
      </c>
      <c r="C930" s="203">
        <v>43</v>
      </c>
      <c r="D930" s="203">
        <v>10</v>
      </c>
      <c r="E930" s="205">
        <v>53</v>
      </c>
      <c r="F930" s="203">
        <v>130</v>
      </c>
      <c r="G930" s="203">
        <v>16</v>
      </c>
      <c r="H930" s="206">
        <v>146</v>
      </c>
      <c r="I930" s="207">
        <v>1.0224585099999999E-2</v>
      </c>
      <c r="J930" s="208">
        <v>2.7547169811321002</v>
      </c>
      <c r="K930" s="35"/>
      <c r="M930" s="36"/>
    </row>
    <row r="931" spans="2:15" ht="24.95" customHeight="1" x14ac:dyDescent="0.2">
      <c r="B931" s="214" t="s">
        <v>14</v>
      </c>
      <c r="C931" s="194">
        <v>4688</v>
      </c>
      <c r="D931" s="194">
        <v>2464</v>
      </c>
      <c r="E931" s="209">
        <v>7152</v>
      </c>
      <c r="F931" s="194">
        <v>8376</v>
      </c>
      <c r="G931" s="194">
        <v>3575</v>
      </c>
      <c r="H931" s="210">
        <v>11951</v>
      </c>
      <c r="I931" s="211">
        <v>2.3595797200000001E-2</v>
      </c>
      <c r="J931" s="212">
        <v>1.6710011185682001</v>
      </c>
      <c r="M931" s="36"/>
    </row>
    <row r="932" spans="2:15" ht="24.95" customHeight="1" x14ac:dyDescent="0.2">
      <c r="B932" s="156" t="s">
        <v>177</v>
      </c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33" t="s">
        <v>169</v>
      </c>
      <c r="C945" s="233"/>
      <c r="D945" s="233"/>
      <c r="E945" s="233"/>
      <c r="F945" s="233"/>
      <c r="G945" s="233"/>
      <c r="H945" s="233"/>
      <c r="I945" s="233"/>
      <c r="J945" s="233"/>
      <c r="K945" s="233"/>
      <c r="L945" s="233"/>
      <c r="M945" s="233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41" t="s">
        <v>13</v>
      </c>
      <c r="C947" s="241"/>
      <c r="D947" s="241"/>
      <c r="E947" s="241"/>
      <c r="F947" s="241"/>
      <c r="G947" s="241"/>
      <c r="H947" s="241"/>
      <c r="I947" s="28"/>
      <c r="J947" s="28"/>
      <c r="K947" s="28"/>
      <c r="L947" s="28"/>
    </row>
    <row r="948" spans="2:15" ht="24.95" customHeight="1" x14ac:dyDescent="0.2">
      <c r="B948" s="89" t="s">
        <v>35</v>
      </c>
      <c r="C948" s="238" t="s">
        <v>62</v>
      </c>
      <c r="D948" s="238"/>
      <c r="E948" s="238" t="s">
        <v>104</v>
      </c>
      <c r="F948" s="238"/>
      <c r="G948" s="238" t="s">
        <v>0</v>
      </c>
      <c r="H948" s="238"/>
      <c r="I948" s="28"/>
      <c r="J948" s="28"/>
      <c r="K948" s="28"/>
      <c r="L948" s="28"/>
    </row>
    <row r="949" spans="2:15" ht="24.95" customHeight="1" x14ac:dyDescent="0.2">
      <c r="B949" s="216" t="s">
        <v>158</v>
      </c>
      <c r="C949" s="230">
        <v>4473</v>
      </c>
      <c r="D949" s="230"/>
      <c r="E949" s="230">
        <v>2233</v>
      </c>
      <c r="F949" s="230"/>
      <c r="G949" s="231">
        <v>6706</v>
      </c>
      <c r="H949" s="232"/>
      <c r="I949" s="28"/>
      <c r="J949" s="28"/>
      <c r="K949" s="28"/>
      <c r="L949" s="28"/>
    </row>
    <row r="950" spans="2:15" ht="24.95" customHeight="1" x14ac:dyDescent="0.2">
      <c r="B950" s="216" t="s">
        <v>156</v>
      </c>
      <c r="C950" s="236">
        <v>4688</v>
      </c>
      <c r="D950" s="236"/>
      <c r="E950" s="236">
        <v>2464</v>
      </c>
      <c r="F950" s="236"/>
      <c r="G950" s="231">
        <v>7152</v>
      </c>
      <c r="H950" s="232"/>
      <c r="I950" s="28"/>
      <c r="J950" s="28"/>
      <c r="K950" s="28"/>
      <c r="L950" s="28"/>
    </row>
    <row r="951" spans="2:15" ht="24.95" customHeight="1" x14ac:dyDescent="0.2">
      <c r="B951" s="78" t="s">
        <v>43</v>
      </c>
      <c r="C951" s="229">
        <f>(C950-C949)/C949</f>
        <v>4.8066174826738209E-2</v>
      </c>
      <c r="D951" s="229"/>
      <c r="E951" s="229">
        <f>(E950-E949)/E949</f>
        <v>0.10344827586206896</v>
      </c>
      <c r="F951" s="229"/>
      <c r="G951" s="229">
        <f>(G950-G949)/G949</f>
        <v>6.6507605129734568E-2</v>
      </c>
      <c r="H951" s="229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/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84"/>
      <c r="C959" s="284"/>
      <c r="D959" s="284"/>
      <c r="E959" s="284"/>
      <c r="F959" s="284"/>
      <c r="G959" s="284"/>
      <c r="H959" s="284"/>
      <c r="I959" s="284"/>
      <c r="J959" s="284"/>
      <c r="K959" s="284"/>
      <c r="L959" s="284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27" t="s">
        <v>15</v>
      </c>
      <c r="C962" s="227"/>
      <c r="D962" s="227"/>
      <c r="E962" s="227"/>
      <c r="F962" s="227"/>
      <c r="G962" s="227"/>
      <c r="H962" s="227"/>
      <c r="I962" s="227"/>
      <c r="J962" s="227"/>
    </row>
    <row r="963" spans="2:15" ht="24.95" customHeight="1" x14ac:dyDescent="0.2">
      <c r="B963" s="96" t="s">
        <v>35</v>
      </c>
      <c r="C963" s="226" t="s">
        <v>106</v>
      </c>
      <c r="D963" s="226"/>
      <c r="E963" s="226" t="s">
        <v>105</v>
      </c>
      <c r="F963" s="226"/>
      <c r="G963" s="226" t="s">
        <v>42</v>
      </c>
      <c r="H963" s="226"/>
      <c r="I963" s="226" t="s">
        <v>18</v>
      </c>
      <c r="J963" s="226"/>
      <c r="L963" s="29"/>
    </row>
    <row r="964" spans="2:15" ht="24.95" customHeight="1" x14ac:dyDescent="0.2">
      <c r="B964" s="216" t="s">
        <v>158</v>
      </c>
      <c r="C964" s="230">
        <v>8965</v>
      </c>
      <c r="D964" s="230"/>
      <c r="E964" s="230">
        <v>2800</v>
      </c>
      <c r="F964" s="230"/>
      <c r="G964" s="231">
        <v>11765</v>
      </c>
      <c r="H964" s="231"/>
      <c r="I964" s="228">
        <v>2.6653702200000001E-2</v>
      </c>
      <c r="J964" s="228"/>
    </row>
    <row r="965" spans="2:15" ht="24.95" customHeight="1" x14ac:dyDescent="0.2">
      <c r="B965" s="216" t="s">
        <v>156</v>
      </c>
      <c r="C965" s="236">
        <v>8376</v>
      </c>
      <c r="D965" s="236"/>
      <c r="E965" s="236">
        <v>3575</v>
      </c>
      <c r="F965" s="236"/>
      <c r="G965" s="231">
        <v>11951</v>
      </c>
      <c r="H965" s="231"/>
      <c r="I965" s="237">
        <v>2.3595797200000001E-2</v>
      </c>
      <c r="J965" s="237"/>
    </row>
    <row r="966" spans="2:15" ht="24.95" customHeight="1" x14ac:dyDescent="0.2">
      <c r="B966" s="75" t="s">
        <v>43</v>
      </c>
      <c r="C966" s="239">
        <f>(C965-C964)/C964</f>
        <v>-6.5699944227551585E-2</v>
      </c>
      <c r="D966" s="239"/>
      <c r="E966" s="239">
        <f>(E965-E964)/E964</f>
        <v>0.2767857142857143</v>
      </c>
      <c r="F966" s="239"/>
      <c r="G966" s="239">
        <f>(G965-G964)/G964</f>
        <v>1.5809604759881003E-2</v>
      </c>
      <c r="H966" s="239"/>
      <c r="I966" s="239">
        <f>(I965-I964)/I964</f>
        <v>-0.1147272141428818</v>
      </c>
      <c r="J966" s="239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58" t="s">
        <v>170</v>
      </c>
      <c r="C978" s="258"/>
      <c r="D978" s="258"/>
      <c r="E978" s="258"/>
      <c r="F978" s="258"/>
      <c r="G978" s="258"/>
      <c r="H978" s="258"/>
      <c r="I978" s="258"/>
      <c r="J978" s="258"/>
      <c r="K978" s="258"/>
      <c r="L978" s="258"/>
      <c r="M978" s="258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41" t="s">
        <v>13</v>
      </c>
      <c r="C980" s="241"/>
      <c r="D980" s="241"/>
      <c r="E980" s="241"/>
      <c r="F980" s="241"/>
      <c r="G980" s="241"/>
      <c r="H980" s="241"/>
      <c r="I980" s="28"/>
      <c r="J980" s="28"/>
      <c r="K980" s="28"/>
      <c r="L980" s="28"/>
    </row>
    <row r="981" spans="2:15" ht="24.95" customHeight="1" x14ac:dyDescent="0.2">
      <c r="B981" s="89" t="s">
        <v>35</v>
      </c>
      <c r="C981" s="238" t="s">
        <v>62</v>
      </c>
      <c r="D981" s="238"/>
      <c r="E981" s="238" t="s">
        <v>104</v>
      </c>
      <c r="F981" s="238"/>
      <c r="G981" s="238" t="s">
        <v>0</v>
      </c>
      <c r="H981" s="238"/>
      <c r="I981" s="28"/>
      <c r="J981" s="28"/>
      <c r="K981" s="28"/>
      <c r="L981" s="28"/>
    </row>
    <row r="982" spans="2:15" ht="24.95" customHeight="1" x14ac:dyDescent="0.2">
      <c r="B982" s="224" t="s">
        <v>159</v>
      </c>
      <c r="C982" s="230">
        <v>252722</v>
      </c>
      <c r="D982" s="230"/>
      <c r="E982" s="230">
        <v>135991</v>
      </c>
      <c r="F982" s="230"/>
      <c r="G982" s="231">
        <v>388713</v>
      </c>
      <c r="H982" s="232"/>
      <c r="I982" s="28"/>
      <c r="J982" s="28"/>
      <c r="K982" s="28"/>
      <c r="L982" s="28"/>
    </row>
    <row r="983" spans="2:15" ht="24.95" customHeight="1" x14ac:dyDescent="0.2">
      <c r="B983" s="224" t="s">
        <v>157</v>
      </c>
      <c r="C983" s="236">
        <v>264685</v>
      </c>
      <c r="D983" s="236"/>
      <c r="E983" s="236">
        <v>150963</v>
      </c>
      <c r="F983" s="236"/>
      <c r="G983" s="231">
        <v>415648</v>
      </c>
      <c r="H983" s="232"/>
      <c r="I983" s="28"/>
      <c r="J983" s="28"/>
      <c r="K983" s="28"/>
      <c r="L983" s="28"/>
    </row>
    <row r="984" spans="2:15" ht="24.95" customHeight="1" x14ac:dyDescent="0.2">
      <c r="B984" s="78" t="s">
        <v>43</v>
      </c>
      <c r="C984" s="229">
        <f>(C983-C982)/C982</f>
        <v>4.7336599108902269E-2</v>
      </c>
      <c r="D984" s="229"/>
      <c r="E984" s="229">
        <f>(E983-E982)/E982</f>
        <v>0.11009552102712679</v>
      </c>
      <c r="F984" s="229"/>
      <c r="G984" s="229">
        <f>(G983-G982)/G982</f>
        <v>6.9292768700815258E-2</v>
      </c>
      <c r="H984" s="229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I989" s="28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103"/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27" t="s">
        <v>15</v>
      </c>
      <c r="C1006" s="227"/>
      <c r="D1006" s="227"/>
      <c r="E1006" s="227"/>
      <c r="F1006" s="227"/>
      <c r="G1006" s="227"/>
      <c r="H1006" s="227"/>
      <c r="I1006" s="227"/>
      <c r="J1006" s="227"/>
    </row>
    <row r="1007" spans="2:15" ht="24.95" customHeight="1" x14ac:dyDescent="0.2">
      <c r="B1007" s="96" t="s">
        <v>35</v>
      </c>
      <c r="C1007" s="226" t="s">
        <v>106</v>
      </c>
      <c r="D1007" s="226"/>
      <c r="E1007" s="226" t="s">
        <v>105</v>
      </c>
      <c r="F1007" s="226"/>
      <c r="G1007" s="226" t="s">
        <v>42</v>
      </c>
      <c r="H1007" s="226"/>
      <c r="I1007" s="226" t="s">
        <v>18</v>
      </c>
      <c r="J1007" s="226"/>
      <c r="L1007" s="29"/>
    </row>
    <row r="1008" spans="2:15" ht="24.95" customHeight="1" x14ac:dyDescent="0.2">
      <c r="B1008" s="224" t="s">
        <v>159</v>
      </c>
      <c r="C1008" s="230">
        <v>617854</v>
      </c>
      <c r="D1008" s="230"/>
      <c r="E1008" s="230">
        <v>229517</v>
      </c>
      <c r="F1008" s="230"/>
      <c r="G1008" s="231">
        <v>847371</v>
      </c>
      <c r="H1008" s="231"/>
      <c r="I1008" s="228">
        <v>9.2149021498930006E-2</v>
      </c>
      <c r="J1008" s="228"/>
    </row>
    <row r="1009" spans="2:15" ht="24.95" customHeight="1" x14ac:dyDescent="0.2">
      <c r="B1009" s="224" t="s">
        <v>157</v>
      </c>
      <c r="C1009" s="236">
        <v>644843</v>
      </c>
      <c r="D1009" s="236"/>
      <c r="E1009" s="236">
        <v>245527</v>
      </c>
      <c r="F1009" s="236"/>
      <c r="G1009" s="231">
        <v>890370</v>
      </c>
      <c r="H1009" s="231"/>
      <c r="I1009" s="237">
        <v>9.0250661571491003E-2</v>
      </c>
      <c r="J1009" s="237"/>
    </row>
    <row r="1010" spans="2:15" ht="24.95" customHeight="1" x14ac:dyDescent="0.2">
      <c r="B1010" s="75" t="s">
        <v>43</v>
      </c>
      <c r="C1010" s="239">
        <f>(C1009-C1008)/C1008</f>
        <v>4.3681840693756128E-2</v>
      </c>
      <c r="D1010" s="239"/>
      <c r="E1010" s="239">
        <f>(E1009-E1008)/E1008</f>
        <v>6.9755181533394037E-2</v>
      </c>
      <c r="F1010" s="239"/>
      <c r="G1010" s="239">
        <f>(G1009-G1008)/G1008</f>
        <v>5.0744007052400897E-2</v>
      </c>
      <c r="H1010" s="239"/>
      <c r="I1010" s="239">
        <f>(I1009-I1008)/I1008</f>
        <v>-2.0600977596501615E-2</v>
      </c>
      <c r="J1010" s="239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35" t="s">
        <v>114</v>
      </c>
      <c r="C1040" s="235"/>
      <c r="D1040" s="235"/>
      <c r="E1040" s="235"/>
      <c r="F1040" s="235"/>
      <c r="G1040" s="235"/>
      <c r="H1040" s="235"/>
      <c r="I1040" s="235"/>
      <c r="J1040" s="235"/>
      <c r="K1040" s="235"/>
      <c r="L1040" s="235"/>
      <c r="M1040" s="235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35" t="s">
        <v>153</v>
      </c>
      <c r="C1042" s="235"/>
      <c r="D1042" s="235"/>
      <c r="E1042" s="235"/>
      <c r="F1042" s="235"/>
      <c r="G1042" s="235"/>
      <c r="H1042" s="235"/>
      <c r="I1042" s="235"/>
      <c r="J1042" s="235"/>
      <c r="K1042" s="235"/>
      <c r="L1042" s="235"/>
      <c r="M1042" s="235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34" t="s">
        <v>58</v>
      </c>
      <c r="C1044" s="234"/>
      <c r="D1044" s="234"/>
      <c r="E1044" s="234"/>
      <c r="F1044" s="234"/>
      <c r="G1044" s="234"/>
      <c r="H1044" s="234"/>
      <c r="I1044" s="234"/>
      <c r="J1044" s="234"/>
    </row>
    <row r="1045" spans="2:13" ht="24.95" customHeight="1" x14ac:dyDescent="0.2">
      <c r="B1045" s="271" t="s">
        <v>36</v>
      </c>
      <c r="C1045" s="240" t="s">
        <v>47</v>
      </c>
      <c r="D1045" s="240"/>
      <c r="E1045" s="240"/>
      <c r="F1045" s="240" t="s">
        <v>48</v>
      </c>
      <c r="G1045" s="240"/>
      <c r="H1045" s="240"/>
      <c r="I1045" s="93" t="s">
        <v>52</v>
      </c>
      <c r="J1045" s="217" t="s">
        <v>53</v>
      </c>
      <c r="M1045" s="2"/>
    </row>
    <row r="1046" spans="2:13" ht="24.95" customHeight="1" x14ac:dyDescent="0.2">
      <c r="B1046" s="272"/>
      <c r="C1046" s="91" t="s">
        <v>66</v>
      </c>
      <c r="D1046" s="91" t="s">
        <v>67</v>
      </c>
      <c r="E1046" s="129" t="s">
        <v>68</v>
      </c>
      <c r="F1046" s="91" t="s">
        <v>69</v>
      </c>
      <c r="G1046" s="91" t="s">
        <v>70</v>
      </c>
      <c r="H1046" s="92" t="s">
        <v>71</v>
      </c>
      <c r="I1046" s="94" t="s">
        <v>82</v>
      </c>
      <c r="J1046" s="95" t="s">
        <v>83</v>
      </c>
      <c r="M1046" s="2"/>
    </row>
    <row r="1047" spans="2:13" ht="24.95" customHeight="1" x14ac:dyDescent="0.2">
      <c r="B1047" s="174" t="s">
        <v>108</v>
      </c>
      <c r="C1047" s="203">
        <v>241</v>
      </c>
      <c r="D1047" s="203">
        <v>0</v>
      </c>
      <c r="E1047" s="205">
        <v>241</v>
      </c>
      <c r="F1047" s="203">
        <v>707</v>
      </c>
      <c r="G1047" s="203">
        <v>0</v>
      </c>
      <c r="H1047" s="206">
        <v>707</v>
      </c>
      <c r="I1047" s="207">
        <v>6.7971720700000002E-2</v>
      </c>
      <c r="J1047" s="208">
        <v>2.9336099585061999</v>
      </c>
      <c r="K1047" s="35"/>
      <c r="M1047" s="2"/>
    </row>
    <row r="1048" spans="2:13" ht="24.95" customHeight="1" x14ac:dyDescent="0.2">
      <c r="B1048" s="174" t="s">
        <v>5</v>
      </c>
      <c r="C1048" s="203">
        <v>2345</v>
      </c>
      <c r="D1048" s="203">
        <v>584</v>
      </c>
      <c r="E1048" s="205">
        <v>2929</v>
      </c>
      <c r="F1048" s="203">
        <v>4257</v>
      </c>
      <c r="G1048" s="203">
        <v>829</v>
      </c>
      <c r="H1048" s="206">
        <v>5086</v>
      </c>
      <c r="I1048" s="207">
        <v>9.3421858999999996E-2</v>
      </c>
      <c r="J1048" s="208">
        <v>1.7364288152953</v>
      </c>
      <c r="K1048" s="35"/>
      <c r="M1048" s="2"/>
    </row>
    <row r="1049" spans="2:13" ht="24.95" customHeight="1" x14ac:dyDescent="0.2">
      <c r="B1049" s="174" t="s">
        <v>22</v>
      </c>
      <c r="C1049" s="203">
        <v>3450</v>
      </c>
      <c r="D1049" s="203">
        <v>1470</v>
      </c>
      <c r="E1049" s="205">
        <v>4920</v>
      </c>
      <c r="F1049" s="203">
        <v>5309</v>
      </c>
      <c r="G1049" s="203">
        <v>1934</v>
      </c>
      <c r="H1049" s="206">
        <v>7243</v>
      </c>
      <c r="I1049" s="207">
        <v>0.10029822939999999</v>
      </c>
      <c r="J1049" s="208">
        <v>1.4721544715446999</v>
      </c>
      <c r="K1049" s="35"/>
      <c r="M1049" s="2"/>
    </row>
    <row r="1050" spans="2:13" ht="24.95" customHeight="1" x14ac:dyDescent="0.2">
      <c r="B1050" s="174" t="s">
        <v>7</v>
      </c>
      <c r="C1050" s="203">
        <v>87</v>
      </c>
      <c r="D1050" s="203">
        <v>398</v>
      </c>
      <c r="E1050" s="205">
        <v>485</v>
      </c>
      <c r="F1050" s="203">
        <v>87</v>
      </c>
      <c r="G1050" s="203">
        <v>398</v>
      </c>
      <c r="H1050" s="206">
        <v>485</v>
      </c>
      <c r="I1050" s="207">
        <v>4.2844215400000003E-2</v>
      </c>
      <c r="J1050" s="208">
        <v>1</v>
      </c>
      <c r="K1050" s="35"/>
      <c r="M1050" s="2"/>
    </row>
    <row r="1051" spans="2:13" ht="24.95" customHeight="1" x14ac:dyDescent="0.2">
      <c r="B1051" s="174" t="s">
        <v>8</v>
      </c>
      <c r="C1051" s="203">
        <v>986</v>
      </c>
      <c r="D1051" s="203">
        <v>464</v>
      </c>
      <c r="E1051" s="205">
        <v>1450</v>
      </c>
      <c r="F1051" s="203">
        <v>986</v>
      </c>
      <c r="G1051" s="203">
        <v>483</v>
      </c>
      <c r="H1051" s="206">
        <v>1469</v>
      </c>
      <c r="I1051" s="207">
        <v>0.1098662477</v>
      </c>
      <c r="J1051" s="208">
        <v>1.0131034482759</v>
      </c>
      <c r="K1051" s="35"/>
      <c r="M1051" s="2"/>
    </row>
    <row r="1052" spans="2:13" ht="24.95" customHeight="1" x14ac:dyDescent="0.2">
      <c r="B1052" s="174" t="s">
        <v>9</v>
      </c>
      <c r="C1052" s="203">
        <v>1542</v>
      </c>
      <c r="D1052" s="203">
        <v>0</v>
      </c>
      <c r="E1052" s="205">
        <v>1542</v>
      </c>
      <c r="F1052" s="203">
        <v>2294</v>
      </c>
      <c r="G1052" s="203">
        <v>0</v>
      </c>
      <c r="H1052" s="206">
        <v>2294</v>
      </c>
      <c r="I1052" s="207">
        <v>8.4251864600000004E-2</v>
      </c>
      <c r="J1052" s="208">
        <v>1.4876783398183999</v>
      </c>
      <c r="K1052" s="35"/>
      <c r="M1052" s="2"/>
    </row>
    <row r="1053" spans="2:13" ht="24.95" customHeight="1" x14ac:dyDescent="0.2">
      <c r="B1053" s="174" t="s">
        <v>10</v>
      </c>
      <c r="C1053" s="203">
        <v>461</v>
      </c>
      <c r="D1053" s="203">
        <v>18</v>
      </c>
      <c r="E1053" s="205">
        <v>479</v>
      </c>
      <c r="F1053" s="203">
        <v>956</v>
      </c>
      <c r="G1053" s="203">
        <v>18</v>
      </c>
      <c r="H1053" s="206">
        <v>974</v>
      </c>
      <c r="I1053" s="207">
        <v>9.1772216200000006E-2</v>
      </c>
      <c r="J1053" s="208">
        <v>2.0334029227557</v>
      </c>
      <c r="K1053" s="35"/>
      <c r="M1053" s="2"/>
    </row>
    <row r="1054" spans="2:13" ht="24.95" customHeight="1" x14ac:dyDescent="0.2">
      <c r="B1054" s="174" t="s">
        <v>11</v>
      </c>
      <c r="C1054" s="203">
        <v>1533</v>
      </c>
      <c r="D1054" s="203">
        <v>61</v>
      </c>
      <c r="E1054" s="205">
        <v>1594</v>
      </c>
      <c r="F1054" s="203">
        <v>4469</v>
      </c>
      <c r="G1054" s="203">
        <v>242</v>
      </c>
      <c r="H1054" s="206">
        <v>4711</v>
      </c>
      <c r="I1054" s="207">
        <v>0.1890762882</v>
      </c>
      <c r="J1054" s="208">
        <v>2.9554579673777002</v>
      </c>
      <c r="K1054" s="35"/>
      <c r="M1054" s="36"/>
    </row>
    <row r="1055" spans="2:13" ht="24.95" customHeight="1" x14ac:dyDescent="0.2">
      <c r="B1055" s="174" t="s">
        <v>12</v>
      </c>
      <c r="C1055" s="203">
        <v>56</v>
      </c>
      <c r="D1055" s="203">
        <v>41</v>
      </c>
      <c r="E1055" s="205">
        <v>97</v>
      </c>
      <c r="F1055" s="203">
        <v>56</v>
      </c>
      <c r="G1055" s="203">
        <v>41</v>
      </c>
      <c r="H1055" s="206">
        <v>97</v>
      </c>
      <c r="I1055" s="207">
        <v>2.7745113599999999E-2</v>
      </c>
      <c r="J1055" s="208">
        <v>1</v>
      </c>
      <c r="K1055" s="35"/>
      <c r="M1055" s="36"/>
    </row>
    <row r="1056" spans="2:13" ht="24.95" customHeight="1" x14ac:dyDescent="0.2">
      <c r="B1056" s="175" t="s">
        <v>14</v>
      </c>
      <c r="C1056" s="194">
        <v>10701</v>
      </c>
      <c r="D1056" s="194">
        <v>3036</v>
      </c>
      <c r="E1056" s="209">
        <v>13737</v>
      </c>
      <c r="F1056" s="194">
        <v>19121</v>
      </c>
      <c r="G1056" s="194">
        <v>3945</v>
      </c>
      <c r="H1056" s="210">
        <v>23066</v>
      </c>
      <c r="I1056" s="211">
        <v>0.1011661244</v>
      </c>
      <c r="J1056" s="212">
        <v>1.6791147994466999</v>
      </c>
      <c r="M1056" s="36"/>
    </row>
    <row r="1057" spans="2:14" ht="24.95" customHeight="1" x14ac:dyDescent="0.2">
      <c r="B1057" s="156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G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H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33" t="s">
        <v>171</v>
      </c>
      <c r="C1070" s="233"/>
      <c r="D1070" s="233"/>
      <c r="E1070" s="233"/>
      <c r="F1070" s="233"/>
      <c r="G1070" s="233"/>
      <c r="H1070" s="233"/>
      <c r="I1070" s="233"/>
      <c r="J1070" s="233"/>
      <c r="K1070" s="233"/>
      <c r="L1070" s="233"/>
      <c r="M1070" s="233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41" t="s">
        <v>13</v>
      </c>
      <c r="C1072" s="241"/>
      <c r="D1072" s="241"/>
      <c r="E1072" s="241"/>
      <c r="F1072" s="241"/>
      <c r="G1072" s="241"/>
      <c r="H1072" s="241"/>
      <c r="I1072" s="28"/>
      <c r="J1072" s="28"/>
      <c r="K1072" s="28"/>
      <c r="L1072" s="28"/>
    </row>
    <row r="1073" spans="2:12" ht="24.95" customHeight="1" x14ac:dyDescent="0.2">
      <c r="B1073" s="89" t="s">
        <v>35</v>
      </c>
      <c r="C1073" s="238" t="s">
        <v>62</v>
      </c>
      <c r="D1073" s="238"/>
      <c r="E1073" s="238" t="s">
        <v>63</v>
      </c>
      <c r="F1073" s="238"/>
      <c r="G1073" s="238" t="s">
        <v>0</v>
      </c>
      <c r="H1073" s="238"/>
      <c r="I1073" s="28"/>
      <c r="J1073" s="28"/>
      <c r="K1073" s="28"/>
      <c r="L1073" s="28"/>
    </row>
    <row r="1074" spans="2:12" ht="24.95" customHeight="1" x14ac:dyDescent="0.2">
      <c r="B1074" s="215" t="s">
        <v>158</v>
      </c>
      <c r="C1074" s="230">
        <v>13782</v>
      </c>
      <c r="D1074" s="230"/>
      <c r="E1074" s="230">
        <v>1478</v>
      </c>
      <c r="F1074" s="230"/>
      <c r="G1074" s="231">
        <v>15260</v>
      </c>
      <c r="H1074" s="232"/>
      <c r="I1074" s="28"/>
      <c r="J1074" s="28"/>
      <c r="K1074" s="28"/>
      <c r="L1074" s="28"/>
    </row>
    <row r="1075" spans="2:12" ht="24.95" customHeight="1" x14ac:dyDescent="0.2">
      <c r="B1075" s="215" t="s">
        <v>156</v>
      </c>
      <c r="C1075" s="236">
        <v>10701</v>
      </c>
      <c r="D1075" s="236"/>
      <c r="E1075" s="236">
        <v>3036</v>
      </c>
      <c r="F1075" s="236"/>
      <c r="G1075" s="231">
        <v>13737</v>
      </c>
      <c r="H1075" s="232"/>
      <c r="I1075" s="28"/>
      <c r="J1075" s="28"/>
      <c r="K1075" s="28"/>
      <c r="L1075" s="28"/>
    </row>
    <row r="1076" spans="2:12" ht="24.95" customHeight="1" x14ac:dyDescent="0.2">
      <c r="B1076" s="78" t="s">
        <v>43</v>
      </c>
      <c r="C1076" s="229">
        <f>(C1075-C1074)/C1074</f>
        <v>-0.22355245973008273</v>
      </c>
      <c r="D1076" s="229"/>
      <c r="E1076" s="229">
        <f>(E1075-E1074)/E1074</f>
        <v>1.0541271989174561</v>
      </c>
      <c r="F1076" s="229"/>
      <c r="G1076" s="229">
        <f>(G1075-G1074)/G1074</f>
        <v>-9.9803407601572733E-2</v>
      </c>
      <c r="H1076" s="229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27" t="s">
        <v>15</v>
      </c>
      <c r="C1087" s="227"/>
      <c r="D1087" s="227"/>
      <c r="E1087" s="227"/>
      <c r="F1087" s="227"/>
      <c r="G1087" s="227"/>
      <c r="H1087" s="227"/>
      <c r="I1087" s="227"/>
      <c r="J1087" s="227"/>
    </row>
    <row r="1088" spans="2:12" ht="24.95" customHeight="1" x14ac:dyDescent="0.2">
      <c r="B1088" s="96" t="s">
        <v>35</v>
      </c>
      <c r="C1088" s="226" t="s">
        <v>64</v>
      </c>
      <c r="D1088" s="226"/>
      <c r="E1088" s="226" t="s">
        <v>65</v>
      </c>
      <c r="F1088" s="226"/>
      <c r="G1088" s="226" t="s">
        <v>1</v>
      </c>
      <c r="H1088" s="226"/>
      <c r="I1088" s="226" t="s">
        <v>18</v>
      </c>
      <c r="J1088" s="226"/>
      <c r="L1088" s="29"/>
    </row>
    <row r="1089" spans="2:13" ht="24.95" customHeight="1" x14ac:dyDescent="0.2">
      <c r="B1089" s="216" t="s">
        <v>158</v>
      </c>
      <c r="C1089" s="280">
        <v>22558</v>
      </c>
      <c r="D1089" s="280"/>
      <c r="E1089" s="280">
        <v>1901</v>
      </c>
      <c r="F1089" s="280"/>
      <c r="G1089" s="231">
        <v>24459</v>
      </c>
      <c r="H1089" s="231"/>
      <c r="I1089" s="287">
        <v>0.11575979829999999</v>
      </c>
      <c r="J1089" s="232"/>
    </row>
    <row r="1090" spans="2:13" ht="24.95" customHeight="1" x14ac:dyDescent="0.2">
      <c r="B1090" s="216" t="s">
        <v>156</v>
      </c>
      <c r="C1090" s="280">
        <v>19121</v>
      </c>
      <c r="D1090" s="280"/>
      <c r="E1090" s="280">
        <v>3945</v>
      </c>
      <c r="F1090" s="280"/>
      <c r="G1090" s="231">
        <v>23066</v>
      </c>
      <c r="H1090" s="231"/>
      <c r="I1090" s="287">
        <v>0.1011661244</v>
      </c>
      <c r="J1090" s="232"/>
    </row>
    <row r="1091" spans="2:13" ht="24.95" customHeight="1" x14ac:dyDescent="0.2">
      <c r="B1091" s="75" t="s">
        <v>43</v>
      </c>
      <c r="C1091" s="239">
        <f>(C1090-C1089)/C1089</f>
        <v>-0.15236279812040074</v>
      </c>
      <c r="D1091" s="239"/>
      <c r="E1091" s="239">
        <f>(E1090-E1089)/E1089</f>
        <v>1.0752235665439243</v>
      </c>
      <c r="F1091" s="239"/>
      <c r="G1091" s="239">
        <f>(G1090-G1089)/G1089</f>
        <v>-5.6952451040516786E-2</v>
      </c>
      <c r="H1091" s="239"/>
      <c r="I1091" s="239">
        <f>(I1090-I1089)/I1089</f>
        <v>-0.12606858438176799</v>
      </c>
      <c r="J1091" s="239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58" t="s">
        <v>172</v>
      </c>
      <c r="C1103" s="258"/>
      <c r="D1103" s="258"/>
      <c r="E1103" s="258"/>
      <c r="F1103" s="258"/>
      <c r="G1103" s="258"/>
      <c r="H1103" s="258"/>
      <c r="I1103" s="258"/>
      <c r="J1103" s="258"/>
      <c r="K1103" s="258"/>
      <c r="L1103" s="258"/>
      <c r="M1103" s="258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41" t="s">
        <v>13</v>
      </c>
      <c r="C1105" s="241"/>
      <c r="D1105" s="241"/>
      <c r="E1105" s="241"/>
      <c r="F1105" s="241"/>
      <c r="G1105" s="241"/>
      <c r="H1105" s="241"/>
      <c r="I1105" s="28"/>
      <c r="J1105" s="28"/>
      <c r="K1105" s="28"/>
      <c r="L1105" s="28"/>
    </row>
    <row r="1106" spans="2:15" ht="24.95" customHeight="1" x14ac:dyDescent="0.2">
      <c r="B1106" s="89" t="s">
        <v>35</v>
      </c>
      <c r="C1106" s="238" t="s">
        <v>62</v>
      </c>
      <c r="D1106" s="238"/>
      <c r="E1106" s="238" t="s">
        <v>104</v>
      </c>
      <c r="F1106" s="238"/>
      <c r="G1106" s="238" t="s">
        <v>0</v>
      </c>
      <c r="H1106" s="238"/>
      <c r="I1106" s="28"/>
      <c r="J1106" s="28"/>
      <c r="K1106" s="28"/>
      <c r="L1106" s="28"/>
    </row>
    <row r="1107" spans="2:15" ht="24.95" customHeight="1" x14ac:dyDescent="0.2">
      <c r="B1107" s="225" t="s">
        <v>159</v>
      </c>
      <c r="C1107" s="280">
        <v>214642</v>
      </c>
      <c r="D1107" s="280"/>
      <c r="E1107" s="280">
        <v>226226</v>
      </c>
      <c r="F1107" s="280"/>
      <c r="G1107" s="231">
        <v>440868</v>
      </c>
      <c r="H1107" s="232"/>
      <c r="I1107" s="28"/>
      <c r="J1107" s="28"/>
      <c r="K1107" s="28"/>
      <c r="L1107" s="28"/>
    </row>
    <row r="1108" spans="2:15" ht="24.95" customHeight="1" x14ac:dyDescent="0.2">
      <c r="B1108" s="225" t="s">
        <v>157</v>
      </c>
      <c r="C1108" s="290">
        <v>249768</v>
      </c>
      <c r="D1108" s="290"/>
      <c r="E1108" s="290">
        <v>271261</v>
      </c>
      <c r="F1108" s="290"/>
      <c r="G1108" s="289">
        <v>521029</v>
      </c>
      <c r="H1108" s="297"/>
      <c r="I1108" s="28"/>
      <c r="J1108" s="28"/>
      <c r="K1108" s="28"/>
      <c r="L1108" s="28"/>
    </row>
    <row r="1109" spans="2:15" ht="24.95" customHeight="1" x14ac:dyDescent="0.2">
      <c r="B1109" s="78" t="s">
        <v>43</v>
      </c>
      <c r="C1109" s="229">
        <f>(C1108-C1107)/C1107</f>
        <v>0.16364923919829297</v>
      </c>
      <c r="D1109" s="229"/>
      <c r="E1109" s="229">
        <f>(E1108-E1107)/E1107</f>
        <v>0.19907084066376102</v>
      </c>
      <c r="F1109" s="229"/>
      <c r="G1109" s="229">
        <f>(G1108-G1107)/G1107</f>
        <v>0.18182539898563743</v>
      </c>
      <c r="H1109" s="229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103"/>
      <c r="C1117" s="103"/>
      <c r="D1117" s="103"/>
      <c r="E1117" s="103"/>
      <c r="F1117" s="103"/>
      <c r="G1117" s="103"/>
      <c r="H1117" s="103"/>
      <c r="I1117" s="103"/>
      <c r="J1117" s="103"/>
      <c r="K1117" s="103"/>
      <c r="L1117" s="103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27" t="s">
        <v>15</v>
      </c>
      <c r="C1131" s="227"/>
      <c r="D1131" s="227"/>
      <c r="E1131" s="227"/>
      <c r="F1131" s="227"/>
      <c r="G1131" s="227"/>
      <c r="H1131" s="227"/>
      <c r="I1131" s="227"/>
      <c r="J1131" s="227"/>
    </row>
    <row r="1132" spans="2:15" ht="24.95" customHeight="1" x14ac:dyDescent="0.2">
      <c r="B1132" s="96" t="s">
        <v>35</v>
      </c>
      <c r="C1132" s="226" t="s">
        <v>106</v>
      </c>
      <c r="D1132" s="226"/>
      <c r="E1132" s="226" t="s">
        <v>105</v>
      </c>
      <c r="F1132" s="226"/>
      <c r="G1132" s="226" t="s">
        <v>42</v>
      </c>
      <c r="H1132" s="226"/>
      <c r="I1132" s="226" t="s">
        <v>18</v>
      </c>
      <c r="J1132" s="226"/>
      <c r="L1132" s="29"/>
    </row>
    <row r="1133" spans="2:15" ht="24.95" customHeight="1" x14ac:dyDescent="0.2">
      <c r="B1133" s="224" t="s">
        <v>159</v>
      </c>
      <c r="C1133" s="280">
        <v>397889</v>
      </c>
      <c r="D1133" s="280"/>
      <c r="E1133" s="280">
        <v>260015</v>
      </c>
      <c r="F1133" s="280"/>
      <c r="G1133" s="231">
        <v>657904</v>
      </c>
      <c r="H1133" s="231"/>
      <c r="I1133" s="287">
        <v>0.20065118969745999</v>
      </c>
      <c r="J1133" s="232"/>
    </row>
    <row r="1134" spans="2:15" ht="24.95" customHeight="1" x14ac:dyDescent="0.2">
      <c r="B1134" s="224" t="s">
        <v>157</v>
      </c>
      <c r="C1134" s="290">
        <v>449295</v>
      </c>
      <c r="D1134" s="290"/>
      <c r="E1134" s="290">
        <v>304778</v>
      </c>
      <c r="F1134" s="290"/>
      <c r="G1134" s="289">
        <v>754073</v>
      </c>
      <c r="H1134" s="289"/>
      <c r="I1134" s="291">
        <v>0.19704898176138999</v>
      </c>
      <c r="J1134" s="291"/>
    </row>
    <row r="1135" spans="2:15" ht="24.95" customHeight="1" x14ac:dyDescent="0.2">
      <c r="B1135" s="75" t="s">
        <v>43</v>
      </c>
      <c r="C1135" s="239">
        <f>(C1134-C1133)/C1133</f>
        <v>0.12919683630359222</v>
      </c>
      <c r="D1135" s="239"/>
      <c r="E1135" s="239">
        <f>(E1134-E1133)/E1133</f>
        <v>0.17215545257004403</v>
      </c>
      <c r="F1135" s="239"/>
      <c r="G1135" s="239">
        <f>(G1134-G1133)/G1133</f>
        <v>0.14617482185850822</v>
      </c>
      <c r="H1135" s="239"/>
      <c r="I1135" s="239">
        <f>(I1134-I1133)/I1133</f>
        <v>-1.7952586981923063E-2</v>
      </c>
      <c r="J1135" s="239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5">
        <v>15</v>
      </c>
    </row>
    <row r="1165" spans="2:15" ht="25.5" customHeight="1" x14ac:dyDescent="0.2">
      <c r="B1165" s="235" t="s">
        <v>115</v>
      </c>
      <c r="C1165" s="235"/>
      <c r="D1165" s="235"/>
      <c r="E1165" s="235"/>
      <c r="F1165" s="235"/>
      <c r="G1165" s="235"/>
      <c r="H1165" s="235"/>
      <c r="I1165" s="235"/>
      <c r="J1165" s="235"/>
      <c r="K1165" s="235"/>
      <c r="L1165" s="235"/>
      <c r="M1165" s="235"/>
    </row>
    <row r="1166" spans="2:15" ht="15" customHeight="1" x14ac:dyDescent="0.2">
      <c r="B1166" s="50"/>
      <c r="C1166" s="50"/>
      <c r="D1166" s="50"/>
      <c r="E1166" s="50"/>
      <c r="F1166" s="50"/>
      <c r="G1166" s="50"/>
      <c r="H1166" s="50"/>
      <c r="I1166" s="50"/>
      <c r="J1166" s="50"/>
      <c r="K1166" s="50"/>
      <c r="L1166" s="50"/>
    </row>
    <row r="1167" spans="2:15" ht="25.5" customHeight="1" x14ac:dyDescent="0.2">
      <c r="B1167" s="235" t="s">
        <v>154</v>
      </c>
      <c r="C1167" s="235"/>
      <c r="D1167" s="235"/>
      <c r="E1167" s="235"/>
      <c r="F1167" s="235"/>
      <c r="G1167" s="235"/>
      <c r="H1167" s="235"/>
      <c r="I1167" s="235"/>
      <c r="J1167" s="235"/>
      <c r="K1167" s="235"/>
      <c r="L1167" s="235"/>
      <c r="M1167" s="235"/>
    </row>
    <row r="1168" spans="2:15" ht="15" customHeight="1" x14ac:dyDescent="0.2">
      <c r="B1168" s="44"/>
      <c r="C1168" s="44"/>
      <c r="D1168" s="44"/>
      <c r="E1168" s="44"/>
      <c r="F1168" s="44"/>
      <c r="G1168" s="44"/>
    </row>
    <row r="1169" spans="2:14" ht="24.95" customHeight="1" x14ac:dyDescent="0.2">
      <c r="B1169" s="234" t="s">
        <v>89</v>
      </c>
      <c r="C1169" s="234"/>
      <c r="D1169" s="234"/>
      <c r="E1169" s="234"/>
      <c r="F1169" s="234"/>
      <c r="G1169" s="234"/>
      <c r="H1169" s="234"/>
      <c r="I1169" s="234"/>
      <c r="J1169" s="234"/>
    </row>
    <row r="1170" spans="2:14" ht="24.95" customHeight="1" x14ac:dyDescent="0.2">
      <c r="B1170" s="271" t="s">
        <v>36</v>
      </c>
      <c r="C1170" s="240" t="s">
        <v>47</v>
      </c>
      <c r="D1170" s="240"/>
      <c r="E1170" s="240"/>
      <c r="F1170" s="240" t="s">
        <v>48</v>
      </c>
      <c r="G1170" s="240"/>
      <c r="H1170" s="240"/>
      <c r="I1170" s="93" t="s">
        <v>52</v>
      </c>
      <c r="J1170" s="217" t="s">
        <v>53</v>
      </c>
      <c r="M1170" s="2"/>
    </row>
    <row r="1171" spans="2:14" ht="24.95" customHeight="1" x14ac:dyDescent="0.2">
      <c r="B1171" s="272"/>
      <c r="C1171" s="91" t="s">
        <v>66</v>
      </c>
      <c r="D1171" s="91" t="s">
        <v>67</v>
      </c>
      <c r="E1171" s="129" t="s">
        <v>68</v>
      </c>
      <c r="F1171" s="91" t="s">
        <v>69</v>
      </c>
      <c r="G1171" s="91" t="s">
        <v>70</v>
      </c>
      <c r="H1171" s="92" t="s">
        <v>71</v>
      </c>
      <c r="I1171" s="94" t="s">
        <v>82</v>
      </c>
      <c r="J1171" s="95" t="s">
        <v>83</v>
      </c>
      <c r="M1171" s="2"/>
    </row>
    <row r="1172" spans="2:14" ht="24.95" customHeight="1" x14ac:dyDescent="0.2">
      <c r="B1172" s="174" t="s">
        <v>108</v>
      </c>
      <c r="C1172" s="203">
        <v>7525</v>
      </c>
      <c r="D1172" s="203">
        <v>0</v>
      </c>
      <c r="E1172" s="205">
        <v>7525</v>
      </c>
      <c r="F1172" s="203">
        <v>19197</v>
      </c>
      <c r="G1172" s="203">
        <v>0</v>
      </c>
      <c r="H1172" s="206">
        <v>19197</v>
      </c>
      <c r="I1172" s="207">
        <v>0.1106586435</v>
      </c>
      <c r="J1172" s="208">
        <v>2.551096345515</v>
      </c>
      <c r="K1172" s="35"/>
      <c r="M1172" s="2"/>
    </row>
    <row r="1173" spans="2:14" ht="24.95" customHeight="1" x14ac:dyDescent="0.2">
      <c r="B1173" s="174" t="s">
        <v>5</v>
      </c>
      <c r="C1173" s="203">
        <v>5496</v>
      </c>
      <c r="D1173" s="203">
        <v>347</v>
      </c>
      <c r="E1173" s="205">
        <v>5843</v>
      </c>
      <c r="F1173" s="203">
        <v>11935</v>
      </c>
      <c r="G1173" s="203">
        <v>568</v>
      </c>
      <c r="H1173" s="206">
        <v>12503</v>
      </c>
      <c r="I1173" s="207">
        <v>0.14458597619999999</v>
      </c>
      <c r="J1173" s="208">
        <v>2.139825432141</v>
      </c>
      <c r="K1173" s="35"/>
      <c r="M1173" s="2"/>
    </row>
    <row r="1174" spans="2:14" ht="24.95" customHeight="1" x14ac:dyDescent="0.2">
      <c r="B1174" s="174" t="s">
        <v>22</v>
      </c>
      <c r="C1174" s="203">
        <v>4438</v>
      </c>
      <c r="D1174" s="203">
        <v>107</v>
      </c>
      <c r="E1174" s="205">
        <v>4545</v>
      </c>
      <c r="F1174" s="203">
        <v>11700</v>
      </c>
      <c r="G1174" s="203">
        <v>107</v>
      </c>
      <c r="H1174" s="206">
        <v>11807</v>
      </c>
      <c r="I1174" s="207">
        <v>0.1175651487</v>
      </c>
      <c r="J1174" s="208">
        <v>2.5977997799780002</v>
      </c>
      <c r="K1174" s="35"/>
      <c r="M1174" s="2"/>
    </row>
    <row r="1175" spans="2:14" ht="24.95" customHeight="1" x14ac:dyDescent="0.2">
      <c r="B1175" s="174" t="s">
        <v>7</v>
      </c>
      <c r="C1175" s="203">
        <v>920</v>
      </c>
      <c r="D1175" s="203">
        <v>64</v>
      </c>
      <c r="E1175" s="205">
        <v>984</v>
      </c>
      <c r="F1175" s="203">
        <v>2647</v>
      </c>
      <c r="G1175" s="203">
        <v>177</v>
      </c>
      <c r="H1175" s="206">
        <v>2824</v>
      </c>
      <c r="I1175" s="207">
        <v>0.148073969</v>
      </c>
      <c r="J1175" s="208">
        <v>2.869918699187</v>
      </c>
      <c r="K1175" s="35"/>
      <c r="M1175" s="2"/>
    </row>
    <row r="1176" spans="2:14" ht="24.95" customHeight="1" x14ac:dyDescent="0.2">
      <c r="B1176" s="174" t="s">
        <v>8</v>
      </c>
      <c r="C1176" s="203">
        <v>5861</v>
      </c>
      <c r="D1176" s="203">
        <v>1646</v>
      </c>
      <c r="E1176" s="205">
        <v>7507</v>
      </c>
      <c r="F1176" s="203">
        <v>16036</v>
      </c>
      <c r="G1176" s="203">
        <v>3441</v>
      </c>
      <c r="H1176" s="206">
        <v>19477</v>
      </c>
      <c r="I1176" s="207">
        <v>0.315044877</v>
      </c>
      <c r="J1176" s="208">
        <v>2.5945117889969</v>
      </c>
      <c r="K1176" s="35"/>
      <c r="M1176" s="2"/>
    </row>
    <row r="1177" spans="2:14" ht="24.95" customHeight="1" x14ac:dyDescent="0.2">
      <c r="B1177" s="174" t="s">
        <v>9</v>
      </c>
      <c r="C1177" s="203">
        <v>7169</v>
      </c>
      <c r="D1177" s="203">
        <v>398</v>
      </c>
      <c r="E1177" s="205">
        <v>7567</v>
      </c>
      <c r="F1177" s="203">
        <v>18204</v>
      </c>
      <c r="G1177" s="203">
        <v>797</v>
      </c>
      <c r="H1177" s="206">
        <v>19001</v>
      </c>
      <c r="I1177" s="207">
        <v>0.15418479190000001</v>
      </c>
      <c r="J1177" s="208">
        <v>2.5110347561781001</v>
      </c>
      <c r="K1177" s="35"/>
      <c r="M1177" s="2"/>
    </row>
    <row r="1178" spans="2:14" ht="24.95" customHeight="1" x14ac:dyDescent="0.2">
      <c r="B1178" s="174" t="s">
        <v>10</v>
      </c>
      <c r="C1178" s="203">
        <v>1752</v>
      </c>
      <c r="D1178" s="203">
        <v>93</v>
      </c>
      <c r="E1178" s="205">
        <v>1845</v>
      </c>
      <c r="F1178" s="203">
        <v>5349</v>
      </c>
      <c r="G1178" s="203">
        <v>210</v>
      </c>
      <c r="H1178" s="206">
        <v>5559</v>
      </c>
      <c r="I1178" s="207">
        <v>0.17616028859999999</v>
      </c>
      <c r="J1178" s="208">
        <v>3.0130081300813001</v>
      </c>
      <c r="K1178" s="35"/>
      <c r="M1178" s="2"/>
    </row>
    <row r="1179" spans="2:14" ht="24.95" customHeight="1" x14ac:dyDescent="0.2">
      <c r="B1179" s="174" t="s">
        <v>11</v>
      </c>
      <c r="C1179" s="203">
        <v>2904</v>
      </c>
      <c r="D1179" s="203">
        <v>438</v>
      </c>
      <c r="E1179" s="205">
        <v>3342</v>
      </c>
      <c r="F1179" s="203">
        <v>7997</v>
      </c>
      <c r="G1179" s="203">
        <v>1273</v>
      </c>
      <c r="H1179" s="206">
        <v>9270</v>
      </c>
      <c r="I1179" s="207">
        <v>0.3191878715</v>
      </c>
      <c r="J1179" s="208">
        <v>2.7737881508079001</v>
      </c>
      <c r="K1179" s="35"/>
      <c r="M1179" s="36"/>
    </row>
    <row r="1180" spans="2:14" ht="24.95" customHeight="1" x14ac:dyDescent="0.2">
      <c r="B1180" s="174" t="s">
        <v>12</v>
      </c>
      <c r="C1180" s="203">
        <v>1820</v>
      </c>
      <c r="D1180" s="203">
        <v>21</v>
      </c>
      <c r="E1180" s="205">
        <v>1841</v>
      </c>
      <c r="F1180" s="203">
        <v>4041</v>
      </c>
      <c r="G1180" s="203">
        <v>21</v>
      </c>
      <c r="H1180" s="206">
        <v>4062</v>
      </c>
      <c r="I1180" s="207">
        <v>9.9734864100000001E-2</v>
      </c>
      <c r="J1180" s="208">
        <v>2.2064095600217</v>
      </c>
      <c r="K1180" s="35"/>
      <c r="M1180" s="36"/>
    </row>
    <row r="1181" spans="2:14" ht="24.95" customHeight="1" x14ac:dyDescent="0.2">
      <c r="B1181" s="175" t="s">
        <v>14</v>
      </c>
      <c r="C1181" s="194">
        <v>37885</v>
      </c>
      <c r="D1181" s="194">
        <v>3114</v>
      </c>
      <c r="E1181" s="209">
        <v>40999</v>
      </c>
      <c r="F1181" s="194">
        <v>97106</v>
      </c>
      <c r="G1181" s="194">
        <v>6594</v>
      </c>
      <c r="H1181" s="210">
        <v>103700</v>
      </c>
      <c r="I1181" s="211">
        <v>0.15574311560000001</v>
      </c>
      <c r="J1181" s="212">
        <v>2.5293299836581</v>
      </c>
      <c r="M1181" s="36"/>
    </row>
    <row r="1182" spans="2:14" ht="24.95" customHeight="1" x14ac:dyDescent="0.2">
      <c r="B1182" s="156"/>
      <c r="C1182" s="41"/>
      <c r="D1182" s="41"/>
      <c r="E1182" s="42"/>
      <c r="F1182" s="41"/>
      <c r="G1182" s="41"/>
      <c r="H1182" s="42"/>
      <c r="I1182" s="48"/>
      <c r="J1182" s="49"/>
      <c r="M1182" s="10"/>
    </row>
    <row r="1183" spans="2:14" ht="24.95" customHeight="1" x14ac:dyDescent="0.2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</row>
    <row r="1184" spans="2:14" ht="24.95" customHeight="1" x14ac:dyDescent="0.2">
      <c r="B1184" s="51"/>
      <c r="C1184" s="51"/>
      <c r="D1184" s="51"/>
      <c r="E1184" s="51"/>
      <c r="F1184" s="51"/>
      <c r="G1184" s="51"/>
      <c r="H1184" s="51"/>
      <c r="I1184" s="51"/>
      <c r="J1184" s="51"/>
      <c r="K1184" s="52"/>
      <c r="L1184" s="52"/>
      <c r="M1184" s="52"/>
      <c r="N1184" s="52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G1192" s="7"/>
      <c r="H1192" s="7"/>
      <c r="I1192" s="7"/>
      <c r="J1192" s="7"/>
    </row>
    <row r="1193" spans="2:13" ht="24.95" customHeight="1" x14ac:dyDescent="0.2"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2:13" ht="24.95" customHeight="1" x14ac:dyDescent="0.2"/>
    <row r="1195" spans="2:13" ht="25.5" customHeight="1" x14ac:dyDescent="0.2">
      <c r="B1195" s="233" t="s">
        <v>176</v>
      </c>
      <c r="C1195" s="233"/>
      <c r="D1195" s="233"/>
      <c r="E1195" s="233"/>
      <c r="F1195" s="233"/>
      <c r="G1195" s="233"/>
      <c r="H1195" s="233"/>
      <c r="I1195" s="233"/>
      <c r="J1195" s="233"/>
      <c r="K1195" s="233"/>
      <c r="L1195" s="233"/>
      <c r="M1195" s="233"/>
    </row>
    <row r="1196" spans="2:13" ht="24.95" customHeight="1" x14ac:dyDescent="0.2">
      <c r="B1196" s="44"/>
      <c r="C1196" s="44"/>
      <c r="D1196" s="44"/>
      <c r="E1196" s="44"/>
      <c r="F1196" s="44"/>
      <c r="G1196" s="44"/>
    </row>
    <row r="1197" spans="2:13" ht="24.95" customHeight="1" x14ac:dyDescent="0.2">
      <c r="B1197" s="241" t="s">
        <v>13</v>
      </c>
      <c r="C1197" s="241"/>
      <c r="D1197" s="241"/>
      <c r="E1197" s="241"/>
      <c r="F1197" s="241"/>
      <c r="G1197" s="241"/>
      <c r="H1197" s="241"/>
      <c r="I1197" s="28"/>
      <c r="J1197" s="28"/>
      <c r="K1197" s="28"/>
      <c r="L1197" s="28"/>
    </row>
    <row r="1198" spans="2:13" ht="24.95" customHeight="1" x14ac:dyDescent="0.2">
      <c r="B1198" s="89" t="s">
        <v>35</v>
      </c>
      <c r="C1198" s="238" t="s">
        <v>62</v>
      </c>
      <c r="D1198" s="238"/>
      <c r="E1198" s="238" t="s">
        <v>63</v>
      </c>
      <c r="F1198" s="238"/>
      <c r="G1198" s="238" t="s">
        <v>0</v>
      </c>
      <c r="H1198" s="238"/>
      <c r="I1198" s="28"/>
      <c r="J1198" s="28"/>
      <c r="K1198" s="28"/>
      <c r="L1198" s="28"/>
    </row>
    <row r="1199" spans="2:13" ht="24.95" customHeight="1" x14ac:dyDescent="0.2">
      <c r="B1199" s="216" t="s">
        <v>158</v>
      </c>
      <c r="C1199" s="230">
        <v>37250</v>
      </c>
      <c r="D1199" s="230"/>
      <c r="E1199" s="230">
        <v>3458</v>
      </c>
      <c r="F1199" s="230"/>
      <c r="G1199" s="231">
        <v>40708</v>
      </c>
      <c r="H1199" s="232"/>
      <c r="I1199" s="28"/>
      <c r="J1199" s="28"/>
      <c r="K1199" s="28"/>
      <c r="L1199" s="28"/>
    </row>
    <row r="1200" spans="2:13" ht="24.95" customHeight="1" x14ac:dyDescent="0.2">
      <c r="B1200" s="216" t="s">
        <v>156</v>
      </c>
      <c r="C1200" s="236">
        <v>37885</v>
      </c>
      <c r="D1200" s="236"/>
      <c r="E1200" s="236">
        <v>3114</v>
      </c>
      <c r="F1200" s="236"/>
      <c r="G1200" s="231">
        <v>40999</v>
      </c>
      <c r="H1200" s="232"/>
      <c r="I1200" s="28"/>
      <c r="J1200" s="28"/>
      <c r="K1200" s="28"/>
      <c r="L1200" s="28"/>
    </row>
    <row r="1201" spans="2:12" ht="24.95" customHeight="1" x14ac:dyDescent="0.2">
      <c r="B1201" s="78" t="s">
        <v>43</v>
      </c>
      <c r="C1201" s="229">
        <f>(C1200-C1199)/C1199</f>
        <v>1.7046979865771812E-2</v>
      </c>
      <c r="D1201" s="229"/>
      <c r="E1201" s="229">
        <f>(E1200-E1199)/E1199</f>
        <v>-9.9479467900520535E-2</v>
      </c>
      <c r="F1201" s="229"/>
      <c r="G1201" s="229">
        <f>(G1200-G1199)/G1199</f>
        <v>7.1484720448069172E-3</v>
      </c>
      <c r="H1201" s="229"/>
      <c r="I1201" s="28"/>
      <c r="J1201" s="28"/>
      <c r="K1201" s="28"/>
      <c r="L1201" s="28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27" t="s">
        <v>15</v>
      </c>
      <c r="C1212" s="227"/>
      <c r="D1212" s="227"/>
      <c r="E1212" s="227"/>
      <c r="F1212" s="227"/>
      <c r="G1212" s="227"/>
      <c r="H1212" s="227"/>
      <c r="I1212" s="227"/>
      <c r="J1212" s="227"/>
    </row>
    <row r="1213" spans="2:12" ht="24.95" customHeight="1" x14ac:dyDescent="0.2">
      <c r="B1213" s="96" t="s">
        <v>35</v>
      </c>
      <c r="C1213" s="226" t="s">
        <v>64</v>
      </c>
      <c r="D1213" s="226"/>
      <c r="E1213" s="226" t="s">
        <v>65</v>
      </c>
      <c r="F1213" s="226"/>
      <c r="G1213" s="226" t="s">
        <v>1</v>
      </c>
      <c r="H1213" s="226"/>
      <c r="I1213" s="226" t="s">
        <v>18</v>
      </c>
      <c r="J1213" s="226"/>
      <c r="L1213" s="29"/>
    </row>
    <row r="1214" spans="2:12" ht="24.95" customHeight="1" x14ac:dyDescent="0.2">
      <c r="B1214" s="216" t="s">
        <v>158</v>
      </c>
      <c r="C1214" s="280">
        <v>82208</v>
      </c>
      <c r="D1214" s="280"/>
      <c r="E1214" s="280">
        <v>7068</v>
      </c>
      <c r="F1214" s="280"/>
      <c r="G1214" s="231">
        <v>89276</v>
      </c>
      <c r="H1214" s="231"/>
      <c r="I1214" s="287">
        <v>0.1659113002</v>
      </c>
      <c r="J1214" s="232"/>
    </row>
    <row r="1215" spans="2:12" ht="24.95" customHeight="1" x14ac:dyDescent="0.2">
      <c r="B1215" s="216" t="s">
        <v>156</v>
      </c>
      <c r="C1215" s="280">
        <v>97106</v>
      </c>
      <c r="D1215" s="280"/>
      <c r="E1215" s="280">
        <v>6594</v>
      </c>
      <c r="F1215" s="280"/>
      <c r="G1215" s="231">
        <v>103700</v>
      </c>
      <c r="H1215" s="231"/>
      <c r="I1215" s="287">
        <v>0.15574311560000001</v>
      </c>
      <c r="J1215" s="232"/>
    </row>
    <row r="1216" spans="2:12" ht="24.95" customHeight="1" x14ac:dyDescent="0.2">
      <c r="B1216" s="75" t="s">
        <v>43</v>
      </c>
      <c r="C1216" s="239">
        <f>(C1215-C1214)/C1214</f>
        <v>0.1812232386142468</v>
      </c>
      <c r="D1216" s="239"/>
      <c r="E1216" s="239">
        <f>(E1215-E1214)/E1214</f>
        <v>-6.7062818336162983E-2</v>
      </c>
      <c r="F1216" s="239"/>
      <c r="G1216" s="239">
        <f>(G1215-G1214)/G1214</f>
        <v>0.1615663784219723</v>
      </c>
      <c r="H1216" s="239"/>
      <c r="I1216" s="239">
        <f>(I1215-I1214)/I1214</f>
        <v>-6.1286871887222968E-2</v>
      </c>
      <c r="J1216" s="239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5">
        <v>16</v>
      </c>
    </row>
    <row r="1227" spans="2:14" s="84" customFormat="1" ht="25.5" customHeight="1" x14ac:dyDescent="0.2">
      <c r="B1227" s="258" t="s">
        <v>173</v>
      </c>
      <c r="C1227" s="258"/>
      <c r="D1227" s="258"/>
      <c r="E1227" s="258"/>
      <c r="F1227" s="258"/>
      <c r="G1227" s="258"/>
      <c r="H1227" s="258"/>
      <c r="I1227" s="258"/>
      <c r="J1227" s="258"/>
      <c r="K1227" s="258"/>
      <c r="L1227" s="258"/>
      <c r="M1227" s="258"/>
    </row>
    <row r="1228" spans="2:14" ht="15" customHeight="1" x14ac:dyDescent="0.2">
      <c r="B1228" s="19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</row>
    <row r="1229" spans="2:14" ht="24.95" customHeight="1" x14ac:dyDescent="0.2">
      <c r="B1229" s="282" t="s">
        <v>13</v>
      </c>
      <c r="C1229" s="282"/>
      <c r="D1229" s="282"/>
      <c r="E1229" s="282"/>
      <c r="F1229" s="282"/>
      <c r="G1229" s="282"/>
      <c r="H1229" s="282"/>
      <c r="I1229" s="80"/>
      <c r="J1229" s="80"/>
      <c r="K1229" s="80"/>
      <c r="L1229" s="80"/>
      <c r="M1229" s="80"/>
      <c r="N1229" s="80"/>
    </row>
    <row r="1230" spans="2:14" ht="24.95" customHeight="1" x14ac:dyDescent="0.2">
      <c r="B1230" s="69" t="s">
        <v>35</v>
      </c>
      <c r="C1230" s="245" t="s">
        <v>51</v>
      </c>
      <c r="D1230" s="245"/>
      <c r="E1230" s="245" t="s">
        <v>50</v>
      </c>
      <c r="F1230" s="245"/>
      <c r="G1230" s="245" t="s">
        <v>0</v>
      </c>
      <c r="H1230" s="245"/>
    </row>
    <row r="1231" spans="2:14" ht="24.95" customHeight="1" x14ac:dyDescent="0.2">
      <c r="B1231" s="224" t="s">
        <v>159</v>
      </c>
      <c r="C1231" s="280">
        <v>400221</v>
      </c>
      <c r="D1231" s="280"/>
      <c r="E1231" s="280">
        <v>79356</v>
      </c>
      <c r="F1231" s="280"/>
      <c r="G1231" s="231">
        <v>479577</v>
      </c>
      <c r="H1231" s="232"/>
    </row>
    <row r="1232" spans="2:14" ht="24.95" customHeight="1" x14ac:dyDescent="0.2">
      <c r="B1232" s="224" t="s">
        <v>157</v>
      </c>
      <c r="C1232" s="236">
        <v>469393</v>
      </c>
      <c r="D1232" s="236"/>
      <c r="E1232" s="236">
        <v>86872</v>
      </c>
      <c r="F1232" s="236"/>
      <c r="G1232" s="231">
        <v>556265</v>
      </c>
      <c r="H1232" s="232"/>
    </row>
    <row r="1233" spans="2:8" ht="24.95" customHeight="1" x14ac:dyDescent="0.2">
      <c r="B1233" s="78" t="s">
        <v>43</v>
      </c>
      <c r="C1233" s="229">
        <f>(C1232-C1231)/C1231</f>
        <v>0.17283450893381408</v>
      </c>
      <c r="D1233" s="229"/>
      <c r="E1233" s="229">
        <f>(E1232-E1231)/E1231</f>
        <v>9.4712435102575737E-2</v>
      </c>
      <c r="F1233" s="229"/>
      <c r="G1233" s="229">
        <f>(G1232-G1231)/G1231</f>
        <v>0.1599075852261472</v>
      </c>
      <c r="H1233" s="229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4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27" t="s">
        <v>15</v>
      </c>
      <c r="C1255" s="227"/>
      <c r="D1255" s="227"/>
      <c r="E1255" s="227"/>
      <c r="F1255" s="227"/>
      <c r="G1255" s="227"/>
      <c r="H1255" s="227"/>
      <c r="I1255" s="227"/>
      <c r="J1255" s="227"/>
      <c r="K1255" s="80"/>
    </row>
    <row r="1256" spans="2:12" ht="24.95" customHeight="1" x14ac:dyDescent="0.2">
      <c r="B1256" s="96" t="s">
        <v>35</v>
      </c>
      <c r="C1256" s="226" t="s">
        <v>40</v>
      </c>
      <c r="D1256" s="226"/>
      <c r="E1256" s="226" t="s">
        <v>41</v>
      </c>
      <c r="F1256" s="226"/>
      <c r="G1256" s="226" t="s">
        <v>42</v>
      </c>
      <c r="H1256" s="226"/>
      <c r="I1256" s="226" t="s">
        <v>86</v>
      </c>
      <c r="J1256" s="226"/>
      <c r="L1256" s="29"/>
    </row>
    <row r="1257" spans="2:12" ht="24.95" customHeight="1" x14ac:dyDescent="0.2">
      <c r="B1257" s="224" t="s">
        <v>159</v>
      </c>
      <c r="C1257" s="280">
        <v>839248</v>
      </c>
      <c r="D1257" s="280"/>
      <c r="E1257" s="280">
        <v>173355</v>
      </c>
      <c r="F1257" s="280"/>
      <c r="G1257" s="231">
        <v>1012603</v>
      </c>
      <c r="H1257" s="231"/>
      <c r="I1257" s="287">
        <v>0.16489637952118999</v>
      </c>
      <c r="J1257" s="232"/>
    </row>
    <row r="1258" spans="2:12" ht="24.95" customHeight="1" x14ac:dyDescent="0.2">
      <c r="B1258" s="224" t="s">
        <v>157</v>
      </c>
      <c r="C1258" s="236">
        <v>994401</v>
      </c>
      <c r="D1258" s="236"/>
      <c r="E1258" s="236">
        <v>193258</v>
      </c>
      <c r="F1258" s="236"/>
      <c r="G1258" s="231">
        <v>1187659</v>
      </c>
      <c r="H1258" s="231"/>
      <c r="I1258" s="237">
        <v>0.15509216246133001</v>
      </c>
      <c r="J1258" s="237"/>
    </row>
    <row r="1259" spans="2:12" ht="24.95" customHeight="1" x14ac:dyDescent="0.2">
      <c r="B1259" s="75" t="s">
        <v>43</v>
      </c>
      <c r="C1259" s="239">
        <f>(C1258-C1257)/C1257</f>
        <v>0.18487145635140032</v>
      </c>
      <c r="D1259" s="239"/>
      <c r="E1259" s="239">
        <f>(E1258-E1257)/E1257</f>
        <v>0.11481064866891638</v>
      </c>
      <c r="F1259" s="239"/>
      <c r="G1259" s="239">
        <f>(G1258-G1257)/G1257</f>
        <v>0.17287722829183796</v>
      </c>
      <c r="H1259" s="239"/>
      <c r="I1259" s="239">
        <f>(I1258-I1257)/I1257</f>
        <v>-5.9456836398279395E-2</v>
      </c>
      <c r="J1259" s="239"/>
    </row>
    <row r="1260" spans="2:12" ht="24.95" customHeight="1" x14ac:dyDescent="0.2">
      <c r="B1260" s="27"/>
      <c r="C1260" s="28"/>
      <c r="D1260" s="28"/>
      <c r="E1260" s="28"/>
      <c r="F1260" s="28"/>
      <c r="G1260" s="30"/>
      <c r="H1260" s="30"/>
      <c r="I1260" s="30"/>
      <c r="J1260" s="30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1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18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O1279" s="22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L1287" s="45"/>
      <c r="M1287" s="45"/>
      <c r="N1287" s="45"/>
      <c r="O1287" s="45"/>
    </row>
    <row r="1288" spans="2:15" ht="24.95" customHeight="1" x14ac:dyDescent="0.2">
      <c r="B1288" s="45"/>
      <c r="C1288" s="45"/>
      <c r="D1288" s="45"/>
      <c r="E1288" s="45"/>
      <c r="F1288" s="45"/>
      <c r="G1288" s="45"/>
      <c r="H1288" s="45"/>
      <c r="I1288" s="45"/>
      <c r="J1288" s="45"/>
      <c r="K1288" s="45"/>
      <c r="M1288" s="22">
        <v>17</v>
      </c>
      <c r="N1288" s="45"/>
    </row>
    <row r="1289" spans="2:15" ht="25.5" customHeight="1" x14ac:dyDescent="0.2">
      <c r="B1289" s="235" t="s">
        <v>116</v>
      </c>
      <c r="C1289" s="235"/>
      <c r="D1289" s="235"/>
      <c r="E1289" s="235"/>
      <c r="F1289" s="235"/>
      <c r="G1289" s="235"/>
      <c r="H1289" s="235"/>
      <c r="I1289" s="235"/>
      <c r="J1289" s="235"/>
      <c r="K1289" s="235"/>
      <c r="L1289" s="235"/>
      <c r="M1289" s="235"/>
    </row>
    <row r="1290" spans="2:15" ht="15" customHeight="1" x14ac:dyDescent="0.2">
      <c r="B1290" s="50"/>
      <c r="C1290" s="50"/>
      <c r="D1290" s="50"/>
      <c r="E1290" s="50"/>
      <c r="F1290" s="50"/>
      <c r="G1290" s="50"/>
      <c r="H1290" s="50"/>
      <c r="I1290" s="50"/>
      <c r="J1290" s="50"/>
      <c r="K1290" s="50"/>
      <c r="L1290" s="50"/>
    </row>
    <row r="1291" spans="2:15" ht="25.5" customHeight="1" x14ac:dyDescent="0.2">
      <c r="B1291" s="235" t="s">
        <v>155</v>
      </c>
      <c r="C1291" s="235"/>
      <c r="D1291" s="235"/>
      <c r="E1291" s="235"/>
      <c r="F1291" s="235"/>
      <c r="G1291" s="235"/>
      <c r="H1291" s="235"/>
      <c r="I1291" s="235"/>
      <c r="J1291" s="235"/>
      <c r="K1291" s="235"/>
      <c r="L1291" s="235"/>
      <c r="M1291" s="235"/>
    </row>
    <row r="1292" spans="2:15" ht="15" customHeight="1" x14ac:dyDescent="0.2">
      <c r="B1292" s="44"/>
      <c r="C1292" s="44"/>
      <c r="D1292" s="44"/>
      <c r="E1292" s="44"/>
      <c r="F1292" s="44"/>
      <c r="G1292" s="44"/>
    </row>
    <row r="1293" spans="2:15" ht="24.95" customHeight="1" x14ac:dyDescent="0.2">
      <c r="B1293" s="234" t="s">
        <v>91</v>
      </c>
      <c r="C1293" s="234"/>
      <c r="D1293" s="234"/>
      <c r="E1293" s="234"/>
      <c r="F1293" s="234"/>
      <c r="G1293" s="234"/>
      <c r="H1293" s="234"/>
      <c r="I1293" s="234"/>
      <c r="J1293" s="234"/>
    </row>
    <row r="1294" spans="2:15" ht="24.95" customHeight="1" x14ac:dyDescent="0.2">
      <c r="B1294" s="271" t="s">
        <v>36</v>
      </c>
      <c r="C1294" s="240" t="s">
        <v>47</v>
      </c>
      <c r="D1294" s="240"/>
      <c r="E1294" s="240"/>
      <c r="F1294" s="240" t="s">
        <v>48</v>
      </c>
      <c r="G1294" s="240"/>
      <c r="H1294" s="240"/>
      <c r="I1294" s="93" t="s">
        <v>52</v>
      </c>
      <c r="J1294" s="217" t="s">
        <v>53</v>
      </c>
      <c r="M1294" s="2"/>
    </row>
    <row r="1295" spans="2:15" ht="24.95" customHeight="1" x14ac:dyDescent="0.2">
      <c r="B1295" s="272"/>
      <c r="C1295" s="91" t="s">
        <v>66</v>
      </c>
      <c r="D1295" s="91" t="s">
        <v>67</v>
      </c>
      <c r="E1295" s="129" t="s">
        <v>68</v>
      </c>
      <c r="F1295" s="91" t="s">
        <v>69</v>
      </c>
      <c r="G1295" s="91" t="s">
        <v>70</v>
      </c>
      <c r="H1295" s="92" t="s">
        <v>71</v>
      </c>
      <c r="I1295" s="94" t="s">
        <v>82</v>
      </c>
      <c r="J1295" s="95" t="s">
        <v>83</v>
      </c>
      <c r="M1295" s="2"/>
    </row>
    <row r="1296" spans="2:15" ht="24.95" customHeight="1" x14ac:dyDescent="0.2">
      <c r="B1296" s="174" t="s">
        <v>108</v>
      </c>
      <c r="C1296" s="203">
        <v>1959</v>
      </c>
      <c r="D1296" s="203">
        <v>0</v>
      </c>
      <c r="E1296" s="205">
        <v>1959</v>
      </c>
      <c r="F1296" s="203">
        <v>4433</v>
      </c>
      <c r="G1296" s="203">
        <v>0</v>
      </c>
      <c r="H1296" s="206">
        <v>4433</v>
      </c>
      <c r="I1296" s="207">
        <v>0.12338222610000001</v>
      </c>
      <c r="J1296" s="208">
        <v>2.2628892291986</v>
      </c>
      <c r="K1296" s="35"/>
      <c r="M1296" s="2"/>
    </row>
    <row r="1297" spans="2:14" ht="24.95" customHeight="1" x14ac:dyDescent="0.2">
      <c r="B1297" s="174" t="s">
        <v>5</v>
      </c>
      <c r="C1297" s="203">
        <v>2271</v>
      </c>
      <c r="D1297" s="203">
        <v>1556</v>
      </c>
      <c r="E1297" s="205">
        <v>3827</v>
      </c>
      <c r="F1297" s="203">
        <v>6606</v>
      </c>
      <c r="G1297" s="203">
        <v>2223</v>
      </c>
      <c r="H1297" s="206">
        <v>8829</v>
      </c>
      <c r="I1297" s="207">
        <v>0.2323054255</v>
      </c>
      <c r="J1297" s="208">
        <v>2.3070290044421</v>
      </c>
      <c r="K1297" s="35"/>
      <c r="M1297" s="2"/>
    </row>
    <row r="1298" spans="2:14" ht="24.95" customHeight="1" x14ac:dyDescent="0.2">
      <c r="B1298" s="174" t="s">
        <v>22</v>
      </c>
      <c r="C1298" s="203">
        <v>1650</v>
      </c>
      <c r="D1298" s="203">
        <v>31</v>
      </c>
      <c r="E1298" s="205">
        <v>1681</v>
      </c>
      <c r="F1298" s="203">
        <v>4020</v>
      </c>
      <c r="G1298" s="203">
        <v>47</v>
      </c>
      <c r="H1298" s="206">
        <v>4067</v>
      </c>
      <c r="I1298" s="207">
        <v>0.1145737674</v>
      </c>
      <c r="J1298" s="208">
        <v>2.4193932183224001</v>
      </c>
      <c r="K1298" s="35"/>
      <c r="M1298" s="2"/>
    </row>
    <row r="1299" spans="2:14" ht="24.95" customHeight="1" x14ac:dyDescent="0.2">
      <c r="B1299" s="174" t="s">
        <v>7</v>
      </c>
      <c r="C1299" s="203">
        <v>750</v>
      </c>
      <c r="D1299" s="203">
        <v>83</v>
      </c>
      <c r="E1299" s="205">
        <v>833</v>
      </c>
      <c r="F1299" s="203">
        <v>1638</v>
      </c>
      <c r="G1299" s="203">
        <v>84</v>
      </c>
      <c r="H1299" s="206">
        <v>1722</v>
      </c>
      <c r="I1299" s="207">
        <v>0.22228246139999999</v>
      </c>
      <c r="J1299" s="208">
        <v>2.0672268907563001</v>
      </c>
      <c r="K1299" s="35"/>
      <c r="M1299" s="2"/>
    </row>
    <row r="1300" spans="2:14" ht="24.95" customHeight="1" x14ac:dyDescent="0.2">
      <c r="B1300" s="174" t="s">
        <v>8</v>
      </c>
      <c r="C1300" s="203">
        <v>5881</v>
      </c>
      <c r="D1300" s="203">
        <v>1935</v>
      </c>
      <c r="E1300" s="205">
        <v>7816</v>
      </c>
      <c r="F1300" s="203">
        <v>12051</v>
      </c>
      <c r="G1300" s="203">
        <v>3988</v>
      </c>
      <c r="H1300" s="206">
        <v>16039</v>
      </c>
      <c r="I1300" s="207">
        <v>0.26839008330000003</v>
      </c>
      <c r="J1300" s="208">
        <v>2.0520726714432</v>
      </c>
      <c r="K1300" s="35"/>
      <c r="M1300" s="2"/>
    </row>
    <row r="1301" spans="2:14" ht="24.95" customHeight="1" x14ac:dyDescent="0.2">
      <c r="B1301" s="174" t="s">
        <v>9</v>
      </c>
      <c r="C1301" s="203">
        <v>2465</v>
      </c>
      <c r="D1301" s="203">
        <v>153</v>
      </c>
      <c r="E1301" s="205">
        <v>2618</v>
      </c>
      <c r="F1301" s="203">
        <v>7242</v>
      </c>
      <c r="G1301" s="203">
        <v>172</v>
      </c>
      <c r="H1301" s="206">
        <v>7414</v>
      </c>
      <c r="I1301" s="207">
        <v>0.19302767579999999</v>
      </c>
      <c r="J1301" s="208">
        <v>2.8319327731091999</v>
      </c>
      <c r="K1301" s="35"/>
      <c r="M1301" s="2"/>
    </row>
    <row r="1302" spans="2:14" ht="24.95" customHeight="1" x14ac:dyDescent="0.2">
      <c r="B1302" s="174" t="s">
        <v>10</v>
      </c>
      <c r="C1302" s="203">
        <v>525</v>
      </c>
      <c r="D1302" s="203">
        <v>0</v>
      </c>
      <c r="E1302" s="205">
        <v>525</v>
      </c>
      <c r="F1302" s="203">
        <v>1050</v>
      </c>
      <c r="G1302" s="203">
        <v>0</v>
      </c>
      <c r="H1302" s="206">
        <v>1050</v>
      </c>
      <c r="I1302" s="207">
        <v>5.1609216899999998E-2</v>
      </c>
      <c r="J1302" s="208">
        <v>2</v>
      </c>
      <c r="K1302" s="35"/>
      <c r="M1302" s="2"/>
    </row>
    <row r="1303" spans="2:14" ht="24.95" customHeight="1" x14ac:dyDescent="0.2">
      <c r="B1303" s="174" t="s">
        <v>11</v>
      </c>
      <c r="C1303" s="203">
        <v>1358</v>
      </c>
      <c r="D1303" s="203">
        <v>0</v>
      </c>
      <c r="E1303" s="205">
        <v>1358</v>
      </c>
      <c r="F1303" s="203">
        <v>2275</v>
      </c>
      <c r="G1303" s="203">
        <v>0</v>
      </c>
      <c r="H1303" s="206">
        <v>2275</v>
      </c>
      <c r="I1303" s="207">
        <v>7.4690022699999997E-2</v>
      </c>
      <c r="J1303" s="208">
        <v>1.6752577319588</v>
      </c>
      <c r="K1303" s="35"/>
      <c r="M1303" s="36"/>
    </row>
    <row r="1304" spans="2:14" ht="24.95" customHeight="1" x14ac:dyDescent="0.2">
      <c r="B1304" s="174" t="s">
        <v>12</v>
      </c>
      <c r="C1304" s="203">
        <v>1188</v>
      </c>
      <c r="D1304" s="203">
        <v>224</v>
      </c>
      <c r="E1304" s="205">
        <v>1412</v>
      </c>
      <c r="F1304" s="203">
        <v>2376</v>
      </c>
      <c r="G1304" s="203">
        <v>447</v>
      </c>
      <c r="H1304" s="206">
        <v>2823</v>
      </c>
      <c r="I1304" s="207">
        <v>0.21718964660000001</v>
      </c>
      <c r="J1304" s="208">
        <v>1.9992917847025</v>
      </c>
      <c r="K1304" s="35"/>
      <c r="M1304" s="36"/>
    </row>
    <row r="1305" spans="2:14" ht="24.95" customHeight="1" x14ac:dyDescent="0.2">
      <c r="B1305" s="175" t="s">
        <v>14</v>
      </c>
      <c r="C1305" s="194">
        <v>18047</v>
      </c>
      <c r="D1305" s="194">
        <v>3982</v>
      </c>
      <c r="E1305" s="209">
        <v>22029</v>
      </c>
      <c r="F1305" s="194">
        <v>41691</v>
      </c>
      <c r="G1305" s="194">
        <v>6961</v>
      </c>
      <c r="H1305" s="210">
        <v>48652</v>
      </c>
      <c r="I1305" s="211">
        <v>0.17428622839999999</v>
      </c>
      <c r="J1305" s="212">
        <v>2.2085432838530998</v>
      </c>
      <c r="M1305" s="36"/>
    </row>
    <row r="1306" spans="2:14" ht="24.95" customHeight="1" x14ac:dyDescent="0.2">
      <c r="B1306" s="156"/>
      <c r="C1306" s="41"/>
      <c r="D1306" s="41"/>
      <c r="E1306" s="42"/>
      <c r="F1306" s="41"/>
      <c r="G1306" s="41"/>
      <c r="H1306" s="42"/>
      <c r="I1306" s="48"/>
      <c r="J1306" s="49"/>
      <c r="M1306" s="10"/>
    </row>
    <row r="1307" spans="2:14" ht="24.95" customHeight="1" x14ac:dyDescent="0.2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</row>
    <row r="1308" spans="2:14" ht="24.95" customHeight="1" x14ac:dyDescent="0.2">
      <c r="B1308" s="51"/>
      <c r="C1308" s="51"/>
      <c r="D1308" s="51"/>
      <c r="E1308" s="51"/>
      <c r="F1308" s="51"/>
      <c r="G1308" s="51"/>
      <c r="H1308" s="51"/>
      <c r="I1308" s="51"/>
      <c r="J1308" s="51"/>
      <c r="K1308" s="52"/>
      <c r="L1308" s="52"/>
      <c r="M1308" s="52"/>
      <c r="N1308" s="52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G1316" s="7"/>
      <c r="H1316" s="7"/>
      <c r="I1316" s="7"/>
      <c r="J1316" s="7"/>
    </row>
    <row r="1317" spans="2:13" ht="24.95" customHeight="1" x14ac:dyDescent="0.2"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2:13" ht="24.95" customHeight="1" x14ac:dyDescent="0.2"/>
    <row r="1319" spans="2:13" ht="25.5" customHeight="1" x14ac:dyDescent="0.2">
      <c r="B1319" s="233" t="s">
        <v>174</v>
      </c>
      <c r="C1319" s="233"/>
      <c r="D1319" s="233"/>
      <c r="E1319" s="233"/>
      <c r="F1319" s="233"/>
      <c r="G1319" s="233"/>
      <c r="H1319" s="233"/>
      <c r="I1319" s="233"/>
      <c r="J1319" s="233"/>
      <c r="K1319" s="233"/>
      <c r="L1319" s="233"/>
      <c r="M1319" s="233"/>
    </row>
    <row r="1320" spans="2:13" ht="24.95" customHeight="1" x14ac:dyDescent="0.2">
      <c r="B1320" s="44"/>
      <c r="C1320" s="44"/>
      <c r="D1320" s="44"/>
      <c r="E1320" s="44"/>
      <c r="F1320" s="44"/>
      <c r="G1320" s="44"/>
    </row>
    <row r="1321" spans="2:13" ht="24.95" customHeight="1" x14ac:dyDescent="0.2">
      <c r="B1321" s="241" t="s">
        <v>13</v>
      </c>
      <c r="C1321" s="241"/>
      <c r="D1321" s="241"/>
      <c r="E1321" s="241"/>
      <c r="F1321" s="241"/>
      <c r="G1321" s="241"/>
      <c r="H1321" s="241"/>
      <c r="I1321" s="28"/>
      <c r="J1321" s="28"/>
      <c r="K1321" s="28"/>
      <c r="L1321" s="28"/>
    </row>
    <row r="1322" spans="2:13" ht="24.95" customHeight="1" x14ac:dyDescent="0.2">
      <c r="B1322" s="89" t="s">
        <v>35</v>
      </c>
      <c r="C1322" s="238" t="s">
        <v>62</v>
      </c>
      <c r="D1322" s="238"/>
      <c r="E1322" s="238" t="s">
        <v>63</v>
      </c>
      <c r="F1322" s="238"/>
      <c r="G1322" s="238" t="s">
        <v>0</v>
      </c>
      <c r="H1322" s="238"/>
      <c r="I1322" s="28"/>
      <c r="J1322" s="28"/>
      <c r="K1322" s="28"/>
      <c r="L1322" s="28"/>
    </row>
    <row r="1323" spans="2:13" ht="24.95" customHeight="1" x14ac:dyDescent="0.2">
      <c r="B1323" s="216" t="s">
        <v>158</v>
      </c>
      <c r="C1323" s="280">
        <v>21365</v>
      </c>
      <c r="D1323" s="280"/>
      <c r="E1323" s="280">
        <v>4817</v>
      </c>
      <c r="F1323" s="280"/>
      <c r="G1323" s="231">
        <v>26182</v>
      </c>
      <c r="H1323" s="232"/>
      <c r="I1323" s="28"/>
      <c r="J1323" s="28"/>
      <c r="K1323" s="28"/>
      <c r="L1323" s="28"/>
    </row>
    <row r="1324" spans="2:13" ht="24.95" customHeight="1" x14ac:dyDescent="0.2">
      <c r="B1324" s="216" t="s">
        <v>156</v>
      </c>
      <c r="C1324" s="280">
        <v>18047</v>
      </c>
      <c r="D1324" s="280"/>
      <c r="E1324" s="280">
        <v>3982</v>
      </c>
      <c r="F1324" s="280"/>
      <c r="G1324" s="231">
        <v>22029</v>
      </c>
      <c r="H1324" s="232"/>
      <c r="I1324" s="28"/>
      <c r="J1324" s="28"/>
      <c r="K1324" s="28"/>
      <c r="L1324" s="28"/>
    </row>
    <row r="1325" spans="2:13" ht="24.95" customHeight="1" x14ac:dyDescent="0.2">
      <c r="B1325" s="78" t="s">
        <v>43</v>
      </c>
      <c r="C1325" s="229">
        <f>(C1324-C1323)/C1323</f>
        <v>-0.1553007254856073</v>
      </c>
      <c r="D1325" s="229"/>
      <c r="E1325" s="229">
        <f>(E1324-E1323)/E1323</f>
        <v>-0.17334440523147188</v>
      </c>
      <c r="F1325" s="229"/>
      <c r="G1325" s="229">
        <f>(G1324-G1323)/G1323</f>
        <v>-0.15862042624703995</v>
      </c>
      <c r="H1325" s="229"/>
      <c r="I1325" s="28"/>
      <c r="J1325" s="28"/>
      <c r="K1325" s="28"/>
      <c r="L1325" s="28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/>
    <row r="1336" spans="2:12" ht="24.95" customHeight="1" x14ac:dyDescent="0.2">
      <c r="B1336" s="227" t="s">
        <v>15</v>
      </c>
      <c r="C1336" s="227"/>
      <c r="D1336" s="227"/>
      <c r="E1336" s="227"/>
      <c r="F1336" s="227"/>
      <c r="G1336" s="227"/>
      <c r="H1336" s="227"/>
      <c r="I1336" s="227"/>
      <c r="J1336" s="227"/>
    </row>
    <row r="1337" spans="2:12" ht="24.95" customHeight="1" x14ac:dyDescent="0.2">
      <c r="B1337" s="96" t="s">
        <v>35</v>
      </c>
      <c r="C1337" s="226" t="s">
        <v>64</v>
      </c>
      <c r="D1337" s="226"/>
      <c r="E1337" s="226" t="s">
        <v>65</v>
      </c>
      <c r="F1337" s="226"/>
      <c r="G1337" s="226" t="s">
        <v>1</v>
      </c>
      <c r="H1337" s="226"/>
      <c r="I1337" s="226" t="s">
        <v>18</v>
      </c>
      <c r="J1337" s="226"/>
      <c r="L1337" s="29"/>
    </row>
    <row r="1338" spans="2:12" ht="24.95" customHeight="1" x14ac:dyDescent="0.2">
      <c r="B1338" s="216" t="s">
        <v>158</v>
      </c>
      <c r="C1338" s="280">
        <v>43180</v>
      </c>
      <c r="D1338" s="280"/>
      <c r="E1338" s="280">
        <v>7770</v>
      </c>
      <c r="F1338" s="280"/>
      <c r="G1338" s="231">
        <v>50950</v>
      </c>
      <c r="H1338" s="231"/>
      <c r="I1338" s="287">
        <v>0.1951365679</v>
      </c>
      <c r="J1338" s="232"/>
    </row>
    <row r="1339" spans="2:12" ht="24.95" customHeight="1" x14ac:dyDescent="0.2">
      <c r="B1339" s="216" t="s">
        <v>156</v>
      </c>
      <c r="C1339" s="280">
        <v>41691</v>
      </c>
      <c r="D1339" s="280"/>
      <c r="E1339" s="280">
        <v>6961</v>
      </c>
      <c r="F1339" s="280"/>
      <c r="G1339" s="231">
        <v>48652</v>
      </c>
      <c r="H1339" s="231"/>
      <c r="I1339" s="287">
        <v>0.17428622839999999</v>
      </c>
      <c r="J1339" s="232"/>
    </row>
    <row r="1340" spans="2:12" ht="24.95" customHeight="1" x14ac:dyDescent="0.2">
      <c r="B1340" s="75" t="s">
        <v>43</v>
      </c>
      <c r="C1340" s="239">
        <f>(C1339-C1338)/C1338</f>
        <v>-3.4483557202408525E-2</v>
      </c>
      <c r="D1340" s="239"/>
      <c r="E1340" s="239">
        <f>(E1339-E1338)/E1338</f>
        <v>-0.10411840411840412</v>
      </c>
      <c r="F1340" s="239"/>
      <c r="G1340" s="239">
        <f>(G1339-G1338)/G1338</f>
        <v>-4.5103042198233564E-2</v>
      </c>
      <c r="H1340" s="239"/>
      <c r="I1340" s="239">
        <f>(I1339-I1338)/I1338</f>
        <v>-0.10684998575297792</v>
      </c>
      <c r="J1340" s="239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5">
        <v>18</v>
      </c>
    </row>
    <row r="1351" spans="2:14" s="84" customFormat="1" ht="25.5" customHeight="1" x14ac:dyDescent="0.2">
      <c r="B1351" s="258" t="s">
        <v>175</v>
      </c>
      <c r="C1351" s="258"/>
      <c r="D1351" s="258"/>
      <c r="E1351" s="258"/>
      <c r="F1351" s="258"/>
      <c r="G1351" s="258"/>
      <c r="H1351" s="258"/>
      <c r="I1351" s="258"/>
      <c r="J1351" s="258"/>
      <c r="K1351" s="258"/>
      <c r="L1351" s="258"/>
      <c r="M1351" s="258"/>
    </row>
    <row r="1352" spans="2:14" ht="15" customHeight="1" x14ac:dyDescent="0.2">
      <c r="B1352" s="19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</row>
    <row r="1353" spans="2:14" ht="24.95" customHeight="1" x14ac:dyDescent="0.2">
      <c r="B1353" s="282" t="s">
        <v>13</v>
      </c>
      <c r="C1353" s="282"/>
      <c r="D1353" s="282"/>
      <c r="E1353" s="282"/>
      <c r="F1353" s="282"/>
      <c r="G1353" s="282"/>
      <c r="H1353" s="282"/>
      <c r="I1353" s="80"/>
      <c r="J1353" s="80"/>
      <c r="K1353" s="80"/>
      <c r="L1353" s="80"/>
      <c r="M1353" s="80"/>
      <c r="N1353" s="80"/>
    </row>
    <row r="1354" spans="2:14" ht="24.95" customHeight="1" x14ac:dyDescent="0.2">
      <c r="B1354" s="69" t="s">
        <v>35</v>
      </c>
      <c r="C1354" s="245" t="s">
        <v>51</v>
      </c>
      <c r="D1354" s="245"/>
      <c r="E1354" s="245" t="s">
        <v>50</v>
      </c>
      <c r="F1354" s="245"/>
      <c r="G1354" s="245" t="s">
        <v>0</v>
      </c>
      <c r="H1354" s="245"/>
    </row>
    <row r="1355" spans="2:14" ht="24.95" customHeight="1" x14ac:dyDescent="0.2">
      <c r="B1355" s="224" t="s">
        <v>159</v>
      </c>
      <c r="C1355" s="280">
        <v>275117</v>
      </c>
      <c r="D1355" s="280"/>
      <c r="E1355" s="280">
        <v>65940</v>
      </c>
      <c r="F1355" s="280"/>
      <c r="G1355" s="231">
        <v>341057</v>
      </c>
      <c r="H1355" s="231"/>
    </row>
    <row r="1356" spans="2:14" ht="24.95" customHeight="1" x14ac:dyDescent="0.2">
      <c r="B1356" s="224" t="s">
        <v>157</v>
      </c>
      <c r="C1356" s="236">
        <v>268848</v>
      </c>
      <c r="D1356" s="236"/>
      <c r="E1356" s="236">
        <v>64189</v>
      </c>
      <c r="F1356" s="236"/>
      <c r="G1356" s="231">
        <v>333037</v>
      </c>
      <c r="H1356" s="231"/>
    </row>
    <row r="1357" spans="2:14" ht="24.95" customHeight="1" x14ac:dyDescent="0.2">
      <c r="B1357" s="78" t="s">
        <v>43</v>
      </c>
      <c r="C1357" s="229">
        <f>(C1356-C1355)/C1355</f>
        <v>-2.2786668944485437E-2</v>
      </c>
      <c r="D1357" s="229"/>
      <c r="E1357" s="229">
        <f>(E1356-E1355)/E1355</f>
        <v>-2.6554443433424325E-2</v>
      </c>
      <c r="F1357" s="229"/>
      <c r="G1357" s="229">
        <f>(G1356-G1355)/G1355</f>
        <v>-2.3515130901872707E-2</v>
      </c>
      <c r="H1357" s="229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4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27" t="s">
        <v>15</v>
      </c>
      <c r="C1379" s="227"/>
      <c r="D1379" s="227"/>
      <c r="E1379" s="227"/>
      <c r="F1379" s="227"/>
      <c r="G1379" s="227"/>
      <c r="H1379" s="227"/>
      <c r="I1379" s="227"/>
      <c r="J1379" s="227"/>
    </row>
    <row r="1380" spans="2:12" ht="24.95" customHeight="1" x14ac:dyDescent="0.2">
      <c r="B1380" s="96" t="s">
        <v>35</v>
      </c>
      <c r="C1380" s="226" t="s">
        <v>40</v>
      </c>
      <c r="D1380" s="226"/>
      <c r="E1380" s="226" t="s">
        <v>41</v>
      </c>
      <c r="F1380" s="226"/>
      <c r="G1380" s="226" t="s">
        <v>42</v>
      </c>
      <c r="H1380" s="226"/>
      <c r="I1380" s="226" t="s">
        <v>86</v>
      </c>
      <c r="J1380" s="226"/>
      <c r="L1380" s="29"/>
    </row>
    <row r="1381" spans="2:12" ht="24.95" customHeight="1" x14ac:dyDescent="0.2">
      <c r="B1381" s="224" t="s">
        <v>159</v>
      </c>
      <c r="C1381" s="280">
        <v>573732</v>
      </c>
      <c r="D1381" s="280"/>
      <c r="E1381" s="280">
        <v>113569</v>
      </c>
      <c r="F1381" s="280"/>
      <c r="G1381" s="231">
        <v>687301</v>
      </c>
      <c r="H1381" s="231"/>
      <c r="I1381" s="287">
        <v>0.23343291150425</v>
      </c>
      <c r="J1381" s="232"/>
    </row>
    <row r="1382" spans="2:12" ht="24.95" customHeight="1" x14ac:dyDescent="0.2">
      <c r="B1382" s="224" t="s">
        <v>157</v>
      </c>
      <c r="C1382" s="236">
        <v>576925</v>
      </c>
      <c r="D1382" s="236"/>
      <c r="E1382" s="236">
        <v>117551</v>
      </c>
      <c r="F1382" s="236"/>
      <c r="G1382" s="231">
        <v>694476</v>
      </c>
      <c r="H1382" s="231"/>
      <c r="I1382" s="237">
        <v>0.21139482534765</v>
      </c>
      <c r="J1382" s="237"/>
    </row>
    <row r="1383" spans="2:12" ht="24.95" customHeight="1" x14ac:dyDescent="0.2">
      <c r="B1383" s="75" t="s">
        <v>43</v>
      </c>
      <c r="C1383" s="239">
        <f>(C1382-C1381)/C1381</f>
        <v>5.5653162103560545E-3</v>
      </c>
      <c r="D1383" s="239"/>
      <c r="E1383" s="239">
        <f>(E1382-E1381)/E1381</f>
        <v>3.506238498181722E-2</v>
      </c>
      <c r="F1383" s="239"/>
      <c r="G1383" s="239">
        <f>(G1382-G1381)/G1381</f>
        <v>1.0439385363908971E-2</v>
      </c>
      <c r="H1383" s="239"/>
      <c r="I1383" s="239">
        <f>(I1382-I1381)/I1381</f>
        <v>-9.4408650496563593E-2</v>
      </c>
      <c r="J1383" s="239"/>
    </row>
    <row r="1384" spans="2:12" ht="24.95" customHeight="1" x14ac:dyDescent="0.2">
      <c r="B1384" s="27"/>
      <c r="C1384" s="28"/>
      <c r="D1384" s="28"/>
      <c r="E1384" s="28"/>
      <c r="F1384" s="28"/>
      <c r="G1384" s="30"/>
      <c r="H1384" s="30"/>
      <c r="I1384" s="30"/>
      <c r="J1384" s="30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1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18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O1403" s="22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</row>
    <row r="1412" spans="2:15" ht="24.95" customHeight="1" x14ac:dyDescent="0.2">
      <c r="B1412" s="45"/>
      <c r="C1412" s="45"/>
      <c r="D1412" s="45"/>
      <c r="E1412" s="45"/>
      <c r="F1412" s="45"/>
      <c r="G1412" s="45"/>
      <c r="H1412" s="45"/>
      <c r="I1412" s="45"/>
      <c r="J1412" s="45"/>
      <c r="K1412" s="45"/>
      <c r="M1412" s="22">
        <v>19</v>
      </c>
      <c r="N1412" s="45"/>
    </row>
    <row r="1413" spans="2:15" ht="50.1" customHeight="1" x14ac:dyDescent="0.2">
      <c r="B1413" s="296" t="s">
        <v>39</v>
      </c>
      <c r="C1413" s="296"/>
      <c r="D1413" s="296"/>
      <c r="E1413" s="296"/>
      <c r="F1413" s="296"/>
      <c r="G1413" s="296"/>
      <c r="H1413" s="296"/>
      <c r="I1413" s="296"/>
      <c r="J1413" s="296"/>
      <c r="K1413" s="296"/>
      <c r="L1413" s="296"/>
      <c r="M1413" s="296"/>
    </row>
    <row r="1414" spans="2:15" ht="15" customHeight="1" x14ac:dyDescent="0.2"/>
    <row r="1415" spans="2:15" ht="25.5" customHeight="1" x14ac:dyDescent="0.2">
      <c r="B1415" s="247" t="s">
        <v>81</v>
      </c>
      <c r="C1415" s="247"/>
      <c r="D1415" s="247"/>
      <c r="E1415" s="247"/>
      <c r="F1415" s="247"/>
      <c r="G1415" s="247"/>
      <c r="H1415" s="247"/>
      <c r="I1415" s="247"/>
      <c r="J1415" s="247"/>
      <c r="K1415" s="247"/>
      <c r="L1415" s="247"/>
      <c r="M1415" s="247"/>
    </row>
    <row r="1416" spans="2:15" ht="15" customHeight="1" x14ac:dyDescent="0.2">
      <c r="B1416" s="54"/>
      <c r="C1416" s="54"/>
      <c r="D1416" s="54"/>
      <c r="E1416" s="54"/>
      <c r="F1416" s="54"/>
      <c r="G1416" s="54"/>
    </row>
    <row r="1417" spans="2:15" ht="24.95" customHeight="1" x14ac:dyDescent="0.25">
      <c r="B1417" s="135"/>
      <c r="C1417" s="135"/>
      <c r="D1417" s="135"/>
      <c r="E1417" s="138"/>
      <c r="F1417" s="138"/>
      <c r="G1417" s="138"/>
      <c r="M1417" s="24"/>
      <c r="N1417" s="24"/>
    </row>
    <row r="1418" spans="2:15" ht="24.95" customHeight="1" x14ac:dyDescent="0.2">
      <c r="B1418" s="295" t="s">
        <v>160</v>
      </c>
      <c r="C1418" s="295"/>
      <c r="D1418" s="295"/>
      <c r="E1418" s="139" t="s">
        <v>146</v>
      </c>
      <c r="F1418" s="139" t="s">
        <v>147</v>
      </c>
      <c r="G1418" s="140" t="s">
        <v>43</v>
      </c>
      <c r="M1418" s="119"/>
      <c r="N1418" s="120"/>
    </row>
    <row r="1419" spans="2:15" ht="24.95" customHeight="1" x14ac:dyDescent="0.2">
      <c r="B1419" s="257" t="s">
        <v>59</v>
      </c>
      <c r="C1419" s="263" t="s">
        <v>23</v>
      </c>
      <c r="D1419" s="263"/>
      <c r="E1419" s="182">
        <v>1820</v>
      </c>
      <c r="F1419" s="178">
        <f>I1487</f>
        <v>1804</v>
      </c>
      <c r="G1419" s="167">
        <f>(F1419-E1419)/E1419</f>
        <v>-8.7912087912087912E-3</v>
      </c>
      <c r="M1419" s="121"/>
      <c r="N1419" s="42"/>
    </row>
    <row r="1420" spans="2:15" ht="24.95" customHeight="1" x14ac:dyDescent="0.2">
      <c r="B1420" s="253"/>
      <c r="C1420" s="250" t="s">
        <v>29</v>
      </c>
      <c r="D1420" s="250"/>
      <c r="E1420" s="183">
        <v>70183</v>
      </c>
      <c r="F1420" s="179">
        <f>J1487</f>
        <v>69793</v>
      </c>
      <c r="G1420" s="168">
        <f t="shared" ref="G1420:G1432" si="4">(F1420-E1420)/E1420</f>
        <v>-5.5569012438909712E-3</v>
      </c>
      <c r="M1420" s="121"/>
      <c r="N1420" s="42"/>
    </row>
    <row r="1421" spans="2:15" ht="24.95" customHeight="1" x14ac:dyDescent="0.2">
      <c r="B1421" s="253" t="s">
        <v>109</v>
      </c>
      <c r="C1421" s="250" t="s">
        <v>23</v>
      </c>
      <c r="D1421" s="250"/>
      <c r="E1421" s="183">
        <v>120</v>
      </c>
      <c r="F1421" s="179">
        <f>I1515</f>
        <v>118</v>
      </c>
      <c r="G1421" s="168">
        <f t="shared" si="4"/>
        <v>-1.6666666666666666E-2</v>
      </c>
      <c r="M1421" s="122"/>
      <c r="N1421" s="28"/>
    </row>
    <row r="1422" spans="2:15" ht="24.95" customHeight="1" x14ac:dyDescent="0.2">
      <c r="B1422" s="253"/>
      <c r="C1422" s="250" t="s">
        <v>29</v>
      </c>
      <c r="D1422" s="250"/>
      <c r="E1422" s="183">
        <v>39174</v>
      </c>
      <c r="F1422" s="179">
        <f>J1515</f>
        <v>37647</v>
      </c>
      <c r="G1422" s="168">
        <f t="shared" si="4"/>
        <v>-3.8979935671618934E-2</v>
      </c>
      <c r="K1422" s="5"/>
      <c r="L1422" s="5"/>
      <c r="M1422" s="122"/>
      <c r="N1422" s="28"/>
    </row>
    <row r="1423" spans="2:15" ht="24.95" customHeight="1" x14ac:dyDescent="0.2">
      <c r="B1423" s="253" t="s">
        <v>20</v>
      </c>
      <c r="C1423" s="250" t="s">
        <v>23</v>
      </c>
      <c r="D1423" s="250"/>
      <c r="E1423" s="183">
        <v>4231</v>
      </c>
      <c r="F1423" s="179">
        <f>K1549</f>
        <v>4224</v>
      </c>
      <c r="G1423" s="168">
        <f t="shared" si="4"/>
        <v>-1.6544552115339162E-3</v>
      </c>
    </row>
    <row r="1424" spans="2:15" ht="24.95" customHeight="1" x14ac:dyDescent="0.2">
      <c r="B1424" s="253"/>
      <c r="C1424" s="250" t="s">
        <v>29</v>
      </c>
      <c r="D1424" s="250"/>
      <c r="E1424" s="183">
        <v>38275</v>
      </c>
      <c r="F1424" s="179">
        <f>L1549</f>
        <v>38412</v>
      </c>
      <c r="G1424" s="168">
        <f t="shared" si="4"/>
        <v>3.5793598954931417E-3</v>
      </c>
      <c r="L1424" s="55"/>
    </row>
    <row r="1425" spans="2:13" ht="24.95" customHeight="1" x14ac:dyDescent="0.2">
      <c r="B1425" s="253" t="s">
        <v>58</v>
      </c>
      <c r="C1425" s="250" t="s">
        <v>23</v>
      </c>
      <c r="D1425" s="250"/>
      <c r="E1425" s="183">
        <v>351</v>
      </c>
      <c r="F1425" s="179">
        <f>K1611</f>
        <v>360</v>
      </c>
      <c r="G1425" s="168">
        <f t="shared" si="4"/>
        <v>2.564102564102564E-2</v>
      </c>
      <c r="L1425" s="55"/>
      <c r="M1425" s="55"/>
    </row>
    <row r="1426" spans="2:13" ht="24.95" customHeight="1" x14ac:dyDescent="0.2">
      <c r="B1426" s="253"/>
      <c r="C1426" s="250" t="s">
        <v>29</v>
      </c>
      <c r="D1426" s="250"/>
      <c r="E1426" s="183">
        <v>13960</v>
      </c>
      <c r="F1426" s="179">
        <f>L1611</f>
        <v>14586</v>
      </c>
      <c r="G1426" s="168">
        <f t="shared" si="4"/>
        <v>4.4842406876790829E-2</v>
      </c>
    </row>
    <row r="1427" spans="2:13" ht="24.95" customHeight="1" x14ac:dyDescent="0.2">
      <c r="B1427" s="253" t="s">
        <v>102</v>
      </c>
      <c r="C1427" s="250" t="s">
        <v>23</v>
      </c>
      <c r="D1427" s="250"/>
      <c r="E1427" s="183">
        <v>4142</v>
      </c>
      <c r="F1427" s="179">
        <f>M1639</f>
        <v>4886</v>
      </c>
      <c r="G1427" s="168">
        <f t="shared" si="4"/>
        <v>0.17962337035248671</v>
      </c>
    </row>
    <row r="1428" spans="2:13" ht="24.95" customHeight="1" x14ac:dyDescent="0.2">
      <c r="B1428" s="253"/>
      <c r="C1428" s="250" t="s">
        <v>29</v>
      </c>
      <c r="D1428" s="250"/>
      <c r="E1428" s="183">
        <v>26793</v>
      </c>
      <c r="F1428" s="179">
        <f>M1640</f>
        <v>31472</v>
      </c>
      <c r="G1428" s="168">
        <f t="shared" si="4"/>
        <v>0.17463516590154143</v>
      </c>
    </row>
    <row r="1429" spans="2:13" ht="24.95" customHeight="1" x14ac:dyDescent="0.2">
      <c r="B1429" s="253" t="s">
        <v>103</v>
      </c>
      <c r="C1429" s="250" t="s">
        <v>23</v>
      </c>
      <c r="D1429" s="250"/>
      <c r="E1429" s="183">
        <v>524</v>
      </c>
      <c r="F1429" s="179">
        <f>M1673</f>
        <v>587</v>
      </c>
      <c r="G1429" s="168">
        <f t="shared" si="4"/>
        <v>0.12022900763358779</v>
      </c>
    </row>
    <row r="1430" spans="2:13" ht="24.95" customHeight="1" x14ac:dyDescent="0.2">
      <c r="B1430" s="253"/>
      <c r="C1430" s="250" t="s">
        <v>29</v>
      </c>
      <c r="D1430" s="250"/>
      <c r="E1430" s="183">
        <v>9468</v>
      </c>
      <c r="F1430" s="179">
        <f>M1674</f>
        <v>10305</v>
      </c>
      <c r="G1430" s="168">
        <f t="shared" si="4"/>
        <v>8.8403041825095063E-2</v>
      </c>
    </row>
    <row r="1431" spans="2:13" ht="24.95" customHeight="1" x14ac:dyDescent="0.2">
      <c r="B1431" s="254" t="s">
        <v>14</v>
      </c>
      <c r="C1431" s="251" t="s">
        <v>23</v>
      </c>
      <c r="D1431" s="251"/>
      <c r="E1431" s="181">
        <f>SUM(E1419,E1421,E1423,E1425,E1427,E1429)</f>
        <v>11188</v>
      </c>
      <c r="F1431" s="181">
        <f>SUM(F1419,F1421,F1423,F1425,F1427,F1429)</f>
        <v>11979</v>
      </c>
      <c r="G1431" s="137">
        <f t="shared" si="4"/>
        <v>7.0700750804433318E-2</v>
      </c>
    </row>
    <row r="1432" spans="2:13" ht="24.95" customHeight="1" x14ac:dyDescent="0.2">
      <c r="B1432" s="255"/>
      <c r="C1432" s="252" t="s">
        <v>29</v>
      </c>
      <c r="D1432" s="252"/>
      <c r="E1432" s="171">
        <f>SUM(E1420,E1422,E1424,E1426,E1428,E1430)</f>
        <v>197853</v>
      </c>
      <c r="F1432" s="171">
        <f>SUM(F1420,F1422,F1424,F1426,F1428,F1430)</f>
        <v>202215</v>
      </c>
      <c r="G1432" s="136">
        <f t="shared" si="4"/>
        <v>2.2046671013328079E-2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5">
        <v>20</v>
      </c>
    </row>
    <row r="1474" spans="2:13" ht="25.5" customHeight="1" x14ac:dyDescent="0.2">
      <c r="B1474" s="247" t="s">
        <v>78</v>
      </c>
      <c r="C1474" s="247"/>
      <c r="D1474" s="247"/>
      <c r="E1474" s="247"/>
      <c r="F1474" s="247"/>
      <c r="G1474" s="247"/>
      <c r="H1474" s="247"/>
      <c r="I1474" s="247"/>
      <c r="J1474" s="247"/>
      <c r="K1474" s="247"/>
      <c r="L1474" s="247"/>
      <c r="M1474" s="247"/>
    </row>
    <row r="1475" spans="2:13" ht="15" customHeight="1" x14ac:dyDescent="0.2"/>
    <row r="1476" spans="2:13" ht="24.95" customHeight="1" x14ac:dyDescent="0.2">
      <c r="B1476" s="271" t="s">
        <v>36</v>
      </c>
      <c r="C1476" s="256" t="s">
        <v>19</v>
      </c>
      <c r="D1476" s="256"/>
      <c r="E1476" s="256" t="s">
        <v>142</v>
      </c>
      <c r="F1476" s="256"/>
      <c r="G1476" s="256" t="s">
        <v>17</v>
      </c>
      <c r="H1476" s="256"/>
      <c r="I1476" s="256" t="s">
        <v>14</v>
      </c>
      <c r="J1476" s="256"/>
    </row>
    <row r="1477" spans="2:13" ht="24.95" customHeight="1" x14ac:dyDescent="0.2">
      <c r="B1477" s="272"/>
      <c r="C1477" s="105" t="s">
        <v>23</v>
      </c>
      <c r="D1477" s="106" t="s">
        <v>29</v>
      </c>
      <c r="E1477" s="105" t="s">
        <v>23</v>
      </c>
      <c r="F1477" s="106" t="s">
        <v>29</v>
      </c>
      <c r="G1477" s="105" t="s">
        <v>23</v>
      </c>
      <c r="H1477" s="106" t="s">
        <v>29</v>
      </c>
      <c r="I1477" s="105" t="s">
        <v>23</v>
      </c>
      <c r="J1477" s="106" t="s">
        <v>29</v>
      </c>
    </row>
    <row r="1478" spans="2:13" ht="24.95" customHeight="1" x14ac:dyDescent="0.2">
      <c r="B1478" s="68" t="s">
        <v>108</v>
      </c>
      <c r="C1478" s="179">
        <v>59</v>
      </c>
      <c r="D1478" s="179">
        <v>4087</v>
      </c>
      <c r="E1478" s="179">
        <v>81</v>
      </c>
      <c r="F1478" s="179">
        <v>1844</v>
      </c>
      <c r="G1478" s="179">
        <v>11</v>
      </c>
      <c r="H1478" s="179">
        <v>178</v>
      </c>
      <c r="I1478" s="177">
        <v>151</v>
      </c>
      <c r="J1478" s="177">
        <v>6109</v>
      </c>
    </row>
    <row r="1479" spans="2:13" ht="24.95" customHeight="1" x14ac:dyDescent="0.2">
      <c r="B1479" s="68" t="s">
        <v>5</v>
      </c>
      <c r="C1479" s="179">
        <v>120</v>
      </c>
      <c r="D1479" s="179">
        <v>7427</v>
      </c>
      <c r="E1479" s="179">
        <v>107</v>
      </c>
      <c r="F1479" s="179">
        <v>2542</v>
      </c>
      <c r="G1479" s="179">
        <v>65</v>
      </c>
      <c r="H1479" s="179">
        <v>1008</v>
      </c>
      <c r="I1479" s="177">
        <v>292</v>
      </c>
      <c r="J1479" s="177">
        <v>10977</v>
      </c>
    </row>
    <row r="1480" spans="2:13" ht="24.95" customHeight="1" x14ac:dyDescent="0.2">
      <c r="B1480" s="68" t="s">
        <v>22</v>
      </c>
      <c r="C1480" s="179">
        <v>94</v>
      </c>
      <c r="D1480" s="179">
        <v>6757</v>
      </c>
      <c r="E1480" s="179">
        <v>196</v>
      </c>
      <c r="F1480" s="179">
        <v>4428</v>
      </c>
      <c r="G1480" s="179">
        <v>117</v>
      </c>
      <c r="H1480" s="179">
        <v>1365</v>
      </c>
      <c r="I1480" s="177">
        <v>407</v>
      </c>
      <c r="J1480" s="177">
        <v>12550</v>
      </c>
    </row>
    <row r="1481" spans="2:13" ht="24.95" customHeight="1" x14ac:dyDescent="0.2">
      <c r="B1481" s="68" t="s">
        <v>7</v>
      </c>
      <c r="C1481" s="179">
        <v>35</v>
      </c>
      <c r="D1481" s="179">
        <v>2198</v>
      </c>
      <c r="E1481" s="179">
        <v>61</v>
      </c>
      <c r="F1481" s="179">
        <v>1367</v>
      </c>
      <c r="G1481" s="179">
        <v>21</v>
      </c>
      <c r="H1481" s="179">
        <v>261</v>
      </c>
      <c r="I1481" s="177">
        <v>117</v>
      </c>
      <c r="J1481" s="177">
        <v>3826</v>
      </c>
    </row>
    <row r="1482" spans="2:13" ht="24.95" customHeight="1" x14ac:dyDescent="0.2">
      <c r="B1482" s="68" t="s">
        <v>8</v>
      </c>
      <c r="C1482" s="179">
        <v>107</v>
      </c>
      <c r="D1482" s="179">
        <v>8900</v>
      </c>
      <c r="E1482" s="179">
        <v>106</v>
      </c>
      <c r="F1482" s="179">
        <v>2577</v>
      </c>
      <c r="G1482" s="179">
        <v>43</v>
      </c>
      <c r="H1482" s="179">
        <v>554</v>
      </c>
      <c r="I1482" s="177">
        <v>256</v>
      </c>
      <c r="J1482" s="177">
        <v>12031</v>
      </c>
    </row>
    <row r="1483" spans="2:13" ht="24.95" customHeight="1" x14ac:dyDescent="0.2">
      <c r="B1483" s="68" t="s">
        <v>9</v>
      </c>
      <c r="C1483" s="179">
        <v>63</v>
      </c>
      <c r="D1483" s="179">
        <v>4414</v>
      </c>
      <c r="E1483" s="179">
        <v>76</v>
      </c>
      <c r="F1483" s="179">
        <v>2022</v>
      </c>
      <c r="G1483" s="179">
        <v>28</v>
      </c>
      <c r="H1483" s="179">
        <v>337</v>
      </c>
      <c r="I1483" s="177">
        <v>167</v>
      </c>
      <c r="J1483" s="177">
        <v>6773</v>
      </c>
    </row>
    <row r="1484" spans="2:13" ht="24.95" customHeight="1" x14ac:dyDescent="0.2">
      <c r="B1484" s="68" t="s">
        <v>10</v>
      </c>
      <c r="C1484" s="179">
        <v>41</v>
      </c>
      <c r="D1484" s="179">
        <v>2191</v>
      </c>
      <c r="E1484" s="179">
        <v>81</v>
      </c>
      <c r="F1484" s="179">
        <v>1933</v>
      </c>
      <c r="G1484" s="179">
        <v>19</v>
      </c>
      <c r="H1484" s="179">
        <v>221</v>
      </c>
      <c r="I1484" s="177">
        <v>141</v>
      </c>
      <c r="J1484" s="177">
        <v>4345</v>
      </c>
    </row>
    <row r="1485" spans="2:13" ht="24.95" customHeight="1" x14ac:dyDescent="0.2">
      <c r="B1485" s="68" t="s">
        <v>11</v>
      </c>
      <c r="C1485" s="179">
        <v>77</v>
      </c>
      <c r="D1485" s="179">
        <v>7314</v>
      </c>
      <c r="E1485" s="179">
        <v>57</v>
      </c>
      <c r="F1485" s="179">
        <v>1491</v>
      </c>
      <c r="G1485" s="179">
        <v>36</v>
      </c>
      <c r="H1485" s="179">
        <v>629</v>
      </c>
      <c r="I1485" s="177">
        <v>170</v>
      </c>
      <c r="J1485" s="177">
        <v>9434</v>
      </c>
    </row>
    <row r="1486" spans="2:13" ht="24.95" customHeight="1" x14ac:dyDescent="0.2">
      <c r="B1486" s="68" t="s">
        <v>12</v>
      </c>
      <c r="C1486" s="179">
        <v>40</v>
      </c>
      <c r="D1486" s="179">
        <v>2282</v>
      </c>
      <c r="E1486" s="179">
        <v>50</v>
      </c>
      <c r="F1486" s="179">
        <v>1209</v>
      </c>
      <c r="G1486" s="179">
        <v>13</v>
      </c>
      <c r="H1486" s="179">
        <v>257</v>
      </c>
      <c r="I1486" s="177">
        <v>103</v>
      </c>
      <c r="J1486" s="177">
        <v>3748</v>
      </c>
    </row>
    <row r="1487" spans="2:13" ht="24.95" customHeight="1" x14ac:dyDescent="0.2">
      <c r="B1487" s="72" t="s">
        <v>14</v>
      </c>
      <c r="C1487" s="172">
        <v>636</v>
      </c>
      <c r="D1487" s="172">
        <v>45570</v>
      </c>
      <c r="E1487" s="172">
        <v>815</v>
      </c>
      <c r="F1487" s="172">
        <v>19413</v>
      </c>
      <c r="G1487" s="172">
        <v>353</v>
      </c>
      <c r="H1487" s="172">
        <v>4810</v>
      </c>
      <c r="I1487" s="172">
        <v>1804</v>
      </c>
      <c r="J1487" s="172">
        <v>69793</v>
      </c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5"/>
    </row>
    <row r="1502" spans="2:15" ht="25.5" customHeight="1" x14ac:dyDescent="0.2">
      <c r="B1502" s="247" t="s">
        <v>110</v>
      </c>
      <c r="C1502" s="247"/>
      <c r="D1502" s="247"/>
      <c r="E1502" s="247"/>
      <c r="F1502" s="247"/>
      <c r="G1502" s="247"/>
      <c r="H1502" s="247"/>
      <c r="I1502" s="247"/>
      <c r="J1502" s="247"/>
      <c r="K1502" s="247"/>
      <c r="L1502" s="247"/>
      <c r="M1502" s="247"/>
    </row>
    <row r="1503" spans="2:15" ht="15" customHeight="1" x14ac:dyDescent="0.2"/>
    <row r="1504" spans="2:15" ht="24.95" customHeight="1" x14ac:dyDescent="0.2">
      <c r="B1504" s="271" t="s">
        <v>36</v>
      </c>
      <c r="C1504" s="256" t="s">
        <v>24</v>
      </c>
      <c r="D1504" s="256"/>
      <c r="E1504" s="256" t="s">
        <v>25</v>
      </c>
      <c r="F1504" s="256"/>
      <c r="G1504" s="256" t="s">
        <v>26</v>
      </c>
      <c r="H1504" s="256"/>
      <c r="I1504" s="256" t="s">
        <v>14</v>
      </c>
      <c r="J1504" s="256"/>
    </row>
    <row r="1505" spans="2:10" ht="24.95" customHeight="1" x14ac:dyDescent="0.2">
      <c r="B1505" s="272"/>
      <c r="C1505" s="105" t="s">
        <v>23</v>
      </c>
      <c r="D1505" s="106" t="s">
        <v>29</v>
      </c>
      <c r="E1505" s="105" t="s">
        <v>23</v>
      </c>
      <c r="F1505" s="106" t="s">
        <v>29</v>
      </c>
      <c r="G1505" s="105" t="s">
        <v>23</v>
      </c>
      <c r="H1505" s="106" t="s">
        <v>29</v>
      </c>
      <c r="I1505" s="105" t="s">
        <v>23</v>
      </c>
      <c r="J1505" s="106" t="s">
        <v>29</v>
      </c>
    </row>
    <row r="1506" spans="2:10" ht="24.95" customHeight="1" x14ac:dyDescent="0.2">
      <c r="B1506" s="68" t="s">
        <v>108</v>
      </c>
      <c r="C1506" s="179">
        <v>1</v>
      </c>
      <c r="D1506" s="179">
        <v>528</v>
      </c>
      <c r="E1506" s="179">
        <v>14</v>
      </c>
      <c r="F1506" s="179">
        <v>5073</v>
      </c>
      <c r="G1506" s="179">
        <v>0</v>
      </c>
      <c r="H1506" s="179">
        <v>0</v>
      </c>
      <c r="I1506" s="177">
        <v>15</v>
      </c>
      <c r="J1506" s="177">
        <v>5601</v>
      </c>
    </row>
    <row r="1507" spans="2:10" ht="24.95" customHeight="1" x14ac:dyDescent="0.2">
      <c r="B1507" s="68" t="s">
        <v>5</v>
      </c>
      <c r="C1507" s="179">
        <v>3</v>
      </c>
      <c r="D1507" s="179">
        <v>2238</v>
      </c>
      <c r="E1507" s="179">
        <v>16</v>
      </c>
      <c r="F1507" s="179">
        <v>4371</v>
      </c>
      <c r="G1507" s="179">
        <v>0</v>
      </c>
      <c r="H1507" s="179">
        <v>0</v>
      </c>
      <c r="I1507" s="177">
        <v>19</v>
      </c>
      <c r="J1507" s="177">
        <v>6609</v>
      </c>
    </row>
    <row r="1508" spans="2:10" ht="24.95" customHeight="1" x14ac:dyDescent="0.2">
      <c r="B1508" s="68" t="s">
        <v>22</v>
      </c>
      <c r="C1508" s="179">
        <v>3</v>
      </c>
      <c r="D1508" s="179">
        <v>1135</v>
      </c>
      <c r="E1508" s="179">
        <v>35</v>
      </c>
      <c r="F1508" s="179">
        <v>7465</v>
      </c>
      <c r="G1508" s="179">
        <v>0</v>
      </c>
      <c r="H1508" s="179">
        <v>0</v>
      </c>
      <c r="I1508" s="177">
        <v>38</v>
      </c>
      <c r="J1508" s="177">
        <v>8600</v>
      </c>
    </row>
    <row r="1509" spans="2:10" ht="24.95" customHeight="1" x14ac:dyDescent="0.2">
      <c r="B1509" s="68" t="s">
        <v>7</v>
      </c>
      <c r="C1509" s="179">
        <v>0</v>
      </c>
      <c r="D1509" s="179">
        <v>0</v>
      </c>
      <c r="E1509" s="179">
        <v>4</v>
      </c>
      <c r="F1509" s="179">
        <v>1283</v>
      </c>
      <c r="G1509" s="179">
        <v>0</v>
      </c>
      <c r="H1509" s="179">
        <v>0</v>
      </c>
      <c r="I1509" s="177">
        <v>4</v>
      </c>
      <c r="J1509" s="177">
        <v>1283</v>
      </c>
    </row>
    <row r="1510" spans="2:10" ht="24.95" customHeight="1" x14ac:dyDescent="0.2">
      <c r="B1510" s="68" t="s">
        <v>8</v>
      </c>
      <c r="C1510" s="179">
        <v>2</v>
      </c>
      <c r="D1510" s="179">
        <v>1062</v>
      </c>
      <c r="E1510" s="179">
        <v>17</v>
      </c>
      <c r="F1510" s="179">
        <v>4312</v>
      </c>
      <c r="G1510" s="179">
        <v>0</v>
      </c>
      <c r="H1510" s="179">
        <v>0</v>
      </c>
      <c r="I1510" s="177">
        <v>19</v>
      </c>
      <c r="J1510" s="177">
        <v>5374</v>
      </c>
    </row>
    <row r="1511" spans="2:10" ht="24.95" customHeight="1" x14ac:dyDescent="0.2">
      <c r="B1511" s="68" t="s">
        <v>9</v>
      </c>
      <c r="C1511" s="179">
        <v>3</v>
      </c>
      <c r="D1511" s="179">
        <v>1303</v>
      </c>
      <c r="E1511" s="179">
        <v>4</v>
      </c>
      <c r="F1511" s="179">
        <v>653</v>
      </c>
      <c r="G1511" s="179">
        <v>0</v>
      </c>
      <c r="H1511" s="179">
        <v>0</v>
      </c>
      <c r="I1511" s="177">
        <v>7</v>
      </c>
      <c r="J1511" s="177">
        <v>1956</v>
      </c>
    </row>
    <row r="1512" spans="2:10" ht="24.95" customHeight="1" x14ac:dyDescent="0.2">
      <c r="B1512" s="68" t="s">
        <v>10</v>
      </c>
      <c r="C1512" s="179">
        <v>6</v>
      </c>
      <c r="D1512" s="179">
        <v>5058</v>
      </c>
      <c r="E1512" s="179">
        <v>2</v>
      </c>
      <c r="F1512" s="179">
        <v>840</v>
      </c>
      <c r="G1512" s="179">
        <v>0</v>
      </c>
      <c r="H1512" s="179">
        <v>0</v>
      </c>
      <c r="I1512" s="177">
        <v>8</v>
      </c>
      <c r="J1512" s="177">
        <v>5898</v>
      </c>
    </row>
    <row r="1513" spans="2:10" ht="24.95" customHeight="1" x14ac:dyDescent="0.2">
      <c r="B1513" s="68" t="s">
        <v>11</v>
      </c>
      <c r="C1513" s="179">
        <v>3</v>
      </c>
      <c r="D1513" s="179">
        <v>1248</v>
      </c>
      <c r="E1513" s="179">
        <v>1</v>
      </c>
      <c r="F1513" s="179">
        <v>38</v>
      </c>
      <c r="G1513" s="179">
        <v>0</v>
      </c>
      <c r="H1513" s="179">
        <v>0</v>
      </c>
      <c r="I1513" s="177">
        <v>4</v>
      </c>
      <c r="J1513" s="177">
        <v>1286</v>
      </c>
    </row>
    <row r="1514" spans="2:10" ht="24.95" customHeight="1" x14ac:dyDescent="0.2">
      <c r="B1514" s="68" t="s">
        <v>12</v>
      </c>
      <c r="C1514" s="179">
        <v>0</v>
      </c>
      <c r="D1514" s="179">
        <v>0</v>
      </c>
      <c r="E1514" s="179">
        <v>4</v>
      </c>
      <c r="F1514" s="179">
        <v>1040</v>
      </c>
      <c r="G1514" s="179">
        <v>0</v>
      </c>
      <c r="H1514" s="179">
        <v>0</v>
      </c>
      <c r="I1514" s="177">
        <v>4</v>
      </c>
      <c r="J1514" s="177">
        <v>1040</v>
      </c>
    </row>
    <row r="1515" spans="2:10" ht="24.95" customHeight="1" x14ac:dyDescent="0.2">
      <c r="B1515" s="72" t="s">
        <v>14</v>
      </c>
      <c r="C1515" s="172">
        <v>21</v>
      </c>
      <c r="D1515" s="172">
        <v>12572</v>
      </c>
      <c r="E1515" s="172">
        <v>97</v>
      </c>
      <c r="F1515" s="172">
        <v>25075</v>
      </c>
      <c r="G1515" s="172">
        <v>0</v>
      </c>
      <c r="H1515" s="172">
        <v>0</v>
      </c>
      <c r="I1515" s="172">
        <v>118</v>
      </c>
      <c r="J1515" s="172">
        <v>37647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/>
    <row r="1535" spans="2:13" ht="24.95" customHeight="1" x14ac:dyDescent="0.2">
      <c r="M1535" s="15">
        <v>21</v>
      </c>
    </row>
    <row r="1536" spans="2:13" ht="25.5" customHeight="1" x14ac:dyDescent="0.2">
      <c r="B1536" s="247" t="s">
        <v>79</v>
      </c>
      <c r="C1536" s="247"/>
      <c r="D1536" s="247"/>
      <c r="E1536" s="247"/>
      <c r="F1536" s="247"/>
      <c r="G1536" s="247"/>
      <c r="H1536" s="247"/>
      <c r="I1536" s="247"/>
      <c r="J1536" s="247"/>
      <c r="K1536" s="247"/>
      <c r="L1536" s="247"/>
      <c r="M1536" s="247"/>
    </row>
    <row r="1537" spans="2:15" ht="15" customHeight="1" x14ac:dyDescent="0.2"/>
    <row r="1538" spans="2:15" ht="24.95" customHeight="1" x14ac:dyDescent="0.2">
      <c r="B1538" s="271" t="s">
        <v>36</v>
      </c>
      <c r="C1538" s="256" t="s">
        <v>27</v>
      </c>
      <c r="D1538" s="256"/>
      <c r="E1538" s="256" t="s">
        <v>28</v>
      </c>
      <c r="F1538" s="256"/>
      <c r="G1538" s="256" t="s">
        <v>54</v>
      </c>
      <c r="H1538" s="256"/>
      <c r="I1538" s="256" t="s">
        <v>44</v>
      </c>
      <c r="J1538" s="256"/>
      <c r="K1538" s="256" t="s">
        <v>14</v>
      </c>
      <c r="L1538" s="256"/>
    </row>
    <row r="1539" spans="2:15" ht="24.95" customHeight="1" x14ac:dyDescent="0.2">
      <c r="B1539" s="272"/>
      <c r="C1539" s="105" t="s">
        <v>60</v>
      </c>
      <c r="D1539" s="106" t="s">
        <v>29</v>
      </c>
      <c r="E1539" s="105" t="s">
        <v>60</v>
      </c>
      <c r="F1539" s="106" t="s">
        <v>29</v>
      </c>
      <c r="G1539" s="105" t="s">
        <v>60</v>
      </c>
      <c r="H1539" s="106" t="s">
        <v>29</v>
      </c>
      <c r="I1539" s="105" t="s">
        <v>60</v>
      </c>
      <c r="J1539" s="106" t="s">
        <v>29</v>
      </c>
      <c r="K1539" s="105" t="s">
        <v>60</v>
      </c>
      <c r="L1539" s="106" t="s">
        <v>29</v>
      </c>
    </row>
    <row r="1540" spans="2:15" ht="24.95" customHeight="1" x14ac:dyDescent="0.2">
      <c r="B1540" s="68" t="s">
        <v>108</v>
      </c>
      <c r="C1540" s="179">
        <v>8</v>
      </c>
      <c r="D1540" s="179">
        <v>71</v>
      </c>
      <c r="E1540" s="179">
        <v>917</v>
      </c>
      <c r="F1540" s="179">
        <v>5834</v>
      </c>
      <c r="G1540" s="179">
        <v>54</v>
      </c>
      <c r="H1540" s="179">
        <v>1172</v>
      </c>
      <c r="I1540" s="179">
        <v>24</v>
      </c>
      <c r="J1540" s="179">
        <v>739</v>
      </c>
      <c r="K1540" s="177">
        <v>1003</v>
      </c>
      <c r="L1540" s="177">
        <v>7816</v>
      </c>
    </row>
    <row r="1541" spans="2:15" ht="24.95" customHeight="1" x14ac:dyDescent="0.2">
      <c r="B1541" s="68" t="s">
        <v>5</v>
      </c>
      <c r="C1541" s="179">
        <v>26</v>
      </c>
      <c r="D1541" s="179">
        <v>218</v>
      </c>
      <c r="E1541" s="179">
        <v>345</v>
      </c>
      <c r="F1541" s="179">
        <v>3128</v>
      </c>
      <c r="G1541" s="179">
        <v>91</v>
      </c>
      <c r="H1541" s="179">
        <v>1586</v>
      </c>
      <c r="I1541" s="179">
        <v>18</v>
      </c>
      <c r="J1541" s="179">
        <v>383</v>
      </c>
      <c r="K1541" s="177">
        <v>480</v>
      </c>
      <c r="L1541" s="177">
        <v>5315</v>
      </c>
    </row>
    <row r="1542" spans="2:15" ht="24.95" customHeight="1" x14ac:dyDescent="0.2">
      <c r="B1542" s="68" t="s">
        <v>22</v>
      </c>
      <c r="C1542" s="179">
        <v>31</v>
      </c>
      <c r="D1542" s="179">
        <v>249</v>
      </c>
      <c r="E1542" s="179">
        <v>406</v>
      </c>
      <c r="F1542" s="179">
        <v>2291</v>
      </c>
      <c r="G1542" s="179">
        <v>101</v>
      </c>
      <c r="H1542" s="179">
        <v>1875</v>
      </c>
      <c r="I1542" s="179">
        <v>8</v>
      </c>
      <c r="J1542" s="179">
        <v>175</v>
      </c>
      <c r="K1542" s="177">
        <v>546</v>
      </c>
      <c r="L1542" s="177">
        <v>4590</v>
      </c>
    </row>
    <row r="1543" spans="2:15" ht="24.95" customHeight="1" x14ac:dyDescent="0.2">
      <c r="B1543" s="68" t="s">
        <v>7</v>
      </c>
      <c r="C1543" s="179">
        <v>2</v>
      </c>
      <c r="D1543" s="179">
        <v>18</v>
      </c>
      <c r="E1543" s="179">
        <v>204</v>
      </c>
      <c r="F1543" s="179">
        <v>1468</v>
      </c>
      <c r="G1543" s="179">
        <v>42</v>
      </c>
      <c r="H1543" s="179">
        <v>851</v>
      </c>
      <c r="I1543" s="179">
        <v>9</v>
      </c>
      <c r="J1543" s="179">
        <v>196</v>
      </c>
      <c r="K1543" s="177">
        <v>257</v>
      </c>
      <c r="L1543" s="177">
        <v>2533</v>
      </c>
    </row>
    <row r="1544" spans="2:15" ht="24.95" customHeight="1" x14ac:dyDescent="0.2">
      <c r="B1544" s="68" t="s">
        <v>8</v>
      </c>
      <c r="C1544" s="179">
        <v>12</v>
      </c>
      <c r="D1544" s="179">
        <v>78</v>
      </c>
      <c r="E1544" s="179">
        <v>505</v>
      </c>
      <c r="F1544" s="179">
        <v>3290</v>
      </c>
      <c r="G1544" s="179">
        <v>56</v>
      </c>
      <c r="H1544" s="179">
        <v>1071</v>
      </c>
      <c r="I1544" s="179">
        <v>12</v>
      </c>
      <c r="J1544" s="179">
        <v>313</v>
      </c>
      <c r="K1544" s="177">
        <v>585</v>
      </c>
      <c r="L1544" s="177">
        <v>4752</v>
      </c>
    </row>
    <row r="1545" spans="2:15" ht="24.95" customHeight="1" x14ac:dyDescent="0.2">
      <c r="B1545" s="68" t="s">
        <v>9</v>
      </c>
      <c r="C1545" s="179">
        <v>9</v>
      </c>
      <c r="D1545" s="179">
        <v>80</v>
      </c>
      <c r="E1545" s="179">
        <v>397</v>
      </c>
      <c r="F1545" s="179">
        <v>2997</v>
      </c>
      <c r="G1545" s="179">
        <v>47</v>
      </c>
      <c r="H1545" s="179">
        <v>936</v>
      </c>
      <c r="I1545" s="179">
        <v>15</v>
      </c>
      <c r="J1545" s="179">
        <v>311</v>
      </c>
      <c r="K1545" s="177">
        <v>468</v>
      </c>
      <c r="L1545" s="177">
        <v>4324</v>
      </c>
    </row>
    <row r="1546" spans="2:15" ht="24.95" customHeight="1" x14ac:dyDescent="0.2">
      <c r="B1546" s="68" t="s">
        <v>10</v>
      </c>
      <c r="C1546" s="179">
        <v>14</v>
      </c>
      <c r="D1546" s="179">
        <v>123</v>
      </c>
      <c r="E1546" s="179">
        <v>301</v>
      </c>
      <c r="F1546" s="179">
        <v>2406</v>
      </c>
      <c r="G1546" s="179">
        <v>62</v>
      </c>
      <c r="H1546" s="179">
        <v>1189</v>
      </c>
      <c r="I1546" s="179">
        <v>19</v>
      </c>
      <c r="J1546" s="179">
        <v>404</v>
      </c>
      <c r="K1546" s="177">
        <v>396</v>
      </c>
      <c r="L1546" s="177">
        <v>4122</v>
      </c>
    </row>
    <row r="1547" spans="2:15" ht="24.95" customHeight="1" x14ac:dyDescent="0.2">
      <c r="B1547" s="68" t="s">
        <v>11</v>
      </c>
      <c r="C1547" s="179">
        <v>2</v>
      </c>
      <c r="D1547" s="179">
        <v>17</v>
      </c>
      <c r="E1547" s="179">
        <v>168</v>
      </c>
      <c r="F1547" s="179">
        <v>1256</v>
      </c>
      <c r="G1547" s="179">
        <v>34</v>
      </c>
      <c r="H1547" s="179">
        <v>703</v>
      </c>
      <c r="I1547" s="179">
        <v>13</v>
      </c>
      <c r="J1547" s="179">
        <v>267</v>
      </c>
      <c r="K1547" s="177">
        <v>217</v>
      </c>
      <c r="L1547" s="177">
        <v>2243</v>
      </c>
    </row>
    <row r="1548" spans="2:15" ht="24.95" customHeight="1" x14ac:dyDescent="0.2">
      <c r="B1548" s="68" t="s">
        <v>12</v>
      </c>
      <c r="C1548" s="179">
        <v>3</v>
      </c>
      <c r="D1548" s="179">
        <v>22</v>
      </c>
      <c r="E1548" s="179">
        <v>199</v>
      </c>
      <c r="F1548" s="179">
        <v>1360</v>
      </c>
      <c r="G1548" s="179">
        <v>54</v>
      </c>
      <c r="H1548" s="179">
        <v>982</v>
      </c>
      <c r="I1548" s="179">
        <v>16</v>
      </c>
      <c r="J1548" s="179">
        <v>353</v>
      </c>
      <c r="K1548" s="177">
        <v>272</v>
      </c>
      <c r="L1548" s="177">
        <v>2717</v>
      </c>
    </row>
    <row r="1549" spans="2:15" ht="24.95" customHeight="1" x14ac:dyDescent="0.2">
      <c r="B1549" s="72" t="s">
        <v>14</v>
      </c>
      <c r="C1549" s="172">
        <v>107</v>
      </c>
      <c r="D1549" s="172">
        <v>876</v>
      </c>
      <c r="E1549" s="172">
        <v>3442</v>
      </c>
      <c r="F1549" s="172">
        <v>24030</v>
      </c>
      <c r="G1549" s="172">
        <v>541</v>
      </c>
      <c r="H1549" s="172">
        <v>10365</v>
      </c>
      <c r="I1549" s="172">
        <v>134</v>
      </c>
      <c r="J1549" s="172">
        <v>3141</v>
      </c>
      <c r="K1549" s="172">
        <v>4224</v>
      </c>
      <c r="L1549" s="172">
        <v>38412</v>
      </c>
    </row>
    <row r="1550" spans="2:15" ht="24.95" customHeight="1" x14ac:dyDescent="0.2">
      <c r="B1550" s="273" t="s">
        <v>143</v>
      </c>
      <c r="C1550" s="273"/>
      <c r="D1550" s="273"/>
      <c r="E1550" s="273"/>
      <c r="F1550" s="273"/>
      <c r="G1550" s="273"/>
      <c r="H1550" s="273"/>
      <c r="I1550" s="273"/>
      <c r="J1550" s="273"/>
      <c r="K1550" s="273"/>
      <c r="L1550" s="273"/>
      <c r="M1550" s="58"/>
      <c r="N1550" s="58"/>
      <c r="O1550" s="58"/>
    </row>
    <row r="1551" spans="2:15" ht="24.95" customHeight="1" x14ac:dyDescent="0.2">
      <c r="B1551" s="37"/>
      <c r="C1551" s="2"/>
      <c r="D1551" s="2"/>
      <c r="E1551" s="2"/>
      <c r="F1551" s="2"/>
      <c r="G1551" s="2"/>
      <c r="H1551" s="2"/>
      <c r="I1551" s="59"/>
      <c r="J1551" s="59"/>
      <c r="K1551" s="59"/>
    </row>
    <row r="1552" spans="2:15" ht="24.95" customHeight="1" x14ac:dyDescent="0.2">
      <c r="B1552" s="56"/>
      <c r="C1552" s="59"/>
      <c r="D1552" s="59"/>
      <c r="E1552" s="59"/>
      <c r="F1552" s="59"/>
      <c r="G1552" s="59"/>
      <c r="H1552" s="59"/>
      <c r="I1552" s="59"/>
      <c r="J1552" s="59"/>
      <c r="K1552" s="59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5">
        <v>22</v>
      </c>
    </row>
    <row r="1598" spans="2:14" ht="25.5" customHeight="1" x14ac:dyDescent="0.2">
      <c r="B1598" s="247" t="s">
        <v>77</v>
      </c>
      <c r="C1598" s="247"/>
      <c r="D1598" s="247"/>
      <c r="E1598" s="247"/>
      <c r="F1598" s="247"/>
      <c r="G1598" s="247"/>
      <c r="H1598" s="247"/>
      <c r="I1598" s="247"/>
      <c r="J1598" s="247"/>
      <c r="K1598" s="247"/>
      <c r="L1598" s="247"/>
      <c r="M1598" s="247"/>
    </row>
    <row r="1599" spans="2:14" ht="15" customHeight="1" x14ac:dyDescent="0.2">
      <c r="B1599" s="60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</row>
    <row r="1600" spans="2:14" ht="24.95" customHeight="1" x14ac:dyDescent="0.2">
      <c r="B1600" s="271" t="s">
        <v>36</v>
      </c>
      <c r="C1600" s="256" t="s">
        <v>74</v>
      </c>
      <c r="D1600" s="256"/>
      <c r="E1600" s="256" t="s">
        <v>61</v>
      </c>
      <c r="F1600" s="256"/>
      <c r="G1600" s="256" t="s">
        <v>76</v>
      </c>
      <c r="H1600" s="256"/>
      <c r="I1600" s="256" t="s">
        <v>75</v>
      </c>
      <c r="J1600" s="256"/>
      <c r="K1600" s="256" t="s">
        <v>14</v>
      </c>
      <c r="L1600" s="256"/>
    </row>
    <row r="1601" spans="2:12" ht="24.95" customHeight="1" x14ac:dyDescent="0.2">
      <c r="B1601" s="272"/>
      <c r="C1601" s="105" t="s">
        <v>60</v>
      </c>
      <c r="D1601" s="106" t="s">
        <v>29</v>
      </c>
      <c r="E1601" s="105" t="s">
        <v>60</v>
      </c>
      <c r="F1601" s="106" t="s">
        <v>29</v>
      </c>
      <c r="G1601" s="105" t="s">
        <v>60</v>
      </c>
      <c r="H1601" s="106" t="s">
        <v>29</v>
      </c>
      <c r="I1601" s="105" t="s">
        <v>60</v>
      </c>
      <c r="J1601" s="106" t="s">
        <v>29</v>
      </c>
      <c r="K1601" s="105" t="s">
        <v>60</v>
      </c>
      <c r="L1601" s="106" t="s">
        <v>29</v>
      </c>
    </row>
    <row r="1602" spans="2:12" ht="24.95" customHeight="1" x14ac:dyDescent="0.2">
      <c r="B1602" s="68" t="s">
        <v>108</v>
      </c>
      <c r="C1602" s="179">
        <v>7</v>
      </c>
      <c r="D1602" s="179">
        <v>557</v>
      </c>
      <c r="E1602" s="179">
        <v>11</v>
      </c>
      <c r="F1602" s="179">
        <v>358</v>
      </c>
      <c r="G1602" s="179">
        <v>0</v>
      </c>
      <c r="H1602" s="179">
        <v>0</v>
      </c>
      <c r="I1602" s="179">
        <v>0</v>
      </c>
      <c r="J1602" s="179">
        <v>0</v>
      </c>
      <c r="K1602" s="177">
        <v>18</v>
      </c>
      <c r="L1602" s="177">
        <v>915</v>
      </c>
    </row>
    <row r="1603" spans="2:12" ht="24.95" customHeight="1" x14ac:dyDescent="0.2">
      <c r="B1603" s="68" t="s">
        <v>5</v>
      </c>
      <c r="C1603" s="179">
        <v>14</v>
      </c>
      <c r="D1603" s="179">
        <v>765</v>
      </c>
      <c r="E1603" s="179">
        <v>35</v>
      </c>
      <c r="F1603" s="179">
        <v>1580</v>
      </c>
      <c r="G1603" s="179">
        <v>11</v>
      </c>
      <c r="H1603" s="179">
        <v>294</v>
      </c>
      <c r="I1603" s="179">
        <v>20</v>
      </c>
      <c r="J1603" s="179">
        <v>566</v>
      </c>
      <c r="K1603" s="177">
        <v>80</v>
      </c>
      <c r="L1603" s="177">
        <v>3205</v>
      </c>
    </row>
    <row r="1604" spans="2:12" ht="24.95" customHeight="1" x14ac:dyDescent="0.2">
      <c r="B1604" s="68" t="s">
        <v>22</v>
      </c>
      <c r="C1604" s="179">
        <v>18</v>
      </c>
      <c r="D1604" s="179">
        <v>960</v>
      </c>
      <c r="E1604" s="179">
        <v>62</v>
      </c>
      <c r="F1604" s="179">
        <v>2280</v>
      </c>
      <c r="G1604" s="179">
        <v>14</v>
      </c>
      <c r="H1604" s="179">
        <v>415</v>
      </c>
      <c r="I1604" s="179">
        <v>37</v>
      </c>
      <c r="J1604" s="179">
        <v>1270</v>
      </c>
      <c r="K1604" s="177">
        <v>131</v>
      </c>
      <c r="L1604" s="177">
        <v>4925</v>
      </c>
    </row>
    <row r="1605" spans="2:12" ht="24.95" customHeight="1" x14ac:dyDescent="0.2">
      <c r="B1605" s="68" t="s">
        <v>7</v>
      </c>
      <c r="C1605" s="179">
        <v>6</v>
      </c>
      <c r="D1605" s="179">
        <v>298</v>
      </c>
      <c r="E1605" s="179">
        <v>11</v>
      </c>
      <c r="F1605" s="179">
        <v>235</v>
      </c>
      <c r="G1605" s="179">
        <v>14</v>
      </c>
      <c r="H1605" s="179">
        <v>412</v>
      </c>
      <c r="I1605" s="179">
        <v>7</v>
      </c>
      <c r="J1605" s="179">
        <v>250</v>
      </c>
      <c r="K1605" s="177">
        <v>38</v>
      </c>
      <c r="L1605" s="177">
        <v>1195</v>
      </c>
    </row>
    <row r="1606" spans="2:12" ht="24.95" customHeight="1" x14ac:dyDescent="0.2">
      <c r="B1606" s="68" t="s">
        <v>8</v>
      </c>
      <c r="C1606" s="179">
        <v>5</v>
      </c>
      <c r="D1606" s="179">
        <v>225</v>
      </c>
      <c r="E1606" s="179">
        <v>13</v>
      </c>
      <c r="F1606" s="179">
        <v>395</v>
      </c>
      <c r="G1606" s="179">
        <v>0</v>
      </c>
      <c r="H1606" s="179">
        <v>0</v>
      </c>
      <c r="I1606" s="179">
        <v>3</v>
      </c>
      <c r="J1606" s="179">
        <v>44</v>
      </c>
      <c r="K1606" s="177">
        <v>21</v>
      </c>
      <c r="L1606" s="177">
        <v>664</v>
      </c>
    </row>
    <row r="1607" spans="2:12" ht="24.95" customHeight="1" x14ac:dyDescent="0.2">
      <c r="B1607" s="68" t="s">
        <v>9</v>
      </c>
      <c r="C1607" s="179">
        <v>4</v>
      </c>
      <c r="D1607" s="179">
        <v>354</v>
      </c>
      <c r="E1607" s="179">
        <v>19</v>
      </c>
      <c r="F1607" s="179">
        <v>1314</v>
      </c>
      <c r="G1607" s="179">
        <v>0</v>
      </c>
      <c r="H1607" s="179">
        <v>0</v>
      </c>
      <c r="I1607" s="179">
        <v>0</v>
      </c>
      <c r="J1607" s="179">
        <v>0</v>
      </c>
      <c r="K1607" s="177">
        <v>23</v>
      </c>
      <c r="L1607" s="177">
        <v>1668</v>
      </c>
    </row>
    <row r="1608" spans="2:12" ht="24.95" customHeight="1" x14ac:dyDescent="0.2">
      <c r="B1608" s="68" t="s">
        <v>10</v>
      </c>
      <c r="C1608" s="179">
        <v>1</v>
      </c>
      <c r="D1608" s="179">
        <v>60</v>
      </c>
      <c r="E1608" s="179">
        <v>15</v>
      </c>
      <c r="F1608" s="179">
        <v>581</v>
      </c>
      <c r="G1608" s="179">
        <v>0</v>
      </c>
      <c r="H1608" s="179">
        <v>0</v>
      </c>
      <c r="I1608" s="179">
        <v>1</v>
      </c>
      <c r="J1608" s="179">
        <v>8</v>
      </c>
      <c r="K1608" s="177">
        <v>17</v>
      </c>
      <c r="L1608" s="177">
        <v>649</v>
      </c>
    </row>
    <row r="1609" spans="2:12" ht="24.95" customHeight="1" x14ac:dyDescent="0.2">
      <c r="B1609" s="68" t="s">
        <v>11</v>
      </c>
      <c r="C1609" s="179">
        <v>5</v>
      </c>
      <c r="D1609" s="179">
        <v>336</v>
      </c>
      <c r="E1609" s="179">
        <v>13</v>
      </c>
      <c r="F1609" s="179">
        <v>761</v>
      </c>
      <c r="G1609" s="179">
        <v>0</v>
      </c>
      <c r="H1609" s="179">
        <v>0</v>
      </c>
      <c r="I1609" s="179">
        <v>3</v>
      </c>
      <c r="J1609" s="179">
        <v>93</v>
      </c>
      <c r="K1609" s="177">
        <v>21</v>
      </c>
      <c r="L1609" s="177">
        <v>1190</v>
      </c>
    </row>
    <row r="1610" spans="2:12" ht="24.95" customHeight="1" x14ac:dyDescent="0.2">
      <c r="B1610" s="68" t="s">
        <v>12</v>
      </c>
      <c r="C1610" s="179">
        <v>0</v>
      </c>
      <c r="D1610" s="179">
        <v>0</v>
      </c>
      <c r="E1610" s="179">
        <v>3</v>
      </c>
      <c r="F1610" s="179">
        <v>26</v>
      </c>
      <c r="G1610" s="179">
        <v>0</v>
      </c>
      <c r="H1610" s="179">
        <v>0</v>
      </c>
      <c r="I1610" s="179">
        <v>8</v>
      </c>
      <c r="J1610" s="179">
        <v>149</v>
      </c>
      <c r="K1610" s="177">
        <v>11</v>
      </c>
      <c r="L1610" s="177">
        <v>175</v>
      </c>
    </row>
    <row r="1611" spans="2:12" ht="24.95" customHeight="1" x14ac:dyDescent="0.2">
      <c r="B1611" s="72" t="s">
        <v>14</v>
      </c>
      <c r="C1611" s="172">
        <v>60</v>
      </c>
      <c r="D1611" s="172">
        <v>3555</v>
      </c>
      <c r="E1611" s="172">
        <v>182</v>
      </c>
      <c r="F1611" s="172">
        <v>7530</v>
      </c>
      <c r="G1611" s="172">
        <v>39</v>
      </c>
      <c r="H1611" s="172">
        <v>1121</v>
      </c>
      <c r="I1611" s="172">
        <v>79</v>
      </c>
      <c r="J1611" s="172">
        <v>2380</v>
      </c>
      <c r="K1611" s="172">
        <v>360</v>
      </c>
      <c r="L1611" s="172">
        <v>14586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5"/>
    </row>
    <row r="1626" spans="2:14" ht="25.5" customHeight="1" x14ac:dyDescent="0.2">
      <c r="B1626" s="247" t="s">
        <v>88</v>
      </c>
      <c r="C1626" s="247"/>
      <c r="D1626" s="247"/>
      <c r="E1626" s="247"/>
      <c r="F1626" s="247"/>
      <c r="G1626" s="247"/>
      <c r="H1626" s="247"/>
      <c r="I1626" s="247"/>
      <c r="J1626" s="247"/>
      <c r="K1626" s="247"/>
      <c r="L1626" s="247"/>
      <c r="M1626" s="247"/>
    </row>
    <row r="1627" spans="2:14" ht="24.95" customHeight="1" x14ac:dyDescent="0.2"/>
    <row r="1628" spans="2:14" ht="24.95" customHeight="1" x14ac:dyDescent="0.2">
      <c r="B1628" s="104" t="s">
        <v>36</v>
      </c>
      <c r="C1628" s="104"/>
      <c r="D1628" s="104" t="s">
        <v>108</v>
      </c>
      <c r="E1628" s="104" t="s">
        <v>5</v>
      </c>
      <c r="F1628" s="104" t="s">
        <v>22</v>
      </c>
      <c r="G1628" s="104" t="s">
        <v>7</v>
      </c>
      <c r="H1628" s="104" t="s">
        <v>8</v>
      </c>
      <c r="I1628" s="104" t="s">
        <v>9</v>
      </c>
      <c r="J1628" s="104" t="s">
        <v>10</v>
      </c>
      <c r="K1628" s="104" t="s">
        <v>11</v>
      </c>
      <c r="L1628" s="104" t="s">
        <v>12</v>
      </c>
      <c r="M1628" s="104" t="s">
        <v>14</v>
      </c>
    </row>
    <row r="1629" spans="2:14" ht="24.95" customHeight="1" x14ac:dyDescent="0.2">
      <c r="B1629" s="249" t="s">
        <v>92</v>
      </c>
      <c r="C1629" s="133" t="s">
        <v>60</v>
      </c>
      <c r="D1629" s="179">
        <v>384</v>
      </c>
      <c r="E1629" s="179">
        <v>156</v>
      </c>
      <c r="F1629" s="179">
        <v>217</v>
      </c>
      <c r="G1629" s="179">
        <v>49</v>
      </c>
      <c r="H1629" s="179">
        <v>88</v>
      </c>
      <c r="I1629" s="179">
        <v>290</v>
      </c>
      <c r="J1629" s="179">
        <v>88</v>
      </c>
      <c r="K1629" s="179">
        <v>88</v>
      </c>
      <c r="L1629" s="179">
        <v>136</v>
      </c>
      <c r="M1629" s="173">
        <v>1496</v>
      </c>
      <c r="N1629" s="56"/>
    </row>
    <row r="1630" spans="2:14" ht="24.95" customHeight="1" x14ac:dyDescent="0.2">
      <c r="B1630" s="248"/>
      <c r="C1630" s="134" t="s">
        <v>29</v>
      </c>
      <c r="D1630" s="179">
        <v>3197</v>
      </c>
      <c r="E1630" s="179">
        <v>1429</v>
      </c>
      <c r="F1630" s="179">
        <v>1404</v>
      </c>
      <c r="G1630" s="179">
        <v>460</v>
      </c>
      <c r="H1630" s="179">
        <v>612</v>
      </c>
      <c r="I1630" s="179">
        <v>3066</v>
      </c>
      <c r="J1630" s="179">
        <v>689</v>
      </c>
      <c r="K1630" s="179">
        <v>701</v>
      </c>
      <c r="L1630" s="179">
        <v>953</v>
      </c>
      <c r="M1630" s="177">
        <v>12511</v>
      </c>
      <c r="N1630" s="57"/>
    </row>
    <row r="1631" spans="2:14" ht="24.95" customHeight="1" x14ac:dyDescent="0.2">
      <c r="B1631" s="248" t="s">
        <v>93</v>
      </c>
      <c r="C1631" s="134" t="s">
        <v>60</v>
      </c>
      <c r="D1631" s="179">
        <v>2</v>
      </c>
      <c r="E1631" s="179">
        <v>2</v>
      </c>
      <c r="F1631" s="179">
        <v>1</v>
      </c>
      <c r="G1631" s="179">
        <v>0</v>
      </c>
      <c r="H1631" s="179">
        <v>1</v>
      </c>
      <c r="I1631" s="179">
        <v>1</v>
      </c>
      <c r="J1631" s="179">
        <v>1</v>
      </c>
      <c r="K1631" s="179">
        <v>0</v>
      </c>
      <c r="L1631" s="179">
        <v>41</v>
      </c>
      <c r="M1631" s="177">
        <v>49</v>
      </c>
      <c r="N1631" s="7"/>
    </row>
    <row r="1632" spans="2:14" ht="24.95" customHeight="1" x14ac:dyDescent="0.2">
      <c r="B1632" s="248"/>
      <c r="C1632" s="134" t="s">
        <v>29</v>
      </c>
      <c r="D1632" s="179">
        <v>9</v>
      </c>
      <c r="E1632" s="179">
        <v>8</v>
      </c>
      <c r="F1632" s="179">
        <v>4</v>
      </c>
      <c r="G1632" s="179">
        <v>0</v>
      </c>
      <c r="H1632" s="179">
        <v>4</v>
      </c>
      <c r="I1632" s="179">
        <v>4</v>
      </c>
      <c r="J1632" s="179">
        <v>23</v>
      </c>
      <c r="K1632" s="179">
        <v>0</v>
      </c>
      <c r="L1632" s="179">
        <v>152</v>
      </c>
      <c r="M1632" s="177">
        <v>204</v>
      </c>
      <c r="N1632" s="7"/>
    </row>
    <row r="1633" spans="2:13" ht="24.95" customHeight="1" x14ac:dyDescent="0.2">
      <c r="B1633" s="248" t="s">
        <v>94</v>
      </c>
      <c r="C1633" s="134" t="s">
        <v>60</v>
      </c>
      <c r="D1633" s="179">
        <v>175</v>
      </c>
      <c r="E1633" s="179">
        <v>38</v>
      </c>
      <c r="F1633" s="179">
        <v>22</v>
      </c>
      <c r="G1633" s="179">
        <v>8</v>
      </c>
      <c r="H1633" s="179">
        <v>35</v>
      </c>
      <c r="I1633" s="179">
        <v>114</v>
      </c>
      <c r="J1633" s="179">
        <v>9</v>
      </c>
      <c r="K1633" s="179">
        <v>25</v>
      </c>
      <c r="L1633" s="179">
        <v>12</v>
      </c>
      <c r="M1633" s="177">
        <v>438</v>
      </c>
    </row>
    <row r="1634" spans="2:13" ht="24.95" customHeight="1" x14ac:dyDescent="0.2">
      <c r="B1634" s="248"/>
      <c r="C1634" s="134" t="s">
        <v>29</v>
      </c>
      <c r="D1634" s="179">
        <v>1745</v>
      </c>
      <c r="E1634" s="179">
        <v>341</v>
      </c>
      <c r="F1634" s="179">
        <v>156</v>
      </c>
      <c r="G1634" s="179">
        <v>64</v>
      </c>
      <c r="H1634" s="179">
        <v>310</v>
      </c>
      <c r="I1634" s="179">
        <v>1151</v>
      </c>
      <c r="J1634" s="179">
        <v>73</v>
      </c>
      <c r="K1634" s="179">
        <v>196</v>
      </c>
      <c r="L1634" s="179">
        <v>107</v>
      </c>
      <c r="M1634" s="177">
        <v>4143</v>
      </c>
    </row>
    <row r="1635" spans="2:13" ht="24.95" customHeight="1" x14ac:dyDescent="0.2">
      <c r="B1635" s="248" t="s">
        <v>95</v>
      </c>
      <c r="C1635" s="134" t="s">
        <v>60</v>
      </c>
      <c r="D1635" s="179">
        <v>422</v>
      </c>
      <c r="E1635" s="179">
        <v>425</v>
      </c>
      <c r="F1635" s="179">
        <v>690</v>
      </c>
      <c r="G1635" s="179">
        <v>56</v>
      </c>
      <c r="H1635" s="179">
        <v>549</v>
      </c>
      <c r="I1635" s="179">
        <v>98</v>
      </c>
      <c r="J1635" s="179">
        <v>185</v>
      </c>
      <c r="K1635" s="179">
        <v>195</v>
      </c>
      <c r="L1635" s="179">
        <v>253</v>
      </c>
      <c r="M1635" s="177">
        <v>2873</v>
      </c>
    </row>
    <row r="1636" spans="2:13" ht="24.95" customHeight="1" x14ac:dyDescent="0.2">
      <c r="B1636" s="248"/>
      <c r="C1636" s="134" t="s">
        <v>29</v>
      </c>
      <c r="D1636" s="179">
        <v>2147</v>
      </c>
      <c r="E1636" s="179">
        <v>2158</v>
      </c>
      <c r="F1636" s="179">
        <v>3474</v>
      </c>
      <c r="G1636" s="179">
        <v>251</v>
      </c>
      <c r="H1636" s="179">
        <v>2700</v>
      </c>
      <c r="I1636" s="179">
        <v>476</v>
      </c>
      <c r="J1636" s="179">
        <v>991</v>
      </c>
      <c r="K1636" s="179">
        <v>973</v>
      </c>
      <c r="L1636" s="179">
        <v>1228</v>
      </c>
      <c r="M1636" s="177">
        <v>14398</v>
      </c>
    </row>
    <row r="1637" spans="2:13" ht="24.95" customHeight="1" x14ac:dyDescent="0.2">
      <c r="B1637" s="248" t="s">
        <v>96</v>
      </c>
      <c r="C1637" s="134" t="s">
        <v>60</v>
      </c>
      <c r="D1637" s="179">
        <v>7</v>
      </c>
      <c r="E1637" s="179">
        <v>8</v>
      </c>
      <c r="F1637" s="179">
        <v>0</v>
      </c>
      <c r="G1637" s="179">
        <v>1</v>
      </c>
      <c r="H1637" s="179">
        <v>4</v>
      </c>
      <c r="I1637" s="179">
        <v>5</v>
      </c>
      <c r="J1637" s="179">
        <v>0</v>
      </c>
      <c r="K1637" s="179">
        <v>3</v>
      </c>
      <c r="L1637" s="179">
        <v>2</v>
      </c>
      <c r="M1637" s="177">
        <v>30</v>
      </c>
    </row>
    <row r="1638" spans="2:13" ht="24.95" customHeight="1" x14ac:dyDescent="0.2">
      <c r="B1638" s="264"/>
      <c r="C1638" s="132" t="s">
        <v>29</v>
      </c>
      <c r="D1638" s="179">
        <v>97</v>
      </c>
      <c r="E1638" s="179">
        <v>49</v>
      </c>
      <c r="F1638" s="179">
        <v>0</v>
      </c>
      <c r="G1638" s="179">
        <v>5</v>
      </c>
      <c r="H1638" s="179">
        <v>11</v>
      </c>
      <c r="I1638" s="179">
        <v>27</v>
      </c>
      <c r="J1638" s="179">
        <v>0</v>
      </c>
      <c r="K1638" s="179">
        <v>20</v>
      </c>
      <c r="L1638" s="179">
        <v>7</v>
      </c>
      <c r="M1638" s="180">
        <v>216</v>
      </c>
    </row>
    <row r="1639" spans="2:13" ht="24.95" customHeight="1" x14ac:dyDescent="0.2">
      <c r="B1639" s="262" t="s">
        <v>14</v>
      </c>
      <c r="C1639" s="131" t="s">
        <v>60</v>
      </c>
      <c r="D1639" s="181">
        <v>990</v>
      </c>
      <c r="E1639" s="181">
        <v>629</v>
      </c>
      <c r="F1639" s="181">
        <v>930</v>
      </c>
      <c r="G1639" s="181">
        <v>114</v>
      </c>
      <c r="H1639" s="181">
        <v>677</v>
      </c>
      <c r="I1639" s="181">
        <v>508</v>
      </c>
      <c r="J1639" s="181">
        <v>283</v>
      </c>
      <c r="K1639" s="181">
        <v>311</v>
      </c>
      <c r="L1639" s="181">
        <v>444</v>
      </c>
      <c r="M1639" s="181">
        <v>4886</v>
      </c>
    </row>
    <row r="1640" spans="2:13" ht="24.95" customHeight="1" x14ac:dyDescent="0.2">
      <c r="B1640" s="262"/>
      <c r="C1640" s="130" t="s">
        <v>29</v>
      </c>
      <c r="D1640" s="171">
        <v>7195</v>
      </c>
      <c r="E1640" s="171">
        <v>3985</v>
      </c>
      <c r="F1640" s="171">
        <v>5038</v>
      </c>
      <c r="G1640" s="171">
        <v>780</v>
      </c>
      <c r="H1640" s="171">
        <v>3637</v>
      </c>
      <c r="I1640" s="171">
        <v>4724</v>
      </c>
      <c r="J1640" s="171">
        <v>1776</v>
      </c>
      <c r="K1640" s="171">
        <v>1890</v>
      </c>
      <c r="L1640" s="171">
        <v>2447</v>
      </c>
      <c r="M1640" s="171">
        <v>31472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>
      <c r="B1647" s="68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6"/>
      <c r="N1650" s="56"/>
    </row>
    <row r="1651" spans="2:14" ht="24.95" customHeight="1" x14ac:dyDescent="0.2">
      <c r="M1651" s="57"/>
      <c r="N1651" s="57"/>
    </row>
    <row r="1652" spans="2:14" ht="24.95" customHeight="1" x14ac:dyDescent="0.2">
      <c r="B1652" s="68"/>
      <c r="C1652" s="107"/>
      <c r="D1652" s="107"/>
      <c r="E1652" s="107"/>
      <c r="F1652" s="107"/>
      <c r="G1652" s="107"/>
      <c r="H1652" s="107"/>
      <c r="I1652" s="107"/>
      <c r="J1652" s="107"/>
      <c r="K1652" s="107"/>
      <c r="L1652" s="126"/>
      <c r="N1652" s="7"/>
    </row>
    <row r="1653" spans="2:14" ht="24.95" customHeight="1" x14ac:dyDescent="0.2">
      <c r="B1653" s="68"/>
      <c r="C1653" s="107"/>
      <c r="D1653" s="107"/>
      <c r="E1653" s="107"/>
      <c r="F1653" s="107"/>
      <c r="G1653" s="107"/>
      <c r="H1653" s="107"/>
      <c r="I1653" s="107"/>
      <c r="J1653" s="107"/>
      <c r="K1653" s="107"/>
      <c r="L1653" s="126"/>
      <c r="N1653" s="7"/>
    </row>
    <row r="1654" spans="2:14" ht="24.95" customHeight="1" x14ac:dyDescent="0.2">
      <c r="B1654" s="68"/>
      <c r="C1654" s="107"/>
      <c r="D1654" s="107"/>
      <c r="E1654" s="107"/>
      <c r="F1654" s="107"/>
      <c r="G1654" s="107"/>
      <c r="H1654" s="107"/>
      <c r="I1654" s="107"/>
      <c r="J1654" s="107"/>
      <c r="K1654" s="107"/>
      <c r="L1654" s="126"/>
    </row>
    <row r="1655" spans="2:14" ht="24.95" customHeight="1" x14ac:dyDescent="0.2">
      <c r="B1655" s="68"/>
      <c r="C1655" s="107"/>
      <c r="D1655" s="107"/>
      <c r="E1655" s="107"/>
      <c r="F1655" s="107"/>
      <c r="G1655" s="107"/>
      <c r="H1655" s="107"/>
      <c r="I1655" s="107"/>
      <c r="J1655" s="107"/>
      <c r="K1655" s="107"/>
      <c r="L1655" s="126"/>
    </row>
    <row r="1656" spans="2:14" ht="24.95" customHeight="1" x14ac:dyDescent="0.2">
      <c r="B1656" s="68"/>
      <c r="C1656" s="126"/>
      <c r="D1656" s="126"/>
      <c r="E1656" s="126"/>
      <c r="F1656" s="126"/>
      <c r="G1656" s="126"/>
      <c r="H1656" s="126"/>
      <c r="I1656" s="126"/>
      <c r="J1656" s="126"/>
      <c r="K1656" s="126"/>
      <c r="L1656" s="126"/>
    </row>
    <row r="1657" spans="2:14" ht="24.95" customHeight="1" x14ac:dyDescent="0.2"/>
    <row r="1658" spans="2:14" ht="24.95" customHeight="1" x14ac:dyDescent="0.2"/>
    <row r="1659" spans="2:14" ht="24.95" customHeight="1" x14ac:dyDescent="0.2">
      <c r="M1659" s="15">
        <v>23</v>
      </c>
    </row>
    <row r="1660" spans="2:14" ht="25.5" customHeight="1" x14ac:dyDescent="0.2">
      <c r="B1660" s="247" t="s">
        <v>90</v>
      </c>
      <c r="C1660" s="247"/>
      <c r="D1660" s="247"/>
      <c r="E1660" s="247"/>
      <c r="F1660" s="247"/>
      <c r="G1660" s="247"/>
      <c r="H1660" s="247"/>
      <c r="I1660" s="247"/>
      <c r="J1660" s="247"/>
      <c r="K1660" s="247"/>
      <c r="L1660" s="247"/>
      <c r="M1660" s="247"/>
    </row>
    <row r="1661" spans="2:14" ht="15" customHeight="1" x14ac:dyDescent="0.2">
      <c r="B1661" s="60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</row>
    <row r="1662" spans="2:14" ht="24.95" customHeight="1" x14ac:dyDescent="0.2">
      <c r="B1662" s="104" t="s">
        <v>36</v>
      </c>
      <c r="C1662" s="104"/>
      <c r="D1662" s="104" t="s">
        <v>108</v>
      </c>
      <c r="E1662" s="104" t="s">
        <v>5</v>
      </c>
      <c r="F1662" s="104" t="s">
        <v>22</v>
      </c>
      <c r="G1662" s="104" t="s">
        <v>7</v>
      </c>
      <c r="H1662" s="104" t="s">
        <v>8</v>
      </c>
      <c r="I1662" s="104" t="s">
        <v>9</v>
      </c>
      <c r="J1662" s="104" t="s">
        <v>10</v>
      </c>
      <c r="K1662" s="104" t="s">
        <v>11</v>
      </c>
      <c r="L1662" s="104" t="s">
        <v>12</v>
      </c>
      <c r="M1662" s="104" t="s">
        <v>14</v>
      </c>
    </row>
    <row r="1663" spans="2:14" ht="24.95" customHeight="1" x14ac:dyDescent="0.2">
      <c r="B1663" s="249" t="s">
        <v>97</v>
      </c>
      <c r="C1663" s="133" t="s">
        <v>60</v>
      </c>
      <c r="D1663" s="179">
        <v>57</v>
      </c>
      <c r="E1663" s="179">
        <v>50</v>
      </c>
      <c r="F1663" s="179">
        <v>54</v>
      </c>
      <c r="G1663" s="179">
        <v>6</v>
      </c>
      <c r="H1663" s="179">
        <v>106</v>
      </c>
      <c r="I1663" s="179">
        <v>38</v>
      </c>
      <c r="J1663" s="179">
        <v>19</v>
      </c>
      <c r="K1663" s="179">
        <v>37</v>
      </c>
      <c r="L1663" s="179">
        <v>27</v>
      </c>
      <c r="M1663" s="173">
        <v>394</v>
      </c>
      <c r="N1663" s="56"/>
    </row>
    <row r="1664" spans="2:14" ht="24.95" customHeight="1" x14ac:dyDescent="0.2">
      <c r="B1664" s="248"/>
      <c r="C1664" s="134" t="s">
        <v>29</v>
      </c>
      <c r="D1664" s="179">
        <v>742</v>
      </c>
      <c r="E1664" s="179">
        <v>945</v>
      </c>
      <c r="F1664" s="179">
        <v>1029</v>
      </c>
      <c r="G1664" s="179">
        <v>134</v>
      </c>
      <c r="H1664" s="179">
        <v>1600</v>
      </c>
      <c r="I1664" s="179">
        <v>788</v>
      </c>
      <c r="J1664" s="179">
        <v>264</v>
      </c>
      <c r="K1664" s="179">
        <v>727</v>
      </c>
      <c r="L1664" s="179">
        <v>505</v>
      </c>
      <c r="M1664" s="177">
        <v>6734</v>
      </c>
      <c r="N1664" s="57"/>
    </row>
    <row r="1665" spans="2:14" ht="24.95" customHeight="1" x14ac:dyDescent="0.2">
      <c r="B1665" s="248" t="s">
        <v>98</v>
      </c>
      <c r="C1665" s="134" t="s">
        <v>60</v>
      </c>
      <c r="D1665" s="179">
        <v>34</v>
      </c>
      <c r="E1665" s="179">
        <v>13</v>
      </c>
      <c r="F1665" s="179">
        <v>12</v>
      </c>
      <c r="G1665" s="179">
        <v>8</v>
      </c>
      <c r="H1665" s="179">
        <v>21</v>
      </c>
      <c r="I1665" s="179">
        <v>23</v>
      </c>
      <c r="J1665" s="179">
        <v>24</v>
      </c>
      <c r="K1665" s="179">
        <v>16</v>
      </c>
      <c r="L1665" s="179">
        <v>8</v>
      </c>
      <c r="M1665" s="177">
        <v>159</v>
      </c>
      <c r="N1665" s="7"/>
    </row>
    <row r="1666" spans="2:14" ht="24.95" customHeight="1" x14ac:dyDescent="0.2">
      <c r="B1666" s="248"/>
      <c r="C1666" s="134" t="s">
        <v>29</v>
      </c>
      <c r="D1666" s="179">
        <v>516</v>
      </c>
      <c r="E1666" s="179">
        <v>259</v>
      </c>
      <c r="F1666" s="179">
        <v>273</v>
      </c>
      <c r="G1666" s="179">
        <v>133</v>
      </c>
      <c r="H1666" s="179">
        <v>403</v>
      </c>
      <c r="I1666" s="179">
        <v>435</v>
      </c>
      <c r="J1666" s="179">
        <v>454</v>
      </c>
      <c r="K1666" s="179">
        <v>264</v>
      </c>
      <c r="L1666" s="179">
        <v>82</v>
      </c>
      <c r="M1666" s="177">
        <v>2819</v>
      </c>
      <c r="N1666" s="7"/>
    </row>
    <row r="1667" spans="2:14" ht="24.95" customHeight="1" x14ac:dyDescent="0.2">
      <c r="B1667" s="248" t="s">
        <v>99</v>
      </c>
      <c r="C1667" s="134" t="s">
        <v>60</v>
      </c>
      <c r="D1667" s="179">
        <v>6</v>
      </c>
      <c r="E1667" s="179">
        <v>2</v>
      </c>
      <c r="F1667" s="179">
        <v>6</v>
      </c>
      <c r="G1667" s="179">
        <v>2</v>
      </c>
      <c r="H1667" s="179">
        <v>4</v>
      </c>
      <c r="I1667" s="179">
        <v>1</v>
      </c>
      <c r="J1667" s="179">
        <v>0</v>
      </c>
      <c r="K1667" s="179">
        <v>4</v>
      </c>
      <c r="L1667" s="179">
        <v>0</v>
      </c>
      <c r="M1667" s="177">
        <v>25</v>
      </c>
    </row>
    <row r="1668" spans="2:14" ht="24.95" customHeight="1" x14ac:dyDescent="0.2">
      <c r="B1668" s="248"/>
      <c r="C1668" s="134" t="s">
        <v>29</v>
      </c>
      <c r="D1668" s="179">
        <v>144</v>
      </c>
      <c r="E1668" s="179">
        <v>22</v>
      </c>
      <c r="F1668" s="179">
        <v>145</v>
      </c>
      <c r="G1668" s="179">
        <v>76</v>
      </c>
      <c r="H1668" s="179">
        <v>48</v>
      </c>
      <c r="I1668" s="179">
        <v>16</v>
      </c>
      <c r="J1668" s="179">
        <v>0</v>
      </c>
      <c r="K1668" s="179">
        <v>172</v>
      </c>
      <c r="L1668" s="179">
        <v>0</v>
      </c>
      <c r="M1668" s="177">
        <v>623</v>
      </c>
    </row>
    <row r="1669" spans="2:14" ht="24.95" customHeight="1" x14ac:dyDescent="0.2">
      <c r="B1669" s="248" t="s">
        <v>100</v>
      </c>
      <c r="C1669" s="134" t="s">
        <v>60</v>
      </c>
      <c r="D1669" s="179">
        <v>3</v>
      </c>
      <c r="E1669" s="179">
        <v>0</v>
      </c>
      <c r="F1669" s="179">
        <v>0</v>
      </c>
      <c r="G1669" s="179">
        <v>0</v>
      </c>
      <c r="H1669" s="179">
        <v>1</v>
      </c>
      <c r="I1669" s="179">
        <v>0</v>
      </c>
      <c r="J1669" s="179">
        <v>0</v>
      </c>
      <c r="K1669" s="179">
        <v>1</v>
      </c>
      <c r="L1669" s="179">
        <v>0</v>
      </c>
      <c r="M1669" s="177">
        <v>5</v>
      </c>
    </row>
    <row r="1670" spans="2:14" ht="24.95" customHeight="1" x14ac:dyDescent="0.2">
      <c r="B1670" s="248"/>
      <c r="C1670" s="134" t="s">
        <v>29</v>
      </c>
      <c r="D1670" s="179">
        <v>61</v>
      </c>
      <c r="E1670" s="179">
        <v>0</v>
      </c>
      <c r="F1670" s="179">
        <v>0</v>
      </c>
      <c r="G1670" s="179">
        <v>0</v>
      </c>
      <c r="H1670" s="179">
        <v>8</v>
      </c>
      <c r="I1670" s="179">
        <v>0</v>
      </c>
      <c r="J1670" s="179">
        <v>0</v>
      </c>
      <c r="K1670" s="179">
        <v>28</v>
      </c>
      <c r="L1670" s="179">
        <v>0</v>
      </c>
      <c r="M1670" s="177">
        <v>97</v>
      </c>
    </row>
    <row r="1671" spans="2:14" ht="24.95" customHeight="1" x14ac:dyDescent="0.2">
      <c r="B1671" s="248" t="s">
        <v>101</v>
      </c>
      <c r="C1671" s="134" t="s">
        <v>60</v>
      </c>
      <c r="D1671" s="179">
        <v>0</v>
      </c>
      <c r="E1671" s="179">
        <v>0</v>
      </c>
      <c r="F1671" s="179">
        <v>1</v>
      </c>
      <c r="G1671" s="179">
        <v>0</v>
      </c>
      <c r="H1671" s="179">
        <v>2</v>
      </c>
      <c r="I1671" s="179">
        <v>0</v>
      </c>
      <c r="J1671" s="179">
        <v>0</v>
      </c>
      <c r="K1671" s="179">
        <v>1</v>
      </c>
      <c r="L1671" s="179">
        <v>0</v>
      </c>
      <c r="M1671" s="177">
        <v>4</v>
      </c>
    </row>
    <row r="1672" spans="2:14" ht="24.95" customHeight="1" x14ac:dyDescent="0.2">
      <c r="B1672" s="264"/>
      <c r="C1672" s="132" t="s">
        <v>29</v>
      </c>
      <c r="D1672" s="179">
        <v>0</v>
      </c>
      <c r="E1672" s="179">
        <v>0</v>
      </c>
      <c r="F1672" s="179">
        <v>18</v>
      </c>
      <c r="G1672" s="179">
        <v>0</v>
      </c>
      <c r="H1672" s="179">
        <v>10</v>
      </c>
      <c r="I1672" s="179">
        <v>0</v>
      </c>
      <c r="J1672" s="179">
        <v>0</v>
      </c>
      <c r="K1672" s="179">
        <v>4</v>
      </c>
      <c r="L1672" s="179">
        <v>0</v>
      </c>
      <c r="M1672" s="180">
        <v>32</v>
      </c>
    </row>
    <row r="1673" spans="2:14" ht="24.95" customHeight="1" x14ac:dyDescent="0.2">
      <c r="B1673" s="262" t="s">
        <v>14</v>
      </c>
      <c r="C1673" s="131" t="s">
        <v>60</v>
      </c>
      <c r="D1673" s="181">
        <v>100</v>
      </c>
      <c r="E1673" s="181">
        <v>65</v>
      </c>
      <c r="F1673" s="181">
        <v>73</v>
      </c>
      <c r="G1673" s="181">
        <v>16</v>
      </c>
      <c r="H1673" s="181">
        <v>134</v>
      </c>
      <c r="I1673" s="181">
        <v>62</v>
      </c>
      <c r="J1673" s="181">
        <v>43</v>
      </c>
      <c r="K1673" s="181">
        <v>59</v>
      </c>
      <c r="L1673" s="181">
        <v>35</v>
      </c>
      <c r="M1673" s="181">
        <v>587</v>
      </c>
    </row>
    <row r="1674" spans="2:14" ht="24.95" customHeight="1" x14ac:dyDescent="0.2">
      <c r="B1674" s="262"/>
      <c r="C1674" s="130" t="s">
        <v>29</v>
      </c>
      <c r="D1674" s="171">
        <v>1463</v>
      </c>
      <c r="E1674" s="171">
        <v>1226</v>
      </c>
      <c r="F1674" s="171">
        <v>1465</v>
      </c>
      <c r="G1674" s="171">
        <v>343</v>
      </c>
      <c r="H1674" s="171">
        <v>2069</v>
      </c>
      <c r="I1674" s="171">
        <v>1239</v>
      </c>
      <c r="J1674" s="171">
        <v>718</v>
      </c>
      <c r="K1674" s="171">
        <v>1195</v>
      </c>
      <c r="L1674" s="171">
        <v>587</v>
      </c>
      <c r="M1674" s="171">
        <v>10305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>
      <c r="B1681" s="68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6"/>
      <c r="N1684" s="56"/>
    </row>
    <row r="1685" spans="2:14" ht="24.95" customHeight="1" x14ac:dyDescent="0.2">
      <c r="M1685" s="57"/>
      <c r="N1685" s="57"/>
    </row>
    <row r="1686" spans="2:14" ht="24.95" customHeight="1" x14ac:dyDescent="0.2">
      <c r="B1686" s="68"/>
      <c r="C1686" s="107"/>
      <c r="D1686" s="107"/>
      <c r="E1686" s="107"/>
      <c r="F1686" s="107"/>
      <c r="G1686" s="107"/>
      <c r="H1686" s="107"/>
      <c r="I1686" s="107"/>
      <c r="J1686" s="107"/>
      <c r="K1686" s="107"/>
      <c r="L1686" s="126"/>
      <c r="N1686" s="7"/>
    </row>
    <row r="1687" spans="2:14" ht="24.95" customHeight="1" x14ac:dyDescent="0.2">
      <c r="B1687" s="68"/>
      <c r="C1687" s="107"/>
      <c r="D1687" s="107"/>
      <c r="E1687" s="107"/>
      <c r="F1687" s="107"/>
      <c r="G1687" s="107"/>
      <c r="H1687" s="107"/>
      <c r="I1687" s="107"/>
      <c r="J1687" s="107"/>
      <c r="K1687" s="107"/>
      <c r="L1687" s="126"/>
      <c r="N1687" s="7"/>
    </row>
    <row r="1688" spans="2:14" ht="24.95" customHeight="1" x14ac:dyDescent="0.2">
      <c r="B1688" s="68"/>
      <c r="C1688" s="107"/>
      <c r="D1688" s="107"/>
      <c r="E1688" s="107"/>
      <c r="F1688" s="107"/>
      <c r="G1688" s="107"/>
      <c r="H1688" s="107"/>
      <c r="I1688" s="107"/>
      <c r="J1688" s="107"/>
      <c r="K1688" s="107"/>
      <c r="L1688" s="126"/>
    </row>
    <row r="1689" spans="2:14" ht="25.5" customHeight="1" x14ac:dyDescent="0.2">
      <c r="B1689" s="247" t="s">
        <v>107</v>
      </c>
      <c r="C1689" s="247"/>
      <c r="D1689" s="247"/>
      <c r="E1689" s="247"/>
      <c r="F1689" s="247"/>
      <c r="G1689" s="247"/>
      <c r="H1689" s="247"/>
      <c r="I1689" s="247"/>
      <c r="J1689" s="247"/>
      <c r="K1689" s="247"/>
      <c r="L1689" s="247"/>
      <c r="M1689" s="247"/>
    </row>
    <row r="1690" spans="2:14" ht="15" customHeight="1" x14ac:dyDescent="0.2"/>
    <row r="1691" spans="2:14" ht="24.95" customHeight="1" x14ac:dyDescent="0.2">
      <c r="B1691" s="108" t="s">
        <v>49</v>
      </c>
      <c r="C1691" s="104" t="s">
        <v>108</v>
      </c>
      <c r="D1691" s="104" t="s">
        <v>21</v>
      </c>
      <c r="E1691" s="104" t="s">
        <v>22</v>
      </c>
      <c r="F1691" s="104" t="s">
        <v>7</v>
      </c>
      <c r="G1691" s="104" t="s">
        <v>8</v>
      </c>
      <c r="H1691" s="104" t="s">
        <v>9</v>
      </c>
      <c r="I1691" s="104" t="s">
        <v>10</v>
      </c>
      <c r="J1691" s="104" t="s">
        <v>11</v>
      </c>
      <c r="K1691" s="104" t="s">
        <v>12</v>
      </c>
      <c r="L1691" s="104" t="s">
        <v>14</v>
      </c>
    </row>
    <row r="1692" spans="2:14" ht="24.95" customHeight="1" x14ac:dyDescent="0.2">
      <c r="B1692" s="68" t="s">
        <v>23</v>
      </c>
      <c r="C1692" s="179">
        <v>630</v>
      </c>
      <c r="D1692" s="179">
        <v>864</v>
      </c>
      <c r="E1692" s="179">
        <v>1232</v>
      </c>
      <c r="F1692" s="179">
        <v>356</v>
      </c>
      <c r="G1692" s="179">
        <v>756</v>
      </c>
      <c r="H1692" s="179">
        <v>550</v>
      </c>
      <c r="I1692" s="179">
        <v>357</v>
      </c>
      <c r="J1692" s="179">
        <v>925</v>
      </c>
      <c r="K1692" s="179">
        <v>373</v>
      </c>
      <c r="L1692" s="177">
        <v>6043</v>
      </c>
      <c r="N1692" s="35"/>
    </row>
    <row r="1693" spans="2:14" ht="24.95" customHeight="1" x14ac:dyDescent="0.2">
      <c r="B1693" s="109" t="s">
        <v>29</v>
      </c>
      <c r="C1693" s="176">
        <v>61720</v>
      </c>
      <c r="D1693" s="176">
        <v>74217</v>
      </c>
      <c r="E1693" s="176">
        <v>79365</v>
      </c>
      <c r="F1693" s="176">
        <v>30041</v>
      </c>
      <c r="G1693" s="176">
        <v>60575</v>
      </c>
      <c r="H1693" s="176">
        <v>60376</v>
      </c>
      <c r="I1693" s="176">
        <v>30794</v>
      </c>
      <c r="J1693" s="176">
        <v>98143</v>
      </c>
      <c r="K1693" s="176">
        <v>33054</v>
      </c>
      <c r="L1693" s="180">
        <v>528285</v>
      </c>
    </row>
    <row r="1694" spans="2:14" ht="24.95" customHeight="1" x14ac:dyDescent="0.2">
      <c r="B1694" s="34"/>
      <c r="C1694" s="25"/>
      <c r="D1694" s="25"/>
      <c r="E1694" s="25"/>
      <c r="F1694" s="25"/>
      <c r="G1694" s="25"/>
      <c r="H1694" s="25"/>
      <c r="I1694" s="25"/>
      <c r="J1694" s="25"/>
      <c r="K1694" s="25"/>
      <c r="L1694" s="26"/>
      <c r="N1694" s="62"/>
    </row>
    <row r="1695" spans="2:14" ht="24.95" customHeight="1" x14ac:dyDescent="0.2">
      <c r="B1695" s="34"/>
      <c r="C1695" s="63"/>
      <c r="D1695" s="63"/>
      <c r="E1695" s="63"/>
      <c r="F1695" s="63"/>
      <c r="G1695" s="63"/>
      <c r="H1695" s="63"/>
      <c r="I1695" s="63"/>
      <c r="J1695" s="63"/>
      <c r="K1695" s="63"/>
      <c r="L1695" s="64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x14ac:dyDescent="0.2"/>
    <row r="1721" spans="1:13" ht="24.95" customHeight="1" thickBot="1" x14ac:dyDescent="0.25">
      <c r="M1721" s="15">
        <v>24</v>
      </c>
    </row>
    <row r="1722" spans="1:13" ht="20.100000000000001" customHeight="1" thickTop="1" x14ac:dyDescent="0.2">
      <c r="B1722" s="276" t="s">
        <v>87</v>
      </c>
      <c r="C1722" s="277"/>
      <c r="D1722" s="277"/>
      <c r="E1722" s="277"/>
      <c r="F1722" s="277"/>
      <c r="G1722" s="277"/>
      <c r="H1722" s="277"/>
      <c r="I1722" s="277"/>
      <c r="J1722" s="277"/>
      <c r="K1722" s="277"/>
      <c r="L1722" s="277"/>
      <c r="M1722" s="154"/>
    </row>
    <row r="1723" spans="1:13" ht="20.100000000000001" customHeight="1" thickBot="1" x14ac:dyDescent="0.25">
      <c r="B1723" s="278" t="s">
        <v>145</v>
      </c>
      <c r="C1723" s="279"/>
      <c r="D1723" s="279"/>
      <c r="E1723" s="279"/>
      <c r="F1723" s="279"/>
      <c r="G1723" s="279"/>
      <c r="H1723" s="279"/>
      <c r="I1723" s="279"/>
      <c r="J1723" s="279"/>
      <c r="K1723" s="279"/>
      <c r="L1723" s="279"/>
      <c r="M1723" s="155"/>
    </row>
    <row r="1724" spans="1:13" ht="20.100000000000001" customHeight="1" thickTop="1" thickBot="1" x14ac:dyDescent="0.25">
      <c r="B1724" s="153"/>
      <c r="C1724" s="115"/>
      <c r="D1724" s="115"/>
      <c r="E1724" s="115"/>
      <c r="F1724" s="115"/>
      <c r="G1724" s="115"/>
      <c r="H1724" s="115"/>
      <c r="I1724" s="115"/>
      <c r="J1724" s="115"/>
      <c r="K1724" s="115"/>
      <c r="L1724" s="115"/>
      <c r="M1724" s="153"/>
    </row>
    <row r="1725" spans="1:13" ht="20.100000000000001" customHeight="1" thickTop="1" x14ac:dyDescent="0.2">
      <c r="A1725" s="112"/>
      <c r="B1725" s="118"/>
      <c r="C1725" s="114"/>
      <c r="D1725" s="114"/>
      <c r="E1725" s="114"/>
      <c r="F1725" s="114"/>
      <c r="G1725" s="114"/>
      <c r="H1725" s="114"/>
      <c r="I1725" s="114"/>
      <c r="J1725" s="114"/>
      <c r="K1725" s="114"/>
      <c r="L1725" s="114"/>
      <c r="M1725" s="141"/>
    </row>
    <row r="1726" spans="1:13" s="110" customFormat="1" ht="20.100000000000001" customHeight="1" x14ac:dyDescent="0.2">
      <c r="A1726" s="113"/>
      <c r="B1726" s="117" t="s">
        <v>30</v>
      </c>
      <c r="C1726" s="116"/>
      <c r="D1726" s="116"/>
      <c r="E1726" s="116"/>
      <c r="F1726" s="116"/>
      <c r="G1726" s="116"/>
      <c r="H1726" s="116"/>
      <c r="I1726" s="116"/>
      <c r="J1726" s="116"/>
      <c r="K1726" s="116"/>
      <c r="L1726" s="116"/>
      <c r="M1726" s="113"/>
    </row>
    <row r="1727" spans="1:13" s="110" customFormat="1" ht="20.100000000000001" customHeight="1" x14ac:dyDescent="0.2">
      <c r="A1727" s="113"/>
      <c r="B1727" s="111"/>
      <c r="L1727" s="116"/>
      <c r="M1727" s="113"/>
    </row>
    <row r="1728" spans="1:13" s="110" customFormat="1" ht="20.100000000000001" customHeight="1" x14ac:dyDescent="0.2">
      <c r="A1728" s="113"/>
      <c r="B1728" s="259" t="s">
        <v>132</v>
      </c>
      <c r="C1728" s="260"/>
      <c r="D1728" s="261" t="s">
        <v>121</v>
      </c>
      <c r="E1728" s="261"/>
      <c r="F1728" s="261"/>
      <c r="G1728" s="261"/>
      <c r="H1728" s="261"/>
      <c r="I1728" s="261"/>
      <c r="J1728" s="261"/>
      <c r="K1728" s="261"/>
      <c r="L1728" s="261"/>
      <c r="M1728" s="113"/>
    </row>
    <row r="1729" spans="1:15" s="110" customFormat="1" ht="20.100000000000001" customHeight="1" x14ac:dyDescent="0.2">
      <c r="A1729" s="113"/>
      <c r="B1729" s="259"/>
      <c r="C1729" s="260"/>
      <c r="D1729" s="261"/>
      <c r="E1729" s="261"/>
      <c r="F1729" s="261"/>
      <c r="G1729" s="261"/>
      <c r="H1729" s="261"/>
      <c r="I1729" s="261"/>
      <c r="J1729" s="261"/>
      <c r="K1729" s="261"/>
      <c r="L1729" s="261"/>
      <c r="M1729" s="113"/>
    </row>
    <row r="1730" spans="1:15" s="110" customFormat="1" ht="20.100000000000001" customHeight="1" x14ac:dyDescent="0.2">
      <c r="A1730" s="113"/>
      <c r="B1730" s="259" t="s">
        <v>133</v>
      </c>
      <c r="C1730" s="260"/>
      <c r="D1730" s="261" t="s">
        <v>122</v>
      </c>
      <c r="E1730" s="261"/>
      <c r="F1730" s="261"/>
      <c r="G1730" s="261"/>
      <c r="H1730" s="261"/>
      <c r="I1730" s="261"/>
      <c r="J1730" s="261"/>
      <c r="K1730" s="261"/>
      <c r="L1730" s="261"/>
      <c r="M1730" s="113"/>
    </row>
    <row r="1731" spans="1:15" ht="20.100000000000001" customHeight="1" x14ac:dyDescent="0.2">
      <c r="A1731" s="112"/>
      <c r="B1731" s="259"/>
      <c r="C1731" s="260"/>
      <c r="D1731" s="261"/>
      <c r="E1731" s="261"/>
      <c r="F1731" s="261"/>
      <c r="G1731" s="261"/>
      <c r="H1731" s="261"/>
      <c r="I1731" s="261"/>
      <c r="J1731" s="261"/>
      <c r="K1731" s="261"/>
      <c r="L1731" s="261"/>
      <c r="M1731" s="113"/>
    </row>
    <row r="1732" spans="1:15" ht="20.100000000000001" customHeight="1" x14ac:dyDescent="0.2">
      <c r="A1732" s="112"/>
      <c r="B1732" s="259" t="s">
        <v>134</v>
      </c>
      <c r="C1732" s="260"/>
      <c r="D1732" s="261" t="s">
        <v>123</v>
      </c>
      <c r="E1732" s="261"/>
      <c r="F1732" s="261"/>
      <c r="G1732" s="261"/>
      <c r="H1732" s="261"/>
      <c r="I1732" s="261"/>
      <c r="J1732" s="261"/>
      <c r="K1732" s="261"/>
      <c r="L1732" s="261"/>
      <c r="M1732" s="113"/>
    </row>
    <row r="1733" spans="1:15" s="110" customFormat="1" ht="20.100000000000001" customHeight="1" x14ac:dyDescent="0.2">
      <c r="A1733" s="113"/>
      <c r="B1733" s="259"/>
      <c r="C1733" s="260"/>
      <c r="D1733" s="261"/>
      <c r="E1733" s="261"/>
      <c r="F1733" s="261"/>
      <c r="G1733" s="261"/>
      <c r="H1733" s="261"/>
      <c r="I1733" s="261"/>
      <c r="J1733" s="261"/>
      <c r="K1733" s="261"/>
      <c r="L1733" s="261"/>
      <c r="M1733" s="113"/>
    </row>
    <row r="1734" spans="1:15" s="110" customFormat="1" ht="20.100000000000001" customHeight="1" x14ac:dyDescent="0.2">
      <c r="A1734" s="113"/>
      <c r="B1734" s="259" t="s">
        <v>3</v>
      </c>
      <c r="C1734" s="260"/>
      <c r="D1734" s="261" t="s">
        <v>124</v>
      </c>
      <c r="E1734" s="261"/>
      <c r="F1734" s="261"/>
      <c r="G1734" s="261"/>
      <c r="H1734" s="261"/>
      <c r="I1734" s="261"/>
      <c r="J1734" s="261"/>
      <c r="K1734" s="261"/>
      <c r="L1734" s="261"/>
      <c r="M1734" s="113"/>
    </row>
    <row r="1735" spans="1:15" s="110" customFormat="1" ht="20.100000000000001" customHeight="1" x14ac:dyDescent="0.2">
      <c r="A1735" s="113"/>
      <c r="B1735" s="259"/>
      <c r="C1735" s="260"/>
      <c r="D1735" s="261"/>
      <c r="E1735" s="261"/>
      <c r="F1735" s="261"/>
      <c r="G1735" s="261"/>
      <c r="H1735" s="261"/>
      <c r="I1735" s="261"/>
      <c r="J1735" s="261"/>
      <c r="K1735" s="261"/>
      <c r="L1735" s="261"/>
      <c r="M1735" s="113"/>
    </row>
    <row r="1736" spans="1:15" s="110" customFormat="1" ht="20.100000000000001" customHeight="1" thickBot="1" x14ac:dyDescent="0.25">
      <c r="A1736" s="113"/>
      <c r="B1736" s="143"/>
      <c r="C1736" s="144"/>
      <c r="D1736" s="144"/>
      <c r="E1736" s="144"/>
      <c r="F1736" s="144"/>
      <c r="G1736" s="144"/>
      <c r="H1736" s="144"/>
      <c r="I1736" s="144"/>
      <c r="J1736" s="144"/>
      <c r="K1736" s="144"/>
      <c r="L1736" s="144"/>
      <c r="M1736" s="145"/>
    </row>
    <row r="1737" spans="1:15" s="110" customFormat="1" ht="20.100000000000001" customHeight="1" thickTop="1" thickBot="1" x14ac:dyDescent="0.25">
      <c r="B1737" s="142"/>
      <c r="C1737" s="115"/>
      <c r="D1737" s="115"/>
      <c r="E1737" s="115"/>
      <c r="F1737" s="115"/>
      <c r="G1737" s="115"/>
      <c r="H1737" s="115"/>
      <c r="I1737" s="115"/>
      <c r="J1737" s="115"/>
      <c r="K1737" s="115"/>
      <c r="L1737" s="115"/>
      <c r="M1737" s="146"/>
    </row>
    <row r="1738" spans="1:15" s="110" customFormat="1" ht="20.100000000000001" customHeight="1" thickTop="1" x14ac:dyDescent="0.2">
      <c r="B1738" s="147"/>
      <c r="C1738" s="148"/>
      <c r="D1738" s="148"/>
      <c r="E1738" s="148"/>
      <c r="F1738" s="148"/>
      <c r="G1738" s="148"/>
      <c r="H1738" s="148"/>
      <c r="I1738" s="148"/>
      <c r="J1738" s="148"/>
      <c r="K1738" s="148"/>
      <c r="L1738" s="148"/>
      <c r="M1738" s="149"/>
    </row>
    <row r="1739" spans="1:15" s="110" customFormat="1" ht="20.100000000000001" customHeight="1" x14ac:dyDescent="0.2">
      <c r="B1739" s="150" t="s">
        <v>117</v>
      </c>
      <c r="C1739" s="116"/>
      <c r="D1739" s="116"/>
      <c r="E1739" s="116"/>
      <c r="F1739" s="116"/>
      <c r="G1739" s="116"/>
      <c r="H1739" s="116"/>
      <c r="I1739" s="116"/>
      <c r="J1739" s="116"/>
      <c r="K1739" s="116"/>
      <c r="L1739" s="116"/>
      <c r="M1739" s="151"/>
    </row>
    <row r="1740" spans="1:15" s="110" customFormat="1" ht="20.100000000000001" customHeight="1" x14ac:dyDescent="0.2">
      <c r="B1740" s="152"/>
      <c r="L1740" s="116"/>
      <c r="M1740" s="151"/>
    </row>
    <row r="1741" spans="1:15" s="110" customFormat="1" ht="20.100000000000001" customHeight="1" x14ac:dyDescent="0.2">
      <c r="B1741" s="265" t="s">
        <v>135</v>
      </c>
      <c r="C1741" s="266"/>
      <c r="D1741" s="261" t="s">
        <v>125</v>
      </c>
      <c r="E1741" s="261"/>
      <c r="F1741" s="261"/>
      <c r="G1741" s="261"/>
      <c r="H1741" s="261"/>
      <c r="I1741" s="261"/>
      <c r="J1741" s="261"/>
      <c r="K1741" s="261"/>
      <c r="L1741" s="261"/>
      <c r="M1741" s="151"/>
    </row>
    <row r="1742" spans="1:15" s="110" customFormat="1" ht="20.100000000000001" customHeight="1" x14ac:dyDescent="0.2">
      <c r="B1742" s="265"/>
      <c r="C1742" s="266"/>
      <c r="D1742" s="261"/>
      <c r="E1742" s="261"/>
      <c r="F1742" s="261"/>
      <c r="G1742" s="261"/>
      <c r="H1742" s="261"/>
      <c r="I1742" s="261"/>
      <c r="J1742" s="261"/>
      <c r="K1742" s="261"/>
      <c r="L1742" s="261"/>
      <c r="M1742" s="151"/>
    </row>
    <row r="1743" spans="1:15" ht="20.100000000000001" customHeight="1" x14ac:dyDescent="0.2">
      <c r="B1743" s="265" t="s">
        <v>136</v>
      </c>
      <c r="C1743" s="266"/>
      <c r="D1743" s="267" t="s">
        <v>126</v>
      </c>
      <c r="E1743" s="267"/>
      <c r="F1743" s="267"/>
      <c r="G1743" s="267"/>
      <c r="H1743" s="267"/>
      <c r="I1743" s="267"/>
      <c r="J1743" s="267"/>
      <c r="K1743" s="267"/>
      <c r="L1743" s="267"/>
      <c r="M1743" s="270"/>
      <c r="N1743" s="110"/>
      <c r="O1743" s="110"/>
    </row>
    <row r="1744" spans="1:15" ht="20.100000000000001" customHeight="1" x14ac:dyDescent="0.2">
      <c r="B1744" s="265"/>
      <c r="C1744" s="266"/>
      <c r="D1744" s="267"/>
      <c r="E1744" s="267"/>
      <c r="F1744" s="267"/>
      <c r="G1744" s="267"/>
      <c r="H1744" s="267"/>
      <c r="I1744" s="267"/>
      <c r="J1744" s="267"/>
      <c r="K1744" s="267"/>
      <c r="L1744" s="267"/>
      <c r="M1744" s="270"/>
      <c r="N1744" s="110"/>
      <c r="O1744" s="110"/>
    </row>
    <row r="1745" spans="2:15" ht="20.100000000000001" customHeight="1" x14ac:dyDescent="0.2">
      <c r="B1745" s="265" t="s">
        <v>137</v>
      </c>
      <c r="C1745" s="266"/>
      <c r="D1745" s="267" t="s">
        <v>127</v>
      </c>
      <c r="E1745" s="267"/>
      <c r="F1745" s="267"/>
      <c r="G1745" s="267"/>
      <c r="H1745" s="267"/>
      <c r="I1745" s="267"/>
      <c r="J1745" s="267"/>
      <c r="K1745" s="267"/>
      <c r="L1745" s="267"/>
      <c r="M1745" s="151"/>
      <c r="N1745" s="110"/>
      <c r="O1745" s="110"/>
    </row>
    <row r="1746" spans="2:15" ht="20.100000000000001" customHeight="1" x14ac:dyDescent="0.2">
      <c r="B1746" s="265"/>
      <c r="C1746" s="266"/>
      <c r="D1746" s="267"/>
      <c r="E1746" s="267"/>
      <c r="F1746" s="267"/>
      <c r="G1746" s="267"/>
      <c r="H1746" s="267"/>
      <c r="I1746" s="267"/>
      <c r="J1746" s="267"/>
      <c r="K1746" s="267"/>
      <c r="L1746" s="267"/>
      <c r="M1746" s="151"/>
      <c r="N1746" s="110"/>
      <c r="O1746" s="110"/>
    </row>
    <row r="1747" spans="2:15" ht="20.100000000000001" customHeight="1" x14ac:dyDescent="0.2">
      <c r="B1747" s="265" t="s">
        <v>138</v>
      </c>
      <c r="C1747" s="266"/>
      <c r="D1747" s="267" t="s">
        <v>128</v>
      </c>
      <c r="E1747" s="267"/>
      <c r="F1747" s="267"/>
      <c r="G1747" s="267"/>
      <c r="H1747" s="267"/>
      <c r="I1747" s="267"/>
      <c r="J1747" s="267"/>
      <c r="K1747" s="267"/>
      <c r="L1747" s="267"/>
      <c r="M1747" s="151"/>
      <c r="N1747" s="110"/>
      <c r="O1747" s="110"/>
    </row>
    <row r="1748" spans="2:15" ht="20.100000000000001" customHeight="1" x14ac:dyDescent="0.2">
      <c r="B1748" s="265"/>
      <c r="C1748" s="266"/>
      <c r="D1748" s="267"/>
      <c r="E1748" s="267"/>
      <c r="F1748" s="267"/>
      <c r="G1748" s="267"/>
      <c r="H1748" s="267"/>
      <c r="I1748" s="267"/>
      <c r="J1748" s="267"/>
      <c r="K1748" s="267"/>
      <c r="L1748" s="267"/>
      <c r="M1748" s="151"/>
      <c r="N1748" s="110"/>
      <c r="O1748" s="110"/>
    </row>
    <row r="1749" spans="2:15" ht="20.100000000000001" customHeight="1" x14ac:dyDescent="0.2">
      <c r="B1749" s="265" t="s">
        <v>139</v>
      </c>
      <c r="C1749" s="266"/>
      <c r="D1749" s="267" t="s">
        <v>129</v>
      </c>
      <c r="E1749" s="267"/>
      <c r="F1749" s="267"/>
      <c r="G1749" s="267"/>
      <c r="H1749" s="267"/>
      <c r="I1749" s="267"/>
      <c r="J1749" s="267"/>
      <c r="K1749" s="267"/>
      <c r="L1749" s="267"/>
      <c r="M1749" s="151"/>
      <c r="N1749" s="110"/>
      <c r="O1749" s="110"/>
    </row>
    <row r="1750" spans="2:15" ht="20.100000000000001" customHeight="1" x14ac:dyDescent="0.2">
      <c r="B1750" s="265"/>
      <c r="C1750" s="266"/>
      <c r="D1750" s="267"/>
      <c r="E1750" s="267"/>
      <c r="F1750" s="267"/>
      <c r="G1750" s="267"/>
      <c r="H1750" s="267"/>
      <c r="I1750" s="267"/>
      <c r="J1750" s="267"/>
      <c r="K1750" s="267"/>
      <c r="L1750" s="267"/>
      <c r="M1750" s="151"/>
      <c r="N1750" s="110"/>
      <c r="O1750" s="110"/>
    </row>
    <row r="1751" spans="2:15" ht="20.100000000000001" customHeight="1" x14ac:dyDescent="0.2">
      <c r="B1751" s="265" t="s">
        <v>140</v>
      </c>
      <c r="C1751" s="266"/>
      <c r="D1751" s="267" t="s">
        <v>130</v>
      </c>
      <c r="E1751" s="267"/>
      <c r="F1751" s="267"/>
      <c r="G1751" s="267"/>
      <c r="H1751" s="267"/>
      <c r="I1751" s="267"/>
      <c r="J1751" s="267"/>
      <c r="K1751" s="267"/>
      <c r="L1751" s="267"/>
      <c r="M1751" s="151"/>
      <c r="N1751" s="110"/>
      <c r="O1751" s="110"/>
    </row>
    <row r="1752" spans="2:15" ht="20.100000000000001" customHeight="1" x14ac:dyDescent="0.2">
      <c r="B1752" s="265"/>
      <c r="C1752" s="266"/>
      <c r="D1752" s="267"/>
      <c r="E1752" s="267"/>
      <c r="F1752" s="267"/>
      <c r="G1752" s="267"/>
      <c r="H1752" s="267"/>
      <c r="I1752" s="267"/>
      <c r="J1752" s="267"/>
      <c r="K1752" s="267"/>
      <c r="L1752" s="267"/>
      <c r="M1752" s="151"/>
      <c r="N1752" s="110"/>
      <c r="O1752" s="110"/>
    </row>
    <row r="1753" spans="2:15" ht="20.100000000000001" customHeight="1" x14ac:dyDescent="0.2">
      <c r="B1753" s="265" t="s">
        <v>141</v>
      </c>
      <c r="C1753" s="266"/>
      <c r="D1753" s="267" t="s">
        <v>131</v>
      </c>
      <c r="E1753" s="267"/>
      <c r="F1753" s="267"/>
      <c r="G1753" s="267"/>
      <c r="H1753" s="267"/>
      <c r="I1753" s="267"/>
      <c r="J1753" s="267"/>
      <c r="K1753" s="267"/>
      <c r="L1753" s="267"/>
      <c r="M1753" s="270"/>
    </row>
    <row r="1754" spans="2:15" ht="20.100000000000001" customHeight="1" thickBot="1" x14ac:dyDescent="0.25">
      <c r="B1754" s="268"/>
      <c r="C1754" s="269"/>
      <c r="D1754" s="274"/>
      <c r="E1754" s="274"/>
      <c r="F1754" s="274"/>
      <c r="G1754" s="274"/>
      <c r="H1754" s="274"/>
      <c r="I1754" s="274"/>
      <c r="J1754" s="274"/>
      <c r="K1754" s="274"/>
      <c r="L1754" s="274"/>
      <c r="M1754" s="275"/>
    </row>
    <row r="1755" spans="2:15" ht="35.1" customHeight="1" thickTop="1" x14ac:dyDescent="0.2">
      <c r="B1755" s="101"/>
      <c r="C1755" s="101"/>
      <c r="D1755" s="101"/>
      <c r="E1755" s="101"/>
      <c r="F1755" s="101"/>
      <c r="G1755" s="101"/>
      <c r="H1755" s="101"/>
      <c r="I1755" s="101"/>
      <c r="J1755" s="101"/>
      <c r="K1755" s="101"/>
      <c r="L1755" s="101"/>
      <c r="M1755" s="101"/>
    </row>
    <row r="1756" spans="2:15" ht="20.100000000000001" customHeight="1" x14ac:dyDescent="0.2">
      <c r="B1756" s="100"/>
      <c r="C1756" s="100"/>
      <c r="D1756" s="100"/>
      <c r="E1756" s="100"/>
      <c r="F1756" s="100"/>
      <c r="G1756" s="100"/>
      <c r="H1756" s="100"/>
      <c r="I1756" s="100"/>
      <c r="J1756" s="100"/>
      <c r="K1756" s="100"/>
      <c r="L1756" s="100"/>
      <c r="M1756" s="100"/>
    </row>
    <row r="1757" spans="2:15" ht="20.100000000000001" customHeight="1" x14ac:dyDescent="0.2">
      <c r="B1757" s="100"/>
      <c r="C1757" s="100"/>
      <c r="D1757" s="100"/>
      <c r="E1757" s="100"/>
      <c r="F1757" s="100"/>
      <c r="G1757" s="100"/>
      <c r="H1757" s="100"/>
      <c r="I1757" s="100"/>
      <c r="J1757" s="100"/>
      <c r="K1757" s="100"/>
      <c r="L1757" s="100"/>
      <c r="M1757" s="100"/>
    </row>
    <row r="1758" spans="2:15" ht="20.100000000000001" customHeight="1" x14ac:dyDescent="0.2">
      <c r="B1758" s="100"/>
      <c r="C1758" s="100"/>
      <c r="D1758" s="100"/>
      <c r="E1758" s="100"/>
      <c r="F1758" s="100"/>
      <c r="G1758" s="100"/>
      <c r="H1758" s="100"/>
      <c r="I1758" s="100"/>
      <c r="J1758" s="100"/>
      <c r="K1758" s="100"/>
      <c r="L1758" s="100"/>
      <c r="M1758" s="100"/>
    </row>
    <row r="1759" spans="2:15" ht="20.100000000000001" customHeight="1" x14ac:dyDescent="0.2">
      <c r="B1759" s="100"/>
      <c r="C1759" s="100"/>
      <c r="D1759" s="100"/>
      <c r="E1759" s="100"/>
      <c r="F1759" s="100"/>
      <c r="G1759" s="100"/>
      <c r="H1759" s="100"/>
      <c r="I1759" s="100"/>
      <c r="J1759" s="100"/>
      <c r="K1759" s="100"/>
      <c r="L1759" s="100"/>
      <c r="M1759" s="100"/>
    </row>
    <row r="1760" spans="2:15" ht="20.100000000000001" customHeight="1" x14ac:dyDescent="0.2">
      <c r="B1760" s="100"/>
      <c r="C1760" s="100"/>
      <c r="D1760" s="100"/>
      <c r="E1760" s="100"/>
      <c r="F1760" s="100"/>
      <c r="G1760" s="100"/>
      <c r="H1760" s="100"/>
      <c r="I1760" s="100"/>
      <c r="J1760" s="100"/>
      <c r="K1760" s="100"/>
      <c r="L1760" s="100"/>
      <c r="M1760" s="100"/>
    </row>
    <row r="1761" spans="2:13" ht="20.100000000000001" customHeight="1" x14ac:dyDescent="0.2">
      <c r="B1761" s="100"/>
      <c r="C1761" s="100"/>
      <c r="D1761" s="100"/>
      <c r="E1761" s="100"/>
      <c r="F1761" s="100"/>
      <c r="G1761" s="100"/>
      <c r="H1761" s="100"/>
      <c r="I1761" s="100"/>
      <c r="J1761" s="100"/>
      <c r="K1761" s="100"/>
      <c r="L1761" s="100"/>
      <c r="M1761" s="100"/>
    </row>
    <row r="1762" spans="2:13" ht="20.100000000000001" customHeight="1" x14ac:dyDescent="0.2">
      <c r="B1762" s="100"/>
      <c r="C1762" s="100"/>
      <c r="D1762" s="100"/>
      <c r="E1762" s="100"/>
      <c r="F1762" s="100"/>
      <c r="G1762" s="100"/>
      <c r="H1762" s="100"/>
      <c r="I1762" s="100"/>
      <c r="J1762" s="100"/>
      <c r="K1762" s="100"/>
      <c r="L1762" s="100"/>
      <c r="M1762" s="100"/>
    </row>
    <row r="1763" spans="2:13" ht="20.100000000000001" customHeight="1" x14ac:dyDescent="0.2">
      <c r="B1763" s="100"/>
      <c r="C1763" s="100"/>
      <c r="D1763" s="100"/>
      <c r="E1763" s="100"/>
      <c r="F1763" s="100"/>
      <c r="G1763" s="100"/>
      <c r="H1763" s="100"/>
      <c r="I1763" s="100"/>
      <c r="J1763" s="100"/>
      <c r="K1763" s="100"/>
      <c r="L1763" s="100"/>
      <c r="M1763" s="100"/>
    </row>
    <row r="1764" spans="2:13" ht="20.100000000000001" customHeight="1" x14ac:dyDescent="0.2">
      <c r="B1764" s="100"/>
      <c r="C1764" s="100"/>
      <c r="D1764" s="100"/>
      <c r="E1764" s="100"/>
      <c r="F1764" s="100"/>
      <c r="G1764" s="100"/>
      <c r="H1764" s="100"/>
      <c r="I1764" s="100"/>
      <c r="J1764" s="100"/>
      <c r="K1764" s="100"/>
      <c r="L1764" s="100"/>
      <c r="M1764" s="100"/>
    </row>
    <row r="1765" spans="2:13" ht="20.100000000000001" customHeight="1" x14ac:dyDescent="0.2">
      <c r="B1765" s="100"/>
      <c r="C1765" s="100"/>
      <c r="D1765" s="100"/>
      <c r="E1765" s="100"/>
      <c r="F1765" s="100"/>
      <c r="G1765" s="100"/>
      <c r="H1765" s="100"/>
      <c r="I1765" s="100"/>
      <c r="J1765" s="100"/>
      <c r="K1765" s="100"/>
      <c r="L1765" s="100"/>
      <c r="M1765" s="100"/>
    </row>
    <row r="1766" spans="2:13" ht="20.100000000000001" customHeight="1" x14ac:dyDescent="0.2">
      <c r="B1766" s="100"/>
      <c r="C1766" s="100"/>
      <c r="D1766" s="100"/>
      <c r="E1766" s="100"/>
      <c r="F1766" s="100"/>
      <c r="G1766" s="100"/>
      <c r="H1766" s="100"/>
      <c r="I1766" s="100"/>
      <c r="J1766" s="100"/>
      <c r="K1766" s="100"/>
      <c r="L1766" s="100"/>
      <c r="M1766" s="100"/>
    </row>
    <row r="1767" spans="2:13" ht="20.100000000000001" customHeight="1" x14ac:dyDescent="0.2">
      <c r="B1767" s="100"/>
      <c r="C1767" s="100"/>
      <c r="D1767" s="100"/>
      <c r="E1767" s="100"/>
      <c r="F1767" s="100"/>
      <c r="G1767" s="100"/>
      <c r="H1767" s="100"/>
      <c r="I1767" s="100"/>
      <c r="J1767" s="100"/>
      <c r="K1767" s="100"/>
      <c r="L1767" s="100"/>
      <c r="M1767" s="100"/>
    </row>
    <row r="1768" spans="2:13" ht="20.100000000000001" customHeight="1" x14ac:dyDescent="0.2">
      <c r="B1768" s="100"/>
      <c r="C1768" s="100"/>
      <c r="D1768" s="100"/>
      <c r="E1768" s="100"/>
      <c r="F1768" s="100"/>
      <c r="G1768" s="100"/>
      <c r="H1768" s="100"/>
      <c r="I1768" s="100"/>
      <c r="J1768" s="100"/>
      <c r="K1768" s="100"/>
      <c r="L1768" s="100"/>
      <c r="M1768" s="100"/>
    </row>
    <row r="1769" spans="2:13" ht="20.100000000000001" customHeight="1" x14ac:dyDescent="0.2">
      <c r="B1769" s="100"/>
      <c r="C1769" s="100"/>
      <c r="D1769" s="100"/>
      <c r="E1769" s="100"/>
      <c r="F1769" s="100"/>
      <c r="G1769" s="100"/>
      <c r="H1769" s="100"/>
      <c r="I1769" s="100"/>
      <c r="J1769" s="100"/>
      <c r="K1769" s="100"/>
      <c r="L1769" s="100"/>
      <c r="M1769" s="100"/>
    </row>
    <row r="1770" spans="2:13" ht="20.100000000000001" customHeight="1" x14ac:dyDescent="0.2">
      <c r="B1770" s="100"/>
      <c r="C1770" s="100"/>
      <c r="D1770" s="100"/>
      <c r="E1770" s="100"/>
      <c r="F1770" s="100"/>
      <c r="G1770" s="100"/>
      <c r="H1770" s="100"/>
      <c r="I1770" s="100"/>
      <c r="J1770" s="100"/>
      <c r="K1770" s="100"/>
      <c r="L1770" s="100"/>
      <c r="M1770" s="100"/>
    </row>
    <row r="1771" spans="2:13" ht="20.100000000000001" customHeight="1" x14ac:dyDescent="0.2">
      <c r="B1771" s="100"/>
      <c r="C1771" s="100"/>
      <c r="D1771" s="100"/>
      <c r="E1771" s="100"/>
      <c r="F1771" s="100"/>
      <c r="G1771" s="100"/>
      <c r="H1771" s="100"/>
      <c r="I1771" s="100"/>
      <c r="J1771" s="100"/>
      <c r="K1771" s="100"/>
      <c r="L1771" s="100"/>
      <c r="M1771" s="100"/>
    </row>
    <row r="1772" spans="2:13" ht="20.100000000000001" customHeight="1" x14ac:dyDescent="0.2">
      <c r="B1772" s="100"/>
      <c r="C1772" s="100"/>
      <c r="D1772" s="100"/>
      <c r="E1772" s="100"/>
      <c r="F1772" s="100"/>
      <c r="G1772" s="100"/>
      <c r="H1772" s="100"/>
      <c r="I1772" s="100"/>
      <c r="J1772" s="100"/>
      <c r="K1772" s="100"/>
      <c r="L1772" s="100"/>
      <c r="M1772" s="100"/>
    </row>
    <row r="1773" spans="2:13" ht="20.100000000000001" customHeight="1" x14ac:dyDescent="0.2">
      <c r="B1773" s="100"/>
      <c r="C1773" s="100"/>
      <c r="D1773" s="100"/>
      <c r="E1773" s="100"/>
      <c r="F1773" s="100"/>
      <c r="G1773" s="100"/>
      <c r="H1773" s="100"/>
      <c r="I1773" s="100"/>
      <c r="J1773" s="100"/>
      <c r="K1773" s="100"/>
      <c r="L1773" s="100"/>
      <c r="M1773" s="100"/>
    </row>
    <row r="1774" spans="2:13" ht="20.100000000000001" customHeight="1" x14ac:dyDescent="0.2">
      <c r="B1774" s="100"/>
      <c r="C1774" s="100"/>
      <c r="D1774" s="100"/>
      <c r="E1774" s="100"/>
      <c r="F1774" s="100"/>
      <c r="G1774" s="100"/>
      <c r="H1774" s="100"/>
      <c r="I1774" s="100"/>
      <c r="J1774" s="100"/>
      <c r="K1774" s="100"/>
      <c r="L1774" s="100"/>
      <c r="M1774" s="100"/>
    </row>
    <row r="1775" spans="2:13" ht="20.100000000000001" customHeight="1" x14ac:dyDescent="0.2">
      <c r="B1775" s="100"/>
      <c r="C1775" s="100"/>
      <c r="D1775" s="100"/>
      <c r="E1775" s="100"/>
      <c r="F1775" s="100"/>
      <c r="G1775" s="100"/>
      <c r="H1775" s="100"/>
      <c r="I1775" s="100"/>
      <c r="J1775" s="100"/>
      <c r="K1775" s="100"/>
      <c r="L1775" s="100"/>
      <c r="M1775" s="100"/>
    </row>
    <row r="1776" spans="2:13" ht="20.100000000000001" customHeight="1" x14ac:dyDescent="0.2">
      <c r="B1776" s="100"/>
      <c r="C1776" s="100"/>
      <c r="D1776" s="100"/>
      <c r="E1776" s="100"/>
      <c r="F1776" s="100"/>
      <c r="G1776" s="100"/>
      <c r="H1776" s="100"/>
      <c r="I1776" s="100"/>
      <c r="J1776" s="100"/>
      <c r="K1776" s="100"/>
      <c r="L1776" s="100"/>
      <c r="M1776" s="100"/>
    </row>
    <row r="1777" spans="2:13" ht="20.100000000000001" customHeight="1" x14ac:dyDescent="0.2">
      <c r="B1777" s="100"/>
      <c r="C1777" s="100"/>
      <c r="D1777" s="100"/>
      <c r="E1777" s="100"/>
      <c r="F1777" s="100"/>
      <c r="G1777" s="100"/>
      <c r="H1777" s="100"/>
      <c r="I1777" s="100"/>
      <c r="J1777" s="100"/>
      <c r="K1777" s="100"/>
      <c r="L1777" s="100"/>
      <c r="M1777" s="100"/>
    </row>
    <row r="1778" spans="2:13" ht="20.100000000000001" customHeight="1" x14ac:dyDescent="0.2">
      <c r="B1778" s="100"/>
      <c r="C1778" s="100"/>
      <c r="D1778" s="100"/>
      <c r="E1778" s="100"/>
      <c r="F1778" s="100"/>
      <c r="G1778" s="100"/>
      <c r="H1778" s="100"/>
      <c r="I1778" s="100"/>
      <c r="J1778" s="100"/>
      <c r="K1778" s="100"/>
      <c r="L1778" s="100"/>
      <c r="M1778" s="100"/>
    </row>
    <row r="1779" spans="2:13" ht="20.100000000000001" customHeight="1" x14ac:dyDescent="0.2">
      <c r="B1779" s="100"/>
      <c r="C1779" s="100"/>
      <c r="D1779" s="100"/>
      <c r="E1779" s="100"/>
      <c r="F1779" s="100"/>
      <c r="G1779" s="100"/>
      <c r="H1779" s="100"/>
      <c r="I1779" s="100"/>
      <c r="J1779" s="100"/>
      <c r="K1779" s="100"/>
      <c r="L1779" s="100"/>
      <c r="M1779" s="100"/>
    </row>
    <row r="1780" spans="2:13" ht="20.100000000000001" customHeight="1" x14ac:dyDescent="0.2">
      <c r="B1780" s="100"/>
      <c r="C1780" s="100"/>
      <c r="D1780" s="100"/>
      <c r="E1780" s="100"/>
      <c r="F1780" s="100"/>
      <c r="G1780" s="100"/>
      <c r="H1780" s="100"/>
      <c r="I1780" s="100"/>
      <c r="J1780" s="100"/>
      <c r="K1780" s="100"/>
      <c r="L1780" s="100"/>
      <c r="M1780" s="100"/>
    </row>
    <row r="1781" spans="2:13" ht="20.100000000000001" customHeight="1" x14ac:dyDescent="0.2">
      <c r="B1781" s="100"/>
      <c r="C1781" s="100"/>
      <c r="D1781" s="100"/>
      <c r="E1781" s="100"/>
      <c r="F1781" s="100"/>
      <c r="G1781" s="100"/>
      <c r="H1781" s="100"/>
      <c r="I1781" s="100"/>
      <c r="J1781" s="100"/>
      <c r="K1781" s="100"/>
      <c r="L1781" s="100"/>
      <c r="M1781" s="100"/>
    </row>
    <row r="1782" spans="2:13" ht="20.100000000000001" customHeight="1" x14ac:dyDescent="0.2">
      <c r="B1782" s="100"/>
      <c r="C1782" s="100"/>
      <c r="D1782" s="100"/>
      <c r="E1782" s="100"/>
      <c r="F1782" s="100"/>
      <c r="G1782" s="100"/>
      <c r="H1782" s="100"/>
      <c r="I1782" s="100"/>
      <c r="J1782" s="100"/>
      <c r="K1782" s="100"/>
      <c r="L1782" s="100"/>
      <c r="M1782" s="100"/>
    </row>
    <row r="1783" spans="2:13" ht="20.100000000000001" customHeight="1" x14ac:dyDescent="0.2">
      <c r="B1783" s="100"/>
      <c r="C1783" s="100"/>
      <c r="D1783" s="100"/>
      <c r="E1783" s="100"/>
      <c r="F1783" s="100"/>
      <c r="G1783" s="100"/>
      <c r="H1783" s="100"/>
      <c r="I1783" s="100"/>
      <c r="J1783" s="100"/>
      <c r="K1783" s="100"/>
      <c r="L1783" s="100"/>
      <c r="M1783" s="100"/>
    </row>
    <row r="1784" spans="2:13" ht="20.100000000000001" customHeight="1" x14ac:dyDescent="0.2">
      <c r="B1784" s="100"/>
      <c r="C1784" s="100"/>
      <c r="D1784" s="100"/>
      <c r="E1784" s="100"/>
      <c r="F1784" s="100"/>
      <c r="G1784" s="100"/>
      <c r="H1784" s="100"/>
      <c r="I1784" s="100"/>
      <c r="J1784" s="100"/>
      <c r="K1784" s="100"/>
      <c r="L1784" s="100"/>
      <c r="M1784" s="100"/>
    </row>
    <row r="1785" spans="2:13" ht="20.100000000000001" customHeight="1" x14ac:dyDescent="0.2">
      <c r="B1785" s="100"/>
      <c r="C1785" s="100"/>
      <c r="D1785" s="100"/>
      <c r="E1785" s="100"/>
      <c r="F1785" s="100"/>
      <c r="G1785" s="100"/>
      <c r="H1785" s="100"/>
      <c r="I1785" s="100"/>
      <c r="J1785" s="100"/>
      <c r="K1785" s="100"/>
      <c r="L1785" s="100"/>
      <c r="M1785" s="100"/>
    </row>
    <row r="1786" spans="2:13" ht="20.100000000000001" customHeight="1" x14ac:dyDescent="0.2">
      <c r="B1786" s="100"/>
      <c r="C1786" s="100"/>
      <c r="D1786" s="100"/>
      <c r="E1786" s="100"/>
      <c r="F1786" s="100"/>
      <c r="G1786" s="100"/>
      <c r="H1786" s="100"/>
      <c r="I1786" s="100"/>
      <c r="J1786" s="100"/>
      <c r="K1786" s="100"/>
      <c r="L1786" s="100"/>
      <c r="M1786" s="100"/>
    </row>
    <row r="1787" spans="2:13" ht="20.100000000000001" customHeight="1" x14ac:dyDescent="0.2">
      <c r="B1787" s="100"/>
      <c r="C1787" s="100"/>
      <c r="D1787" s="100"/>
      <c r="E1787" s="100"/>
      <c r="F1787" s="100"/>
      <c r="G1787" s="100"/>
      <c r="H1787" s="100"/>
      <c r="I1787" s="100"/>
      <c r="J1787" s="100"/>
      <c r="K1787" s="100"/>
      <c r="L1787" s="100"/>
      <c r="M1787" s="100"/>
    </row>
    <row r="1788" spans="2:13" ht="20.100000000000001" customHeight="1" x14ac:dyDescent="0.2">
      <c r="B1788" s="100"/>
      <c r="C1788" s="100"/>
      <c r="D1788" s="100"/>
      <c r="E1788" s="100"/>
      <c r="F1788" s="100"/>
      <c r="G1788" s="100"/>
      <c r="H1788" s="100"/>
      <c r="I1788" s="100"/>
      <c r="J1788" s="100"/>
      <c r="K1788" s="100"/>
      <c r="L1788" s="100"/>
      <c r="M1788" s="100"/>
    </row>
    <row r="1789" spans="2:13" ht="20.100000000000001" customHeight="1" x14ac:dyDescent="0.2">
      <c r="B1789" s="100"/>
      <c r="C1789" s="100"/>
      <c r="D1789" s="100"/>
      <c r="E1789" s="100"/>
      <c r="F1789" s="100"/>
      <c r="G1789" s="100"/>
      <c r="H1789" s="100"/>
      <c r="I1789" s="100"/>
      <c r="J1789" s="100"/>
      <c r="K1789" s="100"/>
      <c r="L1789" s="100"/>
      <c r="M1789" s="100"/>
    </row>
    <row r="1790" spans="2:13" ht="20.100000000000001" customHeight="1" x14ac:dyDescent="0.2">
      <c r="B1790" s="102"/>
      <c r="C1790" s="102"/>
      <c r="D1790" s="102"/>
      <c r="E1790" s="102"/>
      <c r="F1790" s="102"/>
      <c r="G1790" s="102"/>
      <c r="H1790" s="102"/>
      <c r="I1790" s="102"/>
      <c r="J1790" s="102"/>
      <c r="K1790" s="102"/>
      <c r="L1790" s="102"/>
      <c r="M1790" s="102"/>
    </row>
    <row r="1791" spans="2:13" ht="20.100000000000001" customHeight="1" x14ac:dyDescent="0.2">
      <c r="B1791" s="102"/>
      <c r="C1791" s="102"/>
      <c r="D1791" s="102"/>
      <c r="E1791" s="102"/>
      <c r="F1791" s="102"/>
      <c r="G1791" s="102"/>
      <c r="H1791" s="102"/>
      <c r="I1791" s="102"/>
      <c r="J1791" s="102"/>
      <c r="K1791" s="102"/>
      <c r="L1791" s="102"/>
      <c r="M1791" s="102"/>
    </row>
    <row r="1792" spans="2:13" ht="20.100000000000001" customHeight="1" x14ac:dyDescent="0.2">
      <c r="B1792" s="100"/>
      <c r="C1792" s="100"/>
      <c r="D1792" s="100"/>
      <c r="E1792" s="100"/>
      <c r="F1792" s="100"/>
      <c r="G1792" s="100"/>
      <c r="H1792" s="100"/>
      <c r="I1792" s="100"/>
      <c r="J1792" s="100"/>
      <c r="K1792" s="100"/>
      <c r="L1792" s="100"/>
      <c r="M1792" s="100"/>
    </row>
    <row r="1793" spans="2:15" ht="20.100000000000001" customHeight="1" x14ac:dyDescent="0.2">
      <c r="B1793" s="98"/>
      <c r="C1793" s="98"/>
      <c r="D1793" s="98"/>
      <c r="E1793" s="98"/>
      <c r="F1793" s="98"/>
      <c r="G1793" s="98"/>
      <c r="H1793" s="98"/>
      <c r="I1793" s="98"/>
      <c r="J1793" s="98"/>
      <c r="K1793" s="98"/>
      <c r="L1793" s="98"/>
      <c r="M1793" s="98"/>
    </row>
    <row r="1794" spans="2:15" ht="20.100000000000001" customHeight="1" x14ac:dyDescent="0.2">
      <c r="B1794" s="99"/>
      <c r="C1794" s="99"/>
      <c r="D1794" s="99"/>
      <c r="E1794" s="99"/>
      <c r="F1794" s="99"/>
      <c r="G1794" s="99"/>
      <c r="H1794" s="99"/>
      <c r="I1794" s="99"/>
      <c r="J1794" s="99"/>
      <c r="K1794" s="99"/>
      <c r="L1794" s="99"/>
      <c r="M1794" s="99"/>
    </row>
    <row r="1795" spans="2:15" ht="20.100000000000001" customHeight="1" x14ac:dyDescent="0.2">
      <c r="B1795" s="99"/>
      <c r="C1795" s="99"/>
      <c r="D1795" s="99"/>
      <c r="E1795" s="99"/>
      <c r="F1795" s="99"/>
      <c r="G1795" s="99"/>
      <c r="H1795" s="99"/>
      <c r="I1795" s="99"/>
      <c r="J1795" s="99"/>
      <c r="K1795" s="99"/>
      <c r="L1795" s="99"/>
      <c r="M1795" s="99"/>
    </row>
    <row r="1796" spans="2:15" ht="20.100000000000001" customHeight="1" x14ac:dyDescent="0.2">
      <c r="B1796" s="100"/>
      <c r="C1796" s="100"/>
      <c r="D1796" s="100"/>
      <c r="E1796" s="100"/>
      <c r="F1796" s="100"/>
      <c r="G1796" s="100"/>
      <c r="H1796" s="100"/>
      <c r="I1796" s="100"/>
      <c r="J1796" s="100"/>
      <c r="K1796" s="100"/>
      <c r="L1796" s="100"/>
      <c r="M1796" s="100"/>
    </row>
    <row r="1797" spans="2:15" ht="20.100000000000001" customHeight="1" x14ac:dyDescent="0.2">
      <c r="B1797" s="98" t="s">
        <v>120</v>
      </c>
      <c r="C1797" s="98"/>
      <c r="D1797" s="98"/>
      <c r="E1797" s="98"/>
      <c r="F1797" s="98"/>
      <c r="G1797" s="98"/>
      <c r="H1797" s="98"/>
      <c r="I1797" s="98"/>
      <c r="J1797" s="98"/>
      <c r="K1797" s="98"/>
      <c r="L1797" s="98"/>
      <c r="M1797" s="98"/>
      <c r="N1797" s="80"/>
      <c r="O1797" s="80"/>
    </row>
    <row r="1798" spans="2:15" s="65" customFormat="1" ht="20.100000000000001" customHeight="1" x14ac:dyDescent="0.2">
      <c r="B1798" s="100"/>
      <c r="C1798" s="100"/>
      <c r="D1798" s="100"/>
      <c r="E1798" s="100"/>
      <c r="F1798" s="100"/>
      <c r="G1798" s="100"/>
      <c r="H1798" s="100"/>
      <c r="I1798" s="100"/>
      <c r="J1798" s="100"/>
      <c r="K1798" s="100"/>
      <c r="L1798" s="100"/>
      <c r="M1798" s="100"/>
      <c r="N1798" s="8"/>
      <c r="O1798" s="8"/>
    </row>
    <row r="1799" spans="2:15" ht="20.100000000000001" customHeight="1" x14ac:dyDescent="0.2">
      <c r="B1799" s="123"/>
      <c r="C1799" s="123"/>
      <c r="D1799" s="123"/>
      <c r="E1799" s="123"/>
      <c r="F1799" s="123"/>
      <c r="G1799" s="123"/>
      <c r="H1799" s="123"/>
      <c r="I1799" s="123"/>
      <c r="J1799" s="123"/>
      <c r="K1799" s="123"/>
      <c r="L1799" s="123"/>
      <c r="M1799" s="123"/>
    </row>
    <row r="1800" spans="2:15" ht="20.100000000000001" customHeight="1" x14ac:dyDescent="0.2">
      <c r="B1800" s="100"/>
      <c r="C1800" s="100"/>
      <c r="D1800" s="100"/>
      <c r="E1800" s="100"/>
      <c r="F1800" s="100"/>
      <c r="G1800" s="100"/>
      <c r="H1800" s="100"/>
      <c r="I1800" s="100"/>
      <c r="J1800" s="100"/>
      <c r="K1800" s="100"/>
      <c r="L1800" s="100"/>
      <c r="M1800" s="100"/>
    </row>
    <row r="1801" spans="2:15" ht="20.100000000000001" customHeight="1" x14ac:dyDescent="0.2">
      <c r="B1801" s="100"/>
      <c r="C1801" s="100"/>
      <c r="D1801" s="100"/>
      <c r="E1801" s="100"/>
      <c r="F1801" s="100"/>
      <c r="G1801" s="100"/>
      <c r="H1801" s="100"/>
      <c r="I1801" s="100"/>
      <c r="J1801" s="100"/>
      <c r="K1801" s="100"/>
      <c r="L1801" s="100"/>
      <c r="M1801" s="100"/>
    </row>
    <row r="1802" spans="2:15" ht="20.100000000000001" customHeight="1" x14ac:dyDescent="0.2">
      <c r="B1802" s="100"/>
      <c r="C1802" s="100"/>
      <c r="D1802" s="100"/>
      <c r="E1802" s="100"/>
      <c r="F1802" s="100"/>
      <c r="G1802" s="100"/>
      <c r="H1802" s="100"/>
      <c r="I1802" s="100"/>
      <c r="J1802" s="100"/>
      <c r="K1802" s="100"/>
      <c r="L1802" s="100"/>
      <c r="M1802" s="100"/>
    </row>
    <row r="1803" spans="2:15" ht="20.100000000000001" customHeight="1" x14ac:dyDescent="0.2">
      <c r="B1803" s="100"/>
      <c r="C1803" s="100"/>
      <c r="D1803" s="100"/>
      <c r="E1803" s="100"/>
      <c r="F1803" s="100"/>
      <c r="G1803" s="100"/>
      <c r="H1803" s="100"/>
      <c r="I1803" s="100"/>
      <c r="J1803" s="100"/>
      <c r="K1803" s="100"/>
      <c r="L1803" s="100"/>
      <c r="M1803" s="100"/>
    </row>
    <row r="1804" spans="2:15" ht="20.100000000000001" customHeight="1" x14ac:dyDescent="0.2">
      <c r="B1804" s="100"/>
      <c r="C1804" s="100"/>
      <c r="D1804" s="100"/>
      <c r="E1804" s="100"/>
      <c r="F1804" s="100"/>
      <c r="G1804" s="100"/>
      <c r="H1804" s="100"/>
      <c r="I1804" s="100"/>
      <c r="J1804" s="100"/>
      <c r="K1804" s="100"/>
      <c r="L1804" s="100"/>
      <c r="M1804" s="100"/>
    </row>
    <row r="1805" spans="2:15" ht="20.100000000000001" customHeight="1" x14ac:dyDescent="0.2">
      <c r="B1805" s="100"/>
      <c r="C1805" s="100"/>
      <c r="D1805" s="100"/>
      <c r="E1805" s="100"/>
      <c r="F1805" s="100"/>
      <c r="G1805" s="100"/>
      <c r="H1805" s="100"/>
      <c r="I1805" s="100"/>
      <c r="J1805" s="100"/>
      <c r="K1805" s="100"/>
      <c r="L1805" s="100"/>
      <c r="M1805" s="100"/>
    </row>
    <row r="1806" spans="2:15" ht="20.100000000000001" customHeight="1" x14ac:dyDescent="0.2">
      <c r="B1806" s="100"/>
      <c r="C1806" s="100"/>
      <c r="D1806" s="100"/>
      <c r="E1806" s="100"/>
      <c r="F1806" s="100"/>
      <c r="G1806" s="100"/>
      <c r="H1806" s="100"/>
      <c r="I1806" s="100"/>
      <c r="J1806" s="100"/>
      <c r="K1806" s="100"/>
      <c r="L1806" s="100"/>
      <c r="M1806" s="100"/>
    </row>
    <row r="1807" spans="2:15" ht="20.100000000000001" customHeight="1" x14ac:dyDescent="0.2">
      <c r="B1807" s="100"/>
      <c r="C1807" s="100"/>
      <c r="D1807" s="100"/>
      <c r="E1807" s="100"/>
      <c r="F1807" s="100"/>
      <c r="G1807" s="100"/>
      <c r="H1807" s="100"/>
      <c r="I1807" s="100"/>
      <c r="J1807" s="100"/>
      <c r="K1807" s="100"/>
      <c r="L1807" s="100"/>
      <c r="M1807" s="100"/>
    </row>
    <row r="1808" spans="2:15" ht="20.100000000000001" customHeight="1" x14ac:dyDescent="0.2">
      <c r="B1808" s="100"/>
      <c r="C1808" s="100"/>
      <c r="D1808" s="100"/>
      <c r="E1808" s="100"/>
      <c r="F1808" s="100"/>
      <c r="G1808" s="100"/>
      <c r="H1808" s="100"/>
      <c r="I1808" s="100"/>
      <c r="J1808" s="100"/>
      <c r="K1808" s="100"/>
      <c r="L1808" s="100"/>
      <c r="M1808" s="100"/>
    </row>
    <row r="1809" spans="2:13" ht="20.100000000000001" customHeight="1" x14ac:dyDescent="0.2">
      <c r="B1809" s="100"/>
      <c r="C1809" s="100"/>
      <c r="D1809" s="100"/>
      <c r="E1809" s="100"/>
      <c r="F1809" s="100"/>
      <c r="G1809" s="100"/>
      <c r="H1809" s="100"/>
      <c r="I1809" s="100"/>
      <c r="J1809" s="100"/>
      <c r="K1809" s="100"/>
      <c r="L1809" s="100"/>
      <c r="M1809" s="100"/>
    </row>
    <row r="1810" spans="2:13" ht="20.100000000000001" customHeight="1" x14ac:dyDescent="0.2">
      <c r="B1810" s="100"/>
      <c r="C1810" s="100"/>
      <c r="D1810" s="100"/>
      <c r="E1810" s="100"/>
      <c r="F1810" s="100"/>
      <c r="G1810" s="100"/>
      <c r="H1810" s="100"/>
      <c r="I1810" s="100"/>
      <c r="J1810" s="100"/>
      <c r="K1810" s="100"/>
      <c r="L1810" s="100"/>
      <c r="M1810" s="100"/>
    </row>
    <row r="1811" spans="2:13" ht="20.100000000000001" customHeight="1" x14ac:dyDescent="0.2">
      <c r="B1811" s="100"/>
      <c r="C1811" s="100"/>
      <c r="D1811" s="100"/>
      <c r="E1811" s="100"/>
      <c r="F1811" s="100"/>
      <c r="G1811" s="100"/>
      <c r="H1811" s="100"/>
      <c r="I1811" s="100"/>
      <c r="J1811" s="100"/>
      <c r="K1811" s="100"/>
      <c r="L1811" s="100"/>
      <c r="M1811" s="100"/>
    </row>
    <row r="1812" spans="2:13" ht="20.100000000000001" customHeight="1" x14ac:dyDescent="0.2">
      <c r="B1812" s="100"/>
      <c r="C1812" s="100"/>
      <c r="D1812" s="100"/>
      <c r="E1812" s="100"/>
      <c r="F1812" s="100"/>
      <c r="G1812" s="100"/>
      <c r="H1812" s="100"/>
      <c r="I1812" s="100"/>
      <c r="J1812" s="100"/>
      <c r="K1812" s="100"/>
      <c r="L1812" s="100"/>
      <c r="M1812" s="100"/>
    </row>
    <row r="1813" spans="2:13" ht="20.100000000000001" customHeight="1" x14ac:dyDescent="0.2">
      <c r="B1813" s="100"/>
      <c r="C1813" s="100"/>
      <c r="D1813" s="100"/>
      <c r="E1813" s="100"/>
      <c r="F1813" s="100"/>
      <c r="G1813" s="100"/>
      <c r="H1813" s="100"/>
      <c r="I1813" s="100"/>
      <c r="J1813" s="100"/>
      <c r="K1813" s="100"/>
      <c r="L1813" s="100"/>
      <c r="M1813" s="100"/>
    </row>
    <row r="1814" spans="2:13" ht="20.100000000000001" customHeight="1" x14ac:dyDescent="0.2">
      <c r="B1814" s="100"/>
      <c r="C1814" s="100"/>
      <c r="D1814" s="100"/>
      <c r="E1814" s="100"/>
      <c r="F1814" s="100"/>
      <c r="G1814" s="100"/>
      <c r="H1814" s="100"/>
      <c r="I1814" s="100"/>
      <c r="J1814" s="100"/>
      <c r="K1814" s="100"/>
      <c r="L1814" s="100"/>
      <c r="M1814" s="100"/>
    </row>
    <row r="1815" spans="2:13" ht="20.100000000000001" customHeight="1" x14ac:dyDescent="0.2">
      <c r="B1815" s="100"/>
      <c r="C1815" s="100"/>
      <c r="D1815" s="100"/>
      <c r="E1815" s="100"/>
      <c r="F1815" s="100"/>
      <c r="G1815" s="100"/>
      <c r="H1815" s="100"/>
      <c r="I1815" s="100"/>
      <c r="J1815" s="100"/>
      <c r="K1815" s="100"/>
      <c r="L1815" s="100"/>
      <c r="M1815" s="100"/>
    </row>
    <row r="1816" spans="2:13" ht="20.100000000000001" customHeight="1" x14ac:dyDescent="0.2">
      <c r="B1816" s="100"/>
      <c r="C1816" s="100"/>
      <c r="D1816" s="100"/>
      <c r="E1816" s="100"/>
      <c r="F1816" s="100"/>
      <c r="G1816" s="100"/>
      <c r="H1816" s="100"/>
      <c r="I1816" s="100"/>
      <c r="J1816" s="100"/>
      <c r="K1816" s="100"/>
      <c r="L1816" s="100"/>
      <c r="M1816" s="100"/>
    </row>
    <row r="1817" spans="2:13" ht="20.100000000000001" customHeight="1" x14ac:dyDescent="0.2">
      <c r="B1817" s="100"/>
      <c r="C1817" s="100"/>
      <c r="D1817" s="100"/>
      <c r="E1817" s="100"/>
      <c r="F1817" s="100"/>
      <c r="G1817" s="100"/>
      <c r="H1817" s="100"/>
      <c r="I1817" s="100"/>
      <c r="J1817" s="100"/>
      <c r="K1817" s="100"/>
      <c r="L1817" s="100"/>
      <c r="M1817" s="100"/>
    </row>
    <row r="1818" spans="2:13" ht="20.100000000000001" customHeight="1" x14ac:dyDescent="0.2">
      <c r="B1818" s="100"/>
      <c r="C1818" s="100"/>
      <c r="D1818" s="100"/>
      <c r="E1818" s="100"/>
      <c r="F1818" s="100"/>
      <c r="G1818" s="100"/>
      <c r="H1818" s="100"/>
      <c r="I1818" s="100"/>
      <c r="J1818" s="100"/>
      <c r="K1818" s="100"/>
      <c r="L1818" s="100"/>
      <c r="M1818" s="100"/>
    </row>
    <row r="1819" spans="2:13" ht="20.100000000000001" customHeight="1" x14ac:dyDescent="0.2">
      <c r="B1819" s="100"/>
      <c r="C1819" s="100"/>
      <c r="D1819" s="100"/>
      <c r="E1819" s="100"/>
      <c r="F1819" s="100"/>
      <c r="G1819" s="100"/>
      <c r="H1819" s="100"/>
      <c r="I1819" s="100"/>
      <c r="J1819" s="100"/>
      <c r="K1819" s="100"/>
      <c r="L1819" s="100"/>
      <c r="M1819" s="100"/>
    </row>
    <row r="1820" spans="2:13" ht="20.100000000000001" customHeight="1" x14ac:dyDescent="0.2">
      <c r="B1820" s="100"/>
      <c r="C1820" s="100"/>
      <c r="D1820" s="100"/>
      <c r="E1820" s="100"/>
      <c r="F1820" s="100"/>
      <c r="G1820" s="100"/>
      <c r="H1820" s="100"/>
      <c r="I1820" s="100"/>
      <c r="J1820" s="100"/>
      <c r="K1820" s="100"/>
      <c r="L1820" s="100"/>
      <c r="M1820" s="100"/>
    </row>
    <row r="1821" spans="2:13" ht="20.100000000000001" customHeight="1" x14ac:dyDescent="0.2">
      <c r="B1821" s="100"/>
      <c r="C1821" s="100"/>
      <c r="D1821" s="100"/>
      <c r="E1821" s="100"/>
      <c r="F1821" s="100"/>
      <c r="G1821" s="100"/>
      <c r="H1821" s="100"/>
      <c r="I1821" s="100"/>
      <c r="J1821" s="100"/>
      <c r="K1821" s="100"/>
      <c r="L1821" s="100"/>
      <c r="M1821" s="100"/>
    </row>
    <row r="1822" spans="2:13" ht="20.100000000000001" customHeight="1" x14ac:dyDescent="0.2">
      <c r="B1822" s="100"/>
      <c r="C1822" s="100"/>
      <c r="D1822" s="100"/>
      <c r="E1822" s="100"/>
      <c r="F1822" s="100"/>
      <c r="G1822" s="100"/>
      <c r="H1822" s="100"/>
      <c r="I1822" s="100"/>
      <c r="J1822" s="100"/>
      <c r="K1822" s="100"/>
      <c r="L1822" s="100"/>
      <c r="M1822" s="100"/>
    </row>
    <row r="1823" spans="2:13" ht="20.100000000000001" customHeight="1" x14ac:dyDescent="0.2">
      <c r="B1823" s="100"/>
      <c r="C1823" s="100"/>
      <c r="D1823" s="100"/>
      <c r="E1823" s="100"/>
      <c r="F1823" s="100"/>
      <c r="G1823" s="100"/>
      <c r="H1823" s="100"/>
      <c r="I1823" s="100"/>
      <c r="J1823" s="100"/>
      <c r="K1823" s="100"/>
      <c r="L1823" s="100"/>
      <c r="M1823" s="100"/>
    </row>
    <row r="1824" spans="2:13" ht="20.100000000000001" customHeight="1" x14ac:dyDescent="0.2">
      <c r="B1824" s="123"/>
      <c r="C1824" s="123"/>
      <c r="D1824" s="123"/>
      <c r="E1824" s="123"/>
      <c r="F1824" s="123"/>
      <c r="G1824" s="123"/>
      <c r="H1824" s="123"/>
      <c r="I1824" s="123"/>
      <c r="J1824" s="123"/>
      <c r="K1824" s="123"/>
      <c r="L1824" s="123"/>
      <c r="M1824" s="123"/>
    </row>
    <row r="1825" spans="2:13" ht="20.100000000000001" customHeight="1" x14ac:dyDescent="0.2">
      <c r="B1825" s="123"/>
      <c r="C1825" s="123"/>
      <c r="D1825" s="123"/>
      <c r="E1825" s="123"/>
      <c r="F1825" s="123"/>
      <c r="G1825" s="123"/>
      <c r="H1825" s="123"/>
      <c r="I1825" s="123"/>
      <c r="J1825" s="123"/>
      <c r="K1825" s="123"/>
      <c r="L1825" s="123"/>
      <c r="M1825" s="123"/>
    </row>
    <row r="1826" spans="2:13" ht="20.100000000000001" customHeight="1" x14ac:dyDescent="0.2">
      <c r="B1826" s="123"/>
      <c r="C1826" s="123"/>
      <c r="D1826" s="123"/>
      <c r="E1826" s="123"/>
      <c r="F1826" s="123"/>
      <c r="G1826" s="123"/>
      <c r="H1826" s="123"/>
      <c r="I1826" s="123"/>
      <c r="J1826" s="123"/>
      <c r="K1826" s="123"/>
      <c r="L1826" s="123"/>
      <c r="M1826" s="123"/>
    </row>
    <row r="1827" spans="2:13" ht="20.100000000000001" customHeight="1" x14ac:dyDescent="0.2">
      <c r="B1827" s="123"/>
      <c r="C1827" s="123"/>
      <c r="D1827" s="123"/>
      <c r="E1827" s="123"/>
      <c r="F1827" s="123"/>
      <c r="G1827" s="123"/>
      <c r="H1827" s="123"/>
      <c r="I1827" s="123"/>
      <c r="J1827" s="123"/>
      <c r="K1827" s="123"/>
      <c r="L1827" s="123"/>
      <c r="M1827" s="123"/>
    </row>
    <row r="1828" spans="2:13" ht="20.100000000000001" customHeight="1" x14ac:dyDescent="0.2">
      <c r="B1828" s="123"/>
      <c r="C1828" s="123"/>
      <c r="D1828" s="123"/>
      <c r="E1828" s="123"/>
      <c r="F1828" s="123"/>
      <c r="G1828" s="123"/>
      <c r="H1828" s="123"/>
      <c r="I1828" s="123"/>
      <c r="J1828" s="123"/>
      <c r="K1828" s="123"/>
      <c r="L1828" s="123"/>
      <c r="M1828" s="123"/>
    </row>
    <row r="1829" spans="2:13" ht="20.100000000000001" customHeight="1" x14ac:dyDescent="0.2">
      <c r="B1829" s="123"/>
      <c r="C1829" s="123"/>
      <c r="D1829" s="123"/>
      <c r="E1829" s="123"/>
      <c r="F1829" s="123"/>
      <c r="G1829" s="123"/>
      <c r="H1829" s="123"/>
      <c r="I1829" s="123"/>
      <c r="J1829" s="123"/>
      <c r="K1829" s="123"/>
      <c r="L1829" s="123"/>
      <c r="M1829" s="123"/>
    </row>
    <row r="1830" spans="2:13" ht="20.100000000000001" customHeight="1" x14ac:dyDescent="0.2">
      <c r="B1830" s="123"/>
      <c r="C1830" s="123"/>
      <c r="D1830" s="123"/>
      <c r="E1830" s="123"/>
      <c r="F1830" s="123"/>
      <c r="G1830" s="123"/>
      <c r="H1830" s="123"/>
      <c r="I1830" s="123"/>
      <c r="J1830" s="123"/>
      <c r="K1830" s="123"/>
      <c r="L1830" s="123"/>
      <c r="M1830" s="123"/>
    </row>
    <row r="1831" spans="2:13" ht="20.100000000000001" customHeight="1" x14ac:dyDescent="0.2">
      <c r="B1831" s="123"/>
      <c r="C1831" s="123"/>
      <c r="D1831" s="123"/>
      <c r="E1831" s="123"/>
      <c r="F1831" s="123"/>
      <c r="G1831" s="123"/>
      <c r="H1831" s="123"/>
      <c r="I1831" s="123"/>
      <c r="J1831" s="123"/>
      <c r="K1831" s="123"/>
      <c r="L1831" s="123"/>
      <c r="M1831" s="123"/>
    </row>
    <row r="1832" spans="2:13" ht="20.100000000000001" customHeight="1" x14ac:dyDescent="0.2">
      <c r="B1832" s="123"/>
      <c r="C1832" s="123"/>
      <c r="D1832" s="123"/>
      <c r="E1832" s="123"/>
      <c r="F1832" s="123"/>
      <c r="G1832" s="123"/>
      <c r="H1832" s="123"/>
      <c r="I1832" s="123"/>
      <c r="J1832" s="123"/>
      <c r="K1832" s="123"/>
      <c r="L1832" s="123"/>
      <c r="M1832" s="123"/>
    </row>
    <row r="1833" spans="2:13" ht="20.100000000000001" customHeight="1" x14ac:dyDescent="0.2">
      <c r="B1833" s="123"/>
      <c r="C1833" s="123"/>
      <c r="D1833" s="123"/>
      <c r="E1833" s="123"/>
      <c r="F1833" s="123"/>
      <c r="G1833" s="123"/>
      <c r="H1833" s="123"/>
      <c r="I1833" s="123"/>
      <c r="J1833" s="123"/>
      <c r="K1833" s="123"/>
      <c r="L1833" s="123"/>
      <c r="M1833" s="123"/>
    </row>
    <row r="1834" spans="2:13" ht="20.100000000000001" customHeight="1" x14ac:dyDescent="0.2">
      <c r="B1834" s="123"/>
      <c r="C1834" s="123"/>
      <c r="D1834" s="123"/>
      <c r="E1834" s="123"/>
      <c r="F1834" s="123"/>
      <c r="G1834" s="123"/>
      <c r="H1834" s="123"/>
      <c r="I1834" s="123"/>
      <c r="J1834" s="123"/>
      <c r="K1834" s="123"/>
      <c r="L1834" s="123"/>
      <c r="M1834" s="123"/>
    </row>
    <row r="1835" spans="2:13" ht="20.100000000000001" customHeight="1" x14ac:dyDescent="0.2">
      <c r="B1835" s="123"/>
      <c r="C1835" s="123"/>
      <c r="D1835" s="123"/>
      <c r="E1835" s="123"/>
      <c r="F1835" s="123"/>
      <c r="G1835" s="123"/>
      <c r="H1835" s="123"/>
      <c r="I1835" s="123"/>
      <c r="J1835" s="123"/>
      <c r="K1835" s="123"/>
      <c r="L1835" s="123"/>
      <c r="M1835" s="123"/>
    </row>
    <row r="1836" spans="2:13" ht="20.100000000000001" customHeight="1" x14ac:dyDescent="0.2">
      <c r="B1836" s="123"/>
      <c r="C1836" s="123"/>
      <c r="D1836" s="123"/>
      <c r="E1836" s="123"/>
      <c r="F1836" s="123"/>
      <c r="G1836" s="123"/>
      <c r="H1836" s="123"/>
      <c r="I1836" s="123"/>
      <c r="J1836" s="123"/>
      <c r="K1836" s="123"/>
      <c r="L1836" s="123"/>
      <c r="M1836" s="123"/>
    </row>
    <row r="1837" spans="2:13" ht="20.100000000000001" customHeight="1" x14ac:dyDescent="0.2">
      <c r="B1837" s="123"/>
      <c r="C1837" s="123"/>
      <c r="D1837" s="123"/>
      <c r="E1837" s="123"/>
      <c r="F1837" s="123"/>
      <c r="G1837" s="123"/>
      <c r="H1837" s="123"/>
      <c r="I1837" s="123"/>
      <c r="J1837" s="123"/>
      <c r="K1837" s="123"/>
      <c r="L1837" s="123"/>
      <c r="M1837" s="123"/>
    </row>
    <row r="1838" spans="2:13" ht="20.100000000000001" customHeight="1" x14ac:dyDescent="0.2">
      <c r="B1838" s="123"/>
      <c r="C1838" s="123"/>
      <c r="D1838" s="123"/>
      <c r="E1838" s="123"/>
      <c r="F1838" s="123"/>
      <c r="G1838" s="123"/>
      <c r="H1838" s="123"/>
      <c r="I1838" s="123"/>
      <c r="J1838" s="123"/>
      <c r="K1838" s="123"/>
      <c r="L1838" s="123"/>
      <c r="M1838" s="123"/>
    </row>
    <row r="1839" spans="2:13" ht="20.100000000000001" customHeight="1" x14ac:dyDescent="0.2">
      <c r="B1839" s="123"/>
      <c r="C1839" s="123"/>
      <c r="D1839" s="123"/>
      <c r="E1839" s="123"/>
      <c r="F1839" s="123"/>
      <c r="G1839" s="123"/>
      <c r="H1839" s="123"/>
      <c r="I1839" s="123"/>
      <c r="J1839" s="123"/>
      <c r="K1839" s="123"/>
      <c r="L1839" s="123"/>
      <c r="M1839" s="123"/>
    </row>
    <row r="1840" spans="2:13" ht="20.100000000000001" customHeight="1" x14ac:dyDescent="0.2">
      <c r="B1840" s="123"/>
      <c r="C1840" s="123"/>
      <c r="D1840" s="123"/>
      <c r="E1840" s="123"/>
      <c r="F1840" s="123"/>
      <c r="G1840" s="123"/>
      <c r="H1840" s="123"/>
      <c r="I1840" s="123"/>
      <c r="J1840" s="123"/>
      <c r="K1840" s="123"/>
      <c r="L1840" s="123"/>
      <c r="M1840" s="123"/>
    </row>
    <row r="1841" spans="2:13" ht="20.100000000000001" customHeight="1" x14ac:dyDescent="0.2">
      <c r="B1841" s="123"/>
      <c r="C1841" s="123"/>
      <c r="D1841" s="123"/>
      <c r="E1841" s="123"/>
      <c r="F1841" s="123"/>
      <c r="G1841" s="123"/>
      <c r="H1841" s="123"/>
      <c r="I1841" s="123"/>
      <c r="J1841" s="123"/>
      <c r="K1841" s="123"/>
      <c r="L1841" s="123"/>
      <c r="M1841" s="123"/>
    </row>
    <row r="1842" spans="2:13" ht="20.100000000000001" customHeight="1" x14ac:dyDescent="0.2">
      <c r="B1842" s="123"/>
      <c r="C1842" s="123"/>
      <c r="D1842" s="123"/>
      <c r="E1842" s="123"/>
      <c r="F1842" s="123"/>
      <c r="G1842" s="123"/>
      <c r="H1842" s="123"/>
      <c r="I1842" s="123"/>
      <c r="J1842" s="123"/>
      <c r="K1842" s="123"/>
      <c r="L1842" s="123"/>
      <c r="M1842" s="123"/>
    </row>
    <row r="1843" spans="2:13" ht="20.100000000000001" customHeight="1" x14ac:dyDescent="0.2">
      <c r="B1843" s="123"/>
      <c r="C1843" s="123"/>
      <c r="D1843" s="123"/>
      <c r="E1843" s="123"/>
      <c r="F1843" s="123"/>
      <c r="G1843" s="123"/>
      <c r="H1843" s="123"/>
      <c r="I1843" s="123"/>
      <c r="J1843" s="123"/>
      <c r="K1843" s="123"/>
      <c r="L1843" s="123"/>
      <c r="M1843" s="123"/>
    </row>
    <row r="1844" spans="2:13" ht="20.100000000000001" customHeight="1" x14ac:dyDescent="0.2">
      <c r="B1844" s="123"/>
      <c r="C1844" s="123"/>
      <c r="D1844" s="123"/>
      <c r="E1844" s="123"/>
      <c r="F1844" s="123"/>
      <c r="G1844" s="123"/>
      <c r="H1844" s="123"/>
      <c r="I1844" s="123"/>
      <c r="J1844" s="123"/>
      <c r="K1844" s="123"/>
      <c r="L1844" s="123"/>
      <c r="M1844" s="123"/>
    </row>
    <row r="1845" spans="2:13" ht="20.100000000000001" customHeight="1" x14ac:dyDescent="0.2">
      <c r="B1845" s="123"/>
      <c r="C1845" s="123"/>
      <c r="D1845" s="123"/>
      <c r="E1845" s="123"/>
      <c r="F1845" s="123"/>
      <c r="G1845" s="123"/>
      <c r="H1845" s="123"/>
      <c r="I1845" s="123"/>
      <c r="J1845" s="123"/>
      <c r="K1845" s="123"/>
      <c r="L1845" s="123"/>
      <c r="M1845" s="123"/>
    </row>
    <row r="1846" spans="2:13" ht="20.100000000000001" customHeight="1" x14ac:dyDescent="0.2">
      <c r="B1846" s="123"/>
      <c r="C1846" s="123"/>
      <c r="D1846" s="123"/>
      <c r="E1846" s="123"/>
      <c r="F1846" s="123"/>
      <c r="G1846" s="123"/>
      <c r="H1846" s="123"/>
      <c r="I1846" s="123"/>
      <c r="J1846" s="123"/>
      <c r="K1846" s="123"/>
      <c r="L1846" s="123"/>
      <c r="M1846" s="123"/>
    </row>
    <row r="1847" spans="2:13" ht="20.100000000000001" customHeight="1" x14ac:dyDescent="0.2">
      <c r="B1847" s="123"/>
      <c r="C1847" s="123"/>
      <c r="D1847" s="123"/>
      <c r="E1847" s="123"/>
      <c r="F1847" s="123"/>
      <c r="G1847" s="123"/>
      <c r="H1847" s="123"/>
      <c r="I1847" s="123"/>
      <c r="J1847" s="123"/>
      <c r="K1847" s="123"/>
      <c r="L1847" s="123"/>
      <c r="M1847" s="123"/>
    </row>
    <row r="1848" spans="2:13" ht="20.100000000000001" customHeight="1" x14ac:dyDescent="0.2">
      <c r="B1848" s="123"/>
      <c r="C1848" s="123"/>
      <c r="D1848" s="123"/>
      <c r="E1848" s="123"/>
      <c r="F1848" s="123"/>
      <c r="G1848" s="123"/>
      <c r="H1848" s="123"/>
      <c r="I1848" s="123"/>
      <c r="J1848" s="123"/>
      <c r="K1848" s="123"/>
      <c r="L1848" s="123"/>
      <c r="M1848" s="123"/>
    </row>
    <row r="1849" spans="2:13" ht="20.100000000000001" customHeight="1" x14ac:dyDescent="0.2">
      <c r="B1849" s="123"/>
      <c r="C1849" s="123"/>
      <c r="D1849" s="123"/>
      <c r="E1849" s="123"/>
      <c r="F1849" s="123"/>
      <c r="G1849" s="123"/>
      <c r="H1849" s="123"/>
      <c r="I1849" s="123"/>
      <c r="J1849" s="123"/>
      <c r="K1849" s="123"/>
      <c r="L1849" s="123"/>
      <c r="M1849" s="123"/>
    </row>
    <row r="1850" spans="2:13" ht="20.100000000000001" customHeight="1" x14ac:dyDescent="0.2">
      <c r="B1850" s="123"/>
      <c r="C1850" s="123"/>
      <c r="D1850" s="123"/>
      <c r="E1850" s="123"/>
      <c r="F1850" s="123"/>
      <c r="G1850" s="123"/>
      <c r="H1850" s="123"/>
      <c r="I1850" s="123"/>
      <c r="J1850" s="123"/>
      <c r="K1850" s="123"/>
      <c r="L1850" s="123"/>
      <c r="M1850" s="123"/>
    </row>
    <row r="1851" spans="2:13" ht="20.100000000000001" customHeight="1" x14ac:dyDescent="0.2">
      <c r="B1851" s="123"/>
      <c r="C1851" s="123"/>
      <c r="D1851" s="123"/>
      <c r="E1851" s="123"/>
      <c r="F1851" s="123"/>
      <c r="G1851" s="123"/>
      <c r="H1851" s="123"/>
      <c r="I1851" s="123"/>
      <c r="J1851" s="123"/>
      <c r="K1851" s="123"/>
      <c r="L1851" s="123"/>
      <c r="M1851" s="123"/>
    </row>
    <row r="1852" spans="2:13" ht="20.100000000000001" customHeight="1" x14ac:dyDescent="0.2">
      <c r="B1852" s="123"/>
      <c r="C1852" s="123"/>
      <c r="D1852" s="123"/>
      <c r="E1852" s="123"/>
      <c r="F1852" s="123"/>
      <c r="G1852" s="123"/>
      <c r="H1852" s="123"/>
      <c r="I1852" s="123"/>
      <c r="J1852" s="123"/>
      <c r="K1852" s="123"/>
      <c r="L1852" s="123"/>
      <c r="M1852" s="123"/>
    </row>
    <row r="1853" spans="2:13" ht="20.100000000000001" customHeight="1" x14ac:dyDescent="0.2">
      <c r="B1853" s="123"/>
      <c r="C1853" s="123"/>
      <c r="D1853" s="123"/>
      <c r="E1853" s="123"/>
      <c r="F1853" s="123"/>
      <c r="G1853" s="123"/>
      <c r="H1853" s="123"/>
      <c r="I1853" s="123"/>
      <c r="J1853" s="123"/>
      <c r="K1853" s="123"/>
      <c r="L1853" s="123"/>
      <c r="M1853" s="123"/>
    </row>
    <row r="1854" spans="2:13" ht="20.100000000000001" customHeight="1" x14ac:dyDescent="0.2">
      <c r="B1854" s="123"/>
      <c r="C1854" s="123"/>
      <c r="D1854" s="123"/>
      <c r="E1854" s="123"/>
      <c r="F1854" s="123"/>
      <c r="G1854" s="123"/>
      <c r="H1854" s="123"/>
      <c r="I1854" s="123"/>
      <c r="J1854" s="123"/>
      <c r="K1854" s="123"/>
      <c r="L1854" s="123"/>
      <c r="M1854" s="123"/>
    </row>
    <row r="1855" spans="2:13" ht="20.100000000000001" customHeight="1" x14ac:dyDescent="0.2">
      <c r="B1855" s="123"/>
      <c r="C1855" s="123"/>
      <c r="D1855" s="123"/>
      <c r="E1855" s="123"/>
      <c r="F1855" s="123"/>
      <c r="G1855" s="123"/>
      <c r="H1855" s="123"/>
      <c r="I1855" s="123"/>
      <c r="J1855" s="123"/>
      <c r="K1855" s="123"/>
      <c r="L1855" s="123"/>
      <c r="M1855" s="123"/>
    </row>
    <row r="1856" spans="2:13" ht="19.5" customHeight="1" x14ac:dyDescent="0.2">
      <c r="B1856" s="123"/>
      <c r="C1856" s="123"/>
      <c r="D1856" s="123"/>
      <c r="E1856" s="123"/>
      <c r="F1856" s="123"/>
      <c r="G1856" s="123"/>
      <c r="H1856" s="123"/>
      <c r="I1856" s="123"/>
      <c r="J1856" s="123"/>
      <c r="K1856" s="123"/>
      <c r="L1856" s="123"/>
      <c r="M1856" s="123"/>
    </row>
    <row r="1857" spans="2:14" ht="20.100000000000001" customHeight="1" x14ac:dyDescent="0.2">
      <c r="B1857" s="123"/>
      <c r="C1857" s="123"/>
      <c r="D1857" s="123"/>
      <c r="E1857" s="123"/>
      <c r="F1857" s="123"/>
      <c r="G1857" s="123"/>
      <c r="H1857" s="123"/>
      <c r="I1857" s="123"/>
      <c r="J1857" s="123"/>
      <c r="K1857" s="123"/>
      <c r="L1857" s="123"/>
      <c r="M1857" s="123"/>
      <c r="N1857" s="31"/>
    </row>
    <row r="1858" spans="2:14" ht="20.100000000000001" customHeight="1" x14ac:dyDescent="0.2">
      <c r="B1858" s="123"/>
      <c r="C1858" s="123"/>
      <c r="D1858" s="123"/>
      <c r="E1858" s="123"/>
      <c r="F1858" s="123"/>
      <c r="G1858" s="123"/>
      <c r="H1858" s="123"/>
      <c r="I1858" s="123"/>
      <c r="J1858" s="123"/>
      <c r="K1858" s="123"/>
      <c r="L1858" s="123"/>
      <c r="M1858" s="123"/>
      <c r="N1858" s="31"/>
    </row>
    <row r="1859" spans="2:14" ht="20.100000000000001" customHeight="1" x14ac:dyDescent="0.2">
      <c r="B1859" s="123"/>
      <c r="C1859" s="123"/>
      <c r="D1859" s="123"/>
      <c r="E1859" s="123"/>
      <c r="F1859" s="123"/>
      <c r="G1859" s="123"/>
      <c r="H1859" s="123"/>
      <c r="I1859" s="123"/>
      <c r="J1859" s="123"/>
      <c r="K1859" s="123"/>
      <c r="L1859" s="123"/>
      <c r="M1859" s="123"/>
    </row>
    <row r="1860" spans="2:14" ht="20.100000000000001" customHeight="1" x14ac:dyDescent="0.2">
      <c r="B1860" s="123"/>
      <c r="C1860" s="123"/>
      <c r="D1860" s="123"/>
      <c r="E1860" s="123"/>
      <c r="F1860" s="123"/>
      <c r="G1860" s="123"/>
      <c r="H1860" s="123"/>
      <c r="I1860" s="123"/>
      <c r="J1860" s="123"/>
      <c r="K1860" s="123"/>
      <c r="L1860" s="123"/>
      <c r="M1860" s="123"/>
    </row>
    <row r="1861" spans="2:14" ht="20.100000000000001" customHeight="1" x14ac:dyDescent="0.2">
      <c r="B1861" s="123"/>
      <c r="C1861" s="123"/>
      <c r="D1861" s="123"/>
      <c r="E1861" s="123"/>
      <c r="F1861" s="123"/>
      <c r="G1861" s="123"/>
      <c r="H1861" s="123"/>
      <c r="I1861" s="123"/>
      <c r="J1861" s="123"/>
      <c r="K1861" s="123"/>
      <c r="L1861" s="123"/>
      <c r="M1861" s="123"/>
    </row>
    <row r="1862" spans="2:14" ht="20.100000000000001" customHeight="1" x14ac:dyDescent="0.2">
      <c r="B1862" s="123"/>
      <c r="C1862" s="123"/>
      <c r="D1862" s="123"/>
      <c r="E1862" s="123"/>
      <c r="F1862" s="123"/>
      <c r="G1862" s="123"/>
      <c r="H1862" s="123"/>
      <c r="I1862" s="123"/>
      <c r="J1862" s="123"/>
      <c r="K1862" s="123"/>
      <c r="L1862" s="123"/>
      <c r="M1862" s="123"/>
    </row>
    <row r="1863" spans="2:14" ht="20.100000000000001" customHeight="1" x14ac:dyDescent="0.2">
      <c r="B1863" s="123"/>
      <c r="C1863" s="123"/>
      <c r="D1863" s="123"/>
      <c r="E1863" s="123"/>
      <c r="F1863" s="123"/>
      <c r="G1863" s="123"/>
      <c r="H1863" s="123"/>
      <c r="I1863" s="123"/>
      <c r="J1863" s="123"/>
      <c r="K1863" s="123"/>
      <c r="L1863" s="123"/>
      <c r="M1863" s="123"/>
    </row>
    <row r="1864" spans="2:14" ht="20.100000000000001" customHeight="1" x14ac:dyDescent="0.2">
      <c r="B1864" s="123"/>
      <c r="C1864" s="123"/>
      <c r="D1864" s="123"/>
      <c r="E1864" s="123"/>
      <c r="F1864" s="123"/>
      <c r="G1864" s="123"/>
      <c r="H1864" s="123"/>
      <c r="I1864" s="123"/>
      <c r="J1864" s="123"/>
      <c r="K1864" s="123"/>
      <c r="L1864" s="123"/>
      <c r="M1864" s="123"/>
    </row>
    <row r="1865" spans="2:14" ht="20.100000000000001" customHeight="1" x14ac:dyDescent="0.2">
      <c r="B1865" s="123"/>
      <c r="C1865" s="123"/>
      <c r="D1865" s="123"/>
      <c r="E1865" s="123"/>
      <c r="F1865" s="123"/>
      <c r="G1865" s="123"/>
      <c r="H1865" s="123"/>
      <c r="I1865" s="123"/>
      <c r="J1865" s="123"/>
      <c r="K1865" s="123"/>
      <c r="L1865" s="123"/>
      <c r="M1865" s="123"/>
    </row>
    <row r="1866" spans="2:14" ht="30" customHeight="1" x14ac:dyDescent="0.2">
      <c r="B1866" s="123"/>
      <c r="C1866" s="123"/>
      <c r="D1866" s="123"/>
      <c r="E1866" s="123"/>
      <c r="F1866" s="123"/>
      <c r="G1866" s="123"/>
      <c r="H1866" s="123"/>
      <c r="I1866" s="123"/>
      <c r="J1866" s="123"/>
      <c r="K1866" s="123"/>
      <c r="L1866" s="123"/>
      <c r="M1866" s="123"/>
    </row>
    <row r="1867" spans="2:14" ht="30" customHeight="1" x14ac:dyDescent="0.2">
      <c r="B1867" s="124"/>
      <c r="C1867" s="124"/>
      <c r="D1867" s="124"/>
      <c r="E1867" s="124"/>
      <c r="F1867" s="124"/>
      <c r="G1867" s="124"/>
      <c r="H1867" s="124"/>
      <c r="I1867" s="124"/>
      <c r="J1867" s="124"/>
      <c r="K1867" s="124"/>
      <c r="L1867" s="124"/>
      <c r="M1867" s="124"/>
      <c r="N1867" s="82"/>
    </row>
    <row r="1868" spans="2:14" ht="30" customHeight="1" x14ac:dyDescent="0.2">
      <c r="B1868" s="123"/>
      <c r="C1868" s="123"/>
      <c r="D1868" s="123"/>
      <c r="E1868" s="123"/>
      <c r="F1868" s="123"/>
      <c r="G1868" s="123"/>
      <c r="H1868" s="123"/>
      <c r="I1868" s="123"/>
      <c r="J1868" s="123"/>
      <c r="K1868" s="123"/>
      <c r="L1868" s="123"/>
      <c r="M1868" s="123"/>
    </row>
    <row r="1869" spans="2:14" ht="30" customHeight="1" x14ac:dyDescent="0.2">
      <c r="B1869" s="124"/>
      <c r="C1869" s="124"/>
      <c r="D1869" s="124"/>
      <c r="E1869" s="124"/>
      <c r="F1869" s="124"/>
      <c r="G1869" s="124"/>
      <c r="H1869" s="124"/>
      <c r="I1869" s="124"/>
      <c r="J1869" s="124"/>
      <c r="K1869" s="124"/>
      <c r="L1869" s="124"/>
      <c r="M1869" s="124"/>
      <c r="N1869" s="82"/>
    </row>
    <row r="1870" spans="2:14" ht="30" customHeight="1" x14ac:dyDescent="0.2">
      <c r="B1870" s="125" t="s">
        <v>144</v>
      </c>
      <c r="C1870" s="125"/>
      <c r="D1870" s="125"/>
      <c r="E1870" s="125"/>
      <c r="F1870" s="125"/>
      <c r="G1870" s="125"/>
      <c r="H1870" s="125"/>
      <c r="I1870" s="125"/>
      <c r="J1870" s="125"/>
      <c r="K1870" s="125"/>
      <c r="L1870" s="125"/>
      <c r="M1870" s="125"/>
      <c r="N1870" s="83"/>
    </row>
    <row r="1871" spans="2:14" ht="30" customHeight="1" x14ac:dyDescent="0.2">
      <c r="B1871" s="123"/>
      <c r="C1871" s="123"/>
      <c r="D1871" s="123"/>
      <c r="E1871" s="123"/>
      <c r="F1871" s="123"/>
      <c r="G1871" s="123"/>
      <c r="H1871" s="123"/>
      <c r="I1871" s="123"/>
      <c r="J1871" s="123"/>
      <c r="K1871" s="123"/>
      <c r="L1871" s="123"/>
      <c r="M1871" s="123"/>
    </row>
    <row r="1872" spans="2:14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</sheetData>
  <sortState xmlns:xlrd2="http://schemas.microsoft.com/office/spreadsheetml/2017/richdata2" ref="B288:C301">
    <sortCondition descending="1" ref="C288:C301"/>
  </sortState>
  <mergeCells count="651">
    <mergeCell ref="E1339:F1339"/>
    <mergeCell ref="G1339:H1339"/>
    <mergeCell ref="I1339:J1339"/>
    <mergeCell ref="E1355:F1355"/>
    <mergeCell ref="C1356:D1356"/>
    <mergeCell ref="E1356:F1356"/>
    <mergeCell ref="G1356:H1356"/>
    <mergeCell ref="G1355:H1355"/>
    <mergeCell ref="C1355:D1355"/>
    <mergeCell ref="C1340:D1340"/>
    <mergeCell ref="E1340:F1340"/>
    <mergeCell ref="G1340:H1340"/>
    <mergeCell ref="I1340:J1340"/>
    <mergeCell ref="C1324:D1324"/>
    <mergeCell ref="E1324:F1324"/>
    <mergeCell ref="G1324:H1324"/>
    <mergeCell ref="C1323:D1323"/>
    <mergeCell ref="E1323:F1323"/>
    <mergeCell ref="G1323:H1323"/>
    <mergeCell ref="G1322:H1322"/>
    <mergeCell ref="C1338:D1338"/>
    <mergeCell ref="E1338:F1338"/>
    <mergeCell ref="G1338:H1338"/>
    <mergeCell ref="C1325:D1325"/>
    <mergeCell ref="E1325:F1325"/>
    <mergeCell ref="G1325:H1325"/>
    <mergeCell ref="B1336:J1336"/>
    <mergeCell ref="C1337:D1337"/>
    <mergeCell ref="E1337:F1337"/>
    <mergeCell ref="G1337:H1337"/>
    <mergeCell ref="I1337:J1337"/>
    <mergeCell ref="I1338:J1338"/>
    <mergeCell ref="G1135:H1135"/>
    <mergeCell ref="I1135:J1135"/>
    <mergeCell ref="C1135:D1135"/>
    <mergeCell ref="E1135:F1135"/>
    <mergeCell ref="E1230:F1230"/>
    <mergeCell ref="G1230:H1230"/>
    <mergeCell ref="G1201:H1201"/>
    <mergeCell ref="B1212:J1212"/>
    <mergeCell ref="C1213:D1213"/>
    <mergeCell ref="E1213:F1213"/>
    <mergeCell ref="G1213:H1213"/>
    <mergeCell ref="I1213:J1213"/>
    <mergeCell ref="C1214:D1214"/>
    <mergeCell ref="I1215:J1215"/>
    <mergeCell ref="B1170:B1171"/>
    <mergeCell ref="C1215:D1215"/>
    <mergeCell ref="E1215:F1215"/>
    <mergeCell ref="G1215:H1215"/>
    <mergeCell ref="E1214:F1214"/>
    <mergeCell ref="G1214:H1214"/>
    <mergeCell ref="I1214:J1214"/>
    <mergeCell ref="B1197:H1197"/>
    <mergeCell ref="C1198:D1198"/>
    <mergeCell ref="E1198:F1198"/>
    <mergeCell ref="C1133:D1133"/>
    <mergeCell ref="E1133:F1133"/>
    <mergeCell ref="G1133:H1133"/>
    <mergeCell ref="I1133:J1133"/>
    <mergeCell ref="C1132:D1132"/>
    <mergeCell ref="I1132:J1132"/>
    <mergeCell ref="C1134:D1134"/>
    <mergeCell ref="E1134:F1134"/>
    <mergeCell ref="G1134:H1134"/>
    <mergeCell ref="I1134:J1134"/>
    <mergeCell ref="E1132:F1132"/>
    <mergeCell ref="G1132:H1132"/>
    <mergeCell ref="I1090:J1090"/>
    <mergeCell ref="C1089:D1089"/>
    <mergeCell ref="C1090:D1090"/>
    <mergeCell ref="E1090:F1090"/>
    <mergeCell ref="E1089:F1089"/>
    <mergeCell ref="G1089:H1089"/>
    <mergeCell ref="I1089:J1089"/>
    <mergeCell ref="C1107:D1107"/>
    <mergeCell ref="E1107:F1107"/>
    <mergeCell ref="G1107:H1107"/>
    <mergeCell ref="B1103:M1103"/>
    <mergeCell ref="G982:H982"/>
    <mergeCell ref="G1009:H1009"/>
    <mergeCell ref="C1008:D1008"/>
    <mergeCell ref="E1008:F1008"/>
    <mergeCell ref="G1008:H1008"/>
    <mergeCell ref="E1007:F1007"/>
    <mergeCell ref="C984:D984"/>
    <mergeCell ref="E984:F984"/>
    <mergeCell ref="G984:H984"/>
    <mergeCell ref="C1007:D1007"/>
    <mergeCell ref="B837:J837"/>
    <mergeCell ref="C824:D824"/>
    <mergeCell ref="E824:F824"/>
    <mergeCell ref="E825:F825"/>
    <mergeCell ref="G825:H825"/>
    <mergeCell ref="C716:D716"/>
    <mergeCell ref="E716:F716"/>
    <mergeCell ref="C981:D981"/>
    <mergeCell ref="E981:F981"/>
    <mergeCell ref="B980:H980"/>
    <mergeCell ref="G857:H857"/>
    <mergeCell ref="C858:D858"/>
    <mergeCell ref="E858:F858"/>
    <mergeCell ref="G858:H858"/>
    <mergeCell ref="C883:D883"/>
    <mergeCell ref="E883:F883"/>
    <mergeCell ref="E757:F757"/>
    <mergeCell ref="G824:H824"/>
    <mergeCell ref="C825:D825"/>
    <mergeCell ref="C839:D839"/>
    <mergeCell ref="E839:F839"/>
    <mergeCell ref="I840:J840"/>
    <mergeCell ref="C840:D840"/>
    <mergeCell ref="E840:F840"/>
    <mergeCell ref="I714:J714"/>
    <mergeCell ref="C715:D715"/>
    <mergeCell ref="G715:H715"/>
    <mergeCell ref="I715:J715"/>
    <mergeCell ref="G714:H714"/>
    <mergeCell ref="E714:F714"/>
    <mergeCell ref="C714:D714"/>
    <mergeCell ref="E715:F715"/>
    <mergeCell ref="B712:J712"/>
    <mergeCell ref="C713:D713"/>
    <mergeCell ref="E713:F713"/>
    <mergeCell ref="I713:J713"/>
    <mergeCell ref="G713:H713"/>
    <mergeCell ref="C699:D699"/>
    <mergeCell ref="E699:F699"/>
    <mergeCell ref="G699:H699"/>
    <mergeCell ref="C700:D700"/>
    <mergeCell ref="B603:M603"/>
    <mergeCell ref="B665:M665"/>
    <mergeCell ref="C606:D606"/>
    <mergeCell ref="E606:F606"/>
    <mergeCell ref="G606:H606"/>
    <mergeCell ref="C607:D607"/>
    <mergeCell ref="E607:F607"/>
    <mergeCell ref="G607:H607"/>
    <mergeCell ref="C633:D633"/>
    <mergeCell ref="E634:F634"/>
    <mergeCell ref="I838:J838"/>
    <mergeCell ref="E826:F826"/>
    <mergeCell ref="G826:H826"/>
    <mergeCell ref="G358:H358"/>
    <mergeCell ref="C358:D358"/>
    <mergeCell ref="E358:F358"/>
    <mergeCell ref="G359:H359"/>
    <mergeCell ref="C389:D389"/>
    <mergeCell ref="E389:F389"/>
    <mergeCell ref="G389:H389"/>
    <mergeCell ref="I716:J716"/>
    <mergeCell ref="B728:M728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4:F734"/>
    <mergeCell ref="G575:H575"/>
    <mergeCell ref="E700:F700"/>
    <mergeCell ref="G700:H700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9:D359"/>
    <mergeCell ref="E359:F359"/>
    <mergeCell ref="G1198:H1198"/>
    <mergeCell ref="I389:J389"/>
    <mergeCell ref="E591:F591"/>
    <mergeCell ref="E701:F701"/>
    <mergeCell ref="G701:H701"/>
    <mergeCell ref="B695:M695"/>
    <mergeCell ref="B697:H697"/>
    <mergeCell ref="C698:D698"/>
    <mergeCell ref="E698:F698"/>
    <mergeCell ref="C701:D701"/>
    <mergeCell ref="B709:L709"/>
    <mergeCell ref="G698:H698"/>
    <mergeCell ref="I697:N697"/>
    <mergeCell ref="C608:D608"/>
    <mergeCell ref="E608:F608"/>
    <mergeCell ref="G608:H608"/>
    <mergeCell ref="C634:D634"/>
    <mergeCell ref="I730:N730"/>
    <mergeCell ref="G840:H840"/>
    <mergeCell ref="G839:H839"/>
    <mergeCell ref="I839:J839"/>
    <mergeCell ref="G734:H734"/>
    <mergeCell ref="B756:J756"/>
    <mergeCell ref="G757:H757"/>
    <mergeCell ref="I757:J757"/>
    <mergeCell ref="F795:H795"/>
    <mergeCell ref="C757:D757"/>
    <mergeCell ref="G760:H760"/>
    <mergeCell ref="B792:M792"/>
    <mergeCell ref="B794:J794"/>
    <mergeCell ref="C795:E795"/>
    <mergeCell ref="I758:J758"/>
    <mergeCell ref="I759:J759"/>
    <mergeCell ref="G759:H759"/>
    <mergeCell ref="E759:F759"/>
    <mergeCell ref="E760:F760"/>
    <mergeCell ref="C759:D759"/>
    <mergeCell ref="E758:F758"/>
    <mergeCell ref="C758:D758"/>
    <mergeCell ref="B795:B796"/>
    <mergeCell ref="G758:H758"/>
    <mergeCell ref="B1131:J1131"/>
    <mergeCell ref="B1045:B1046"/>
    <mergeCell ref="C1045:E1045"/>
    <mergeCell ref="G1088:H1088"/>
    <mergeCell ref="B1070:M1070"/>
    <mergeCell ref="B1087:J1087"/>
    <mergeCell ref="B730:H730"/>
    <mergeCell ref="I760:J760"/>
    <mergeCell ref="C760:D760"/>
    <mergeCell ref="I966:J966"/>
    <mergeCell ref="B947:H947"/>
    <mergeCell ref="B959:L959"/>
    <mergeCell ref="C951:D951"/>
    <mergeCell ref="C963:D963"/>
    <mergeCell ref="E963:F963"/>
    <mergeCell ref="C948:D948"/>
    <mergeCell ref="E948:F948"/>
    <mergeCell ref="G948:H948"/>
    <mergeCell ref="G963:H963"/>
    <mergeCell ref="I963:J963"/>
    <mergeCell ref="E951:F951"/>
    <mergeCell ref="G951:H951"/>
    <mergeCell ref="C1074:D1074"/>
    <mergeCell ref="E1074:F1074"/>
    <mergeCell ref="B1229:H1229"/>
    <mergeCell ref="C1230:D1230"/>
    <mergeCell ref="B1293:J1293"/>
    <mergeCell ref="B1294:B1295"/>
    <mergeCell ref="C1294:E1294"/>
    <mergeCell ref="C1231:D1231"/>
    <mergeCell ref="E1231:F1231"/>
    <mergeCell ref="E1232:F1232"/>
    <mergeCell ref="G1232:H1232"/>
    <mergeCell ref="G1231:H1231"/>
    <mergeCell ref="C1232:D1232"/>
    <mergeCell ref="E1257:F1257"/>
    <mergeCell ref="G1257:H1257"/>
    <mergeCell ref="C1476:D1476"/>
    <mergeCell ref="E1476:F1476"/>
    <mergeCell ref="C1426:D1426"/>
    <mergeCell ref="B1474:M1474"/>
    <mergeCell ref="B1413:M1413"/>
    <mergeCell ref="B1415:M1415"/>
    <mergeCell ref="E1383:F1383"/>
    <mergeCell ref="C1256:D1256"/>
    <mergeCell ref="E1256:F1256"/>
    <mergeCell ref="G1256:H1256"/>
    <mergeCell ref="C1322:D1322"/>
    <mergeCell ref="B1319:M1319"/>
    <mergeCell ref="I1256:J1256"/>
    <mergeCell ref="E1259:F1259"/>
    <mergeCell ref="E1322:F1322"/>
    <mergeCell ref="B1321:H1321"/>
    <mergeCell ref="C1259:D1259"/>
    <mergeCell ref="F1294:H1294"/>
    <mergeCell ref="I1258:J1258"/>
    <mergeCell ref="I1257:J1257"/>
    <mergeCell ref="C1258:D1258"/>
    <mergeCell ref="E1258:F1258"/>
    <mergeCell ref="G1258:H1258"/>
    <mergeCell ref="C1257:D1257"/>
    <mergeCell ref="C1428:D1428"/>
    <mergeCell ref="B1418:D1418"/>
    <mergeCell ref="E1354:F1354"/>
    <mergeCell ref="G1354:H1354"/>
    <mergeCell ref="B1351:M1351"/>
    <mergeCell ref="E1357:F1357"/>
    <mergeCell ref="G1357:H1357"/>
    <mergeCell ref="B1379:J1379"/>
    <mergeCell ref="B1353:H1353"/>
    <mergeCell ref="C1354:D1354"/>
    <mergeCell ref="I1383:J1383"/>
    <mergeCell ref="B1425:B1426"/>
    <mergeCell ref="B1423:B1424"/>
    <mergeCell ref="G1381:H1381"/>
    <mergeCell ref="I1381:J1381"/>
    <mergeCell ref="C1382:D1382"/>
    <mergeCell ref="E1382:F1382"/>
    <mergeCell ref="G1382:H1382"/>
    <mergeCell ref="I1382:J1382"/>
    <mergeCell ref="C1381:D1381"/>
    <mergeCell ref="E1381:F1381"/>
    <mergeCell ref="C1357:D1357"/>
    <mergeCell ref="C1380:D1380"/>
    <mergeCell ref="E1380:F1380"/>
    <mergeCell ref="C481:D481"/>
    <mergeCell ref="E481:F481"/>
    <mergeCell ref="G481:H481"/>
    <mergeCell ref="G1073:H1073"/>
    <mergeCell ref="C1073:D1073"/>
    <mergeCell ref="B915:M915"/>
    <mergeCell ref="B917:M917"/>
    <mergeCell ref="B978:M978"/>
    <mergeCell ref="B1040:M1040"/>
    <mergeCell ref="B1042:M1042"/>
    <mergeCell ref="G981:H981"/>
    <mergeCell ref="B920:B921"/>
    <mergeCell ref="G1007:H1007"/>
    <mergeCell ref="E1073:F1073"/>
    <mergeCell ref="B962:J962"/>
    <mergeCell ref="I1008:J1008"/>
    <mergeCell ref="C1009:D1009"/>
    <mergeCell ref="E1009:F1009"/>
    <mergeCell ref="I1009:J1009"/>
    <mergeCell ref="C950:D950"/>
    <mergeCell ref="E950:F950"/>
    <mergeCell ref="G950:H950"/>
    <mergeCell ref="G966:H966"/>
    <mergeCell ref="C966:D966"/>
    <mergeCell ref="I479:J479"/>
    <mergeCell ref="B478:J478"/>
    <mergeCell ref="B416:M416"/>
    <mergeCell ref="G421:H421"/>
    <mergeCell ref="C420:D420"/>
    <mergeCell ref="E420:F420"/>
    <mergeCell ref="C480:D480"/>
    <mergeCell ref="E480:F480"/>
    <mergeCell ref="G480:H480"/>
    <mergeCell ref="B418:H418"/>
    <mergeCell ref="I418:N418"/>
    <mergeCell ref="B379:L379"/>
    <mergeCell ref="E422:F422"/>
    <mergeCell ref="G422:H422"/>
    <mergeCell ref="G420:H420"/>
    <mergeCell ref="C421:D421"/>
    <mergeCell ref="E421:F421"/>
    <mergeCell ref="B401:L401"/>
    <mergeCell ref="G390:H390"/>
    <mergeCell ref="B408:L408"/>
    <mergeCell ref="I588:J588"/>
    <mergeCell ref="E588:F588"/>
    <mergeCell ref="G588:H588"/>
    <mergeCell ref="C576:D576"/>
    <mergeCell ref="E576:F576"/>
    <mergeCell ref="G576:H576"/>
    <mergeCell ref="B584:L584"/>
    <mergeCell ref="B587:J587"/>
    <mergeCell ref="B371:L371"/>
    <mergeCell ref="B386:J386"/>
    <mergeCell ref="C388:D388"/>
    <mergeCell ref="E388:F388"/>
    <mergeCell ref="G388:H388"/>
    <mergeCell ref="I390:J390"/>
    <mergeCell ref="B444:L444"/>
    <mergeCell ref="B452:L452"/>
    <mergeCell ref="C387:D387"/>
    <mergeCell ref="E387:F387"/>
    <mergeCell ref="G387:H387"/>
    <mergeCell ref="I387:J387"/>
    <mergeCell ref="I388:J388"/>
    <mergeCell ref="C422:D422"/>
    <mergeCell ref="C390:D390"/>
    <mergeCell ref="E390:F390"/>
    <mergeCell ref="I591:J591"/>
    <mergeCell ref="B605:H605"/>
    <mergeCell ref="I605:N605"/>
    <mergeCell ref="C589:D589"/>
    <mergeCell ref="E589:F589"/>
    <mergeCell ref="G589:H589"/>
    <mergeCell ref="I589:J589"/>
    <mergeCell ref="C590:D590"/>
    <mergeCell ref="E590:F590"/>
    <mergeCell ref="G590:H590"/>
    <mergeCell ref="I590:J590"/>
    <mergeCell ref="C591:D591"/>
    <mergeCell ref="I841:J841"/>
    <mergeCell ref="B790:M790"/>
    <mergeCell ref="C838:D838"/>
    <mergeCell ref="C609:D609"/>
    <mergeCell ref="E609:F609"/>
    <mergeCell ref="G609:H609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B631:J631"/>
    <mergeCell ref="C632:D632"/>
    <mergeCell ref="E632:F632"/>
    <mergeCell ref="G632:H632"/>
    <mergeCell ref="I632:J632"/>
    <mergeCell ref="F670:H670"/>
    <mergeCell ref="G633:H633"/>
    <mergeCell ref="I633:J633"/>
    <mergeCell ref="I634:J634"/>
    <mergeCell ref="B1504:B1505"/>
    <mergeCell ref="C1504:D1504"/>
    <mergeCell ref="E1504:F1504"/>
    <mergeCell ref="G1504:H1504"/>
    <mergeCell ref="I1504:J1504"/>
    <mergeCell ref="I1538:J1538"/>
    <mergeCell ref="G1538:H1538"/>
    <mergeCell ref="B1291:M1291"/>
    <mergeCell ref="F1170:H1170"/>
    <mergeCell ref="E1200:F1200"/>
    <mergeCell ref="G1200:H1200"/>
    <mergeCell ref="C1200:D1200"/>
    <mergeCell ref="G1199:H1199"/>
    <mergeCell ref="C1199:D1199"/>
    <mergeCell ref="G1383:H1383"/>
    <mergeCell ref="B1502:M1502"/>
    <mergeCell ref="B1536:M1536"/>
    <mergeCell ref="G1380:H1380"/>
    <mergeCell ref="I1380:J1380"/>
    <mergeCell ref="C1339:D1339"/>
    <mergeCell ref="B1476:B1477"/>
    <mergeCell ref="C1383:D1383"/>
    <mergeCell ref="B1427:B1428"/>
    <mergeCell ref="C1427:D1427"/>
    <mergeCell ref="K1538:L1538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749:C1750"/>
    <mergeCell ref="D1749:L1750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B1751:C1752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732:C1733"/>
    <mergeCell ref="D1732:L1733"/>
    <mergeCell ref="B1673:B1674"/>
    <mergeCell ref="B1635:B1636"/>
    <mergeCell ref="G591:H591"/>
    <mergeCell ref="C574:D574"/>
    <mergeCell ref="E574:F574"/>
    <mergeCell ref="G574:H574"/>
    <mergeCell ref="G634:H634"/>
    <mergeCell ref="E633:F633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669:B1670"/>
    <mergeCell ref="B1671:B1672"/>
    <mergeCell ref="E1199:F1199"/>
    <mergeCell ref="B1195:M1195"/>
    <mergeCell ref="B1227:M1227"/>
    <mergeCell ref="B1289:M1289"/>
    <mergeCell ref="C1201:D1201"/>
    <mergeCell ref="E1201:F1201"/>
    <mergeCell ref="C1091:D1091"/>
    <mergeCell ref="E1091:F1091"/>
    <mergeCell ref="G1091:H1091"/>
    <mergeCell ref="I1091:J1091"/>
    <mergeCell ref="B1105:H1105"/>
    <mergeCell ref="C1106:D1106"/>
    <mergeCell ref="G1259:H1259"/>
    <mergeCell ref="I1259:J1259"/>
    <mergeCell ref="B1255:J1255"/>
    <mergeCell ref="G1216:H1216"/>
    <mergeCell ref="I1216:J1216"/>
    <mergeCell ref="B1169:J1169"/>
    <mergeCell ref="C1170:E1170"/>
    <mergeCell ref="C1216:D1216"/>
    <mergeCell ref="E1216:F1216"/>
    <mergeCell ref="C1233:D1233"/>
    <mergeCell ref="E1233:F1233"/>
    <mergeCell ref="G1233:H1233"/>
    <mergeCell ref="B1165:M1165"/>
    <mergeCell ref="B1598:M1598"/>
    <mergeCell ref="B1626:M1626"/>
    <mergeCell ref="B1631:B1632"/>
    <mergeCell ref="B1633:B1634"/>
    <mergeCell ref="B1629:B1630"/>
    <mergeCell ref="C1420:D1420"/>
    <mergeCell ref="C1421:D1421"/>
    <mergeCell ref="C1422:D1422"/>
    <mergeCell ref="C1423:D1423"/>
    <mergeCell ref="C1424:D1424"/>
    <mergeCell ref="C1425:D1425"/>
    <mergeCell ref="C1429:D1429"/>
    <mergeCell ref="C1430:D1430"/>
    <mergeCell ref="C1431:D1431"/>
    <mergeCell ref="C1432:D1432"/>
    <mergeCell ref="B1429:B1430"/>
    <mergeCell ref="B1431:B1432"/>
    <mergeCell ref="K1600:L1600"/>
    <mergeCell ref="G1476:H1476"/>
    <mergeCell ref="I1476:J1476"/>
    <mergeCell ref="B1419:B1420"/>
    <mergeCell ref="B1421:B1422"/>
    <mergeCell ref="G1600:H1600"/>
    <mergeCell ref="I1600:J1600"/>
    <mergeCell ref="B570:M570"/>
    <mergeCell ref="C575:D575"/>
    <mergeCell ref="E575:F575"/>
    <mergeCell ref="C419:D419"/>
    <mergeCell ref="E419:F419"/>
    <mergeCell ref="G419:H419"/>
    <mergeCell ref="C545:E545"/>
    <mergeCell ref="F545:H545"/>
    <mergeCell ref="B542:L542"/>
    <mergeCell ref="B504:L504"/>
    <mergeCell ref="E482:F482"/>
    <mergeCell ref="C573:D573"/>
    <mergeCell ref="E573:F573"/>
    <mergeCell ref="G573:H573"/>
    <mergeCell ref="B572:H572"/>
    <mergeCell ref="B545:B546"/>
    <mergeCell ref="B543:G543"/>
    <mergeCell ref="C479:D479"/>
    <mergeCell ref="C482:D482"/>
    <mergeCell ref="B544:J544"/>
    <mergeCell ref="B511:L511"/>
    <mergeCell ref="I482:J482"/>
    <mergeCell ref="I481:J481"/>
    <mergeCell ref="G479:H479"/>
    <mergeCell ref="C588:D588"/>
    <mergeCell ref="G482:H482"/>
    <mergeCell ref="B540:M540"/>
    <mergeCell ref="E479:F479"/>
    <mergeCell ref="I480:J480"/>
    <mergeCell ref="G733:H733"/>
    <mergeCell ref="C732:D732"/>
    <mergeCell ref="C920:E920"/>
    <mergeCell ref="F920:H920"/>
    <mergeCell ref="C885:D885"/>
    <mergeCell ref="E885:F885"/>
    <mergeCell ref="G883:H883"/>
    <mergeCell ref="G716:H716"/>
    <mergeCell ref="G731:H731"/>
    <mergeCell ref="C841:D841"/>
    <mergeCell ref="E841:F841"/>
    <mergeCell ref="G841:H841"/>
    <mergeCell ref="C826:D826"/>
    <mergeCell ref="E733:F733"/>
    <mergeCell ref="E732:F732"/>
    <mergeCell ref="G732:H732"/>
    <mergeCell ref="C733:D733"/>
    <mergeCell ref="E838:F838"/>
    <mergeCell ref="G838:H838"/>
    <mergeCell ref="G882:H882"/>
    <mergeCell ref="G859:H859"/>
    <mergeCell ref="C882:D882"/>
    <mergeCell ref="C857:D857"/>
    <mergeCell ref="E857:F857"/>
    <mergeCell ref="I885:J885"/>
    <mergeCell ref="G885:H885"/>
    <mergeCell ref="C884:D884"/>
    <mergeCell ref="I883:J883"/>
    <mergeCell ref="I884:J884"/>
    <mergeCell ref="E884:F884"/>
    <mergeCell ref="G884:H884"/>
    <mergeCell ref="B919:J919"/>
    <mergeCell ref="B1167:M1167"/>
    <mergeCell ref="C965:D965"/>
    <mergeCell ref="I965:J965"/>
    <mergeCell ref="E965:F965"/>
    <mergeCell ref="G965:H965"/>
    <mergeCell ref="C964:D964"/>
    <mergeCell ref="E1106:F1106"/>
    <mergeCell ref="G1106:H1106"/>
    <mergeCell ref="C1076:D1076"/>
    <mergeCell ref="E1076:F1076"/>
    <mergeCell ref="G1076:H1076"/>
    <mergeCell ref="I1088:J1088"/>
    <mergeCell ref="C1010:D1010"/>
    <mergeCell ref="E1010:F1010"/>
    <mergeCell ref="G1010:H1010"/>
    <mergeCell ref="I1010:J1010"/>
    <mergeCell ref="F1045:H1045"/>
    <mergeCell ref="B1072:H1072"/>
    <mergeCell ref="B1044:J1044"/>
    <mergeCell ref="E966:F966"/>
    <mergeCell ref="E964:F964"/>
    <mergeCell ref="G964:H964"/>
    <mergeCell ref="G1074:H1074"/>
    <mergeCell ref="I1007:J1007"/>
    <mergeCell ref="B1006:J1006"/>
    <mergeCell ref="I964:J964"/>
    <mergeCell ref="C1109:D1109"/>
    <mergeCell ref="C1088:D1088"/>
    <mergeCell ref="C949:D949"/>
    <mergeCell ref="E949:F949"/>
    <mergeCell ref="G949:H949"/>
    <mergeCell ref="B945:M945"/>
    <mergeCell ref="C1075:D1075"/>
    <mergeCell ref="E1075:F1075"/>
    <mergeCell ref="G1075:H1075"/>
    <mergeCell ref="E1088:F1088"/>
    <mergeCell ref="E1109:F1109"/>
    <mergeCell ref="G1109:H1109"/>
    <mergeCell ref="C1108:D1108"/>
    <mergeCell ref="E1108:F1108"/>
    <mergeCell ref="G1108:H1108"/>
    <mergeCell ref="G1090:H1090"/>
    <mergeCell ref="C983:D983"/>
    <mergeCell ref="E983:F983"/>
    <mergeCell ref="G983:H983"/>
    <mergeCell ref="C982:D982"/>
    <mergeCell ref="E982:F982"/>
  </mergeCells>
  <phoneticPr fontId="3" type="noConversion"/>
  <conditionalFormatting sqref="C360 E360:H360">
    <cfRule type="cellIs" dxfId="122" priority="1" stopIfTrue="1" operator="lessThanOrEqual">
      <formula>0</formula>
    </cfRule>
    <cfRule type="cellIs" dxfId="121" priority="2" stopIfTrue="1" operator="greaterThanOrEqual">
      <formula>0</formula>
    </cfRule>
  </conditionalFormatting>
  <conditionalFormatting sqref="C422 E422:H422">
    <cfRule type="cellIs" dxfId="120" priority="65" stopIfTrue="1" operator="lessThanOrEqual">
      <formula>0</formula>
    </cfRule>
    <cfRule type="cellIs" dxfId="119" priority="66" stopIfTrue="1" operator="greaterThanOrEqual">
      <formula>0</formula>
    </cfRule>
  </conditionalFormatting>
  <conditionalFormatting sqref="C576 E576 G576">
    <cfRule type="cellIs" dxfId="118" priority="57" stopIfTrue="1" operator="lessThanOrEqual">
      <formula>0</formula>
    </cfRule>
    <cfRule type="cellIs" dxfId="117" priority="58" stopIfTrue="1" operator="greaterThanOrEqual">
      <formula>0</formula>
    </cfRule>
  </conditionalFormatting>
  <conditionalFormatting sqref="C609 E609:H609">
    <cfRule type="cellIs" dxfId="116" priority="54" stopIfTrue="1" operator="greaterThanOrEqual">
      <formula>0</formula>
    </cfRule>
    <cfRule type="cellIs" dxfId="115" priority="53" stopIfTrue="1" operator="lessThanOrEqual">
      <formula>0</formula>
    </cfRule>
  </conditionalFormatting>
  <conditionalFormatting sqref="C701 E701:H701">
    <cfRule type="cellIs" dxfId="114" priority="50" stopIfTrue="1" operator="greaterThanOrEqual">
      <formula>0</formula>
    </cfRule>
    <cfRule type="cellIs" dxfId="113" priority="49" stopIfTrue="1" operator="lessThanOrEqual">
      <formula>0</formula>
    </cfRule>
  </conditionalFormatting>
  <conditionalFormatting sqref="C734 E734:H734">
    <cfRule type="cellIs" dxfId="112" priority="46" stopIfTrue="1" operator="greaterThanOrEqual">
      <formula>0</formula>
    </cfRule>
    <cfRule type="cellIs" dxfId="111" priority="45" stopIfTrue="1" operator="lessThanOrEqual">
      <formula>0</formula>
    </cfRule>
  </conditionalFormatting>
  <conditionalFormatting sqref="C826 E826 G826">
    <cfRule type="cellIs" dxfId="110" priority="41" stopIfTrue="1" operator="lessThanOrEqual">
      <formula>0</formula>
    </cfRule>
    <cfRule type="cellIs" dxfId="109" priority="42" stopIfTrue="1" operator="greaterThanOrEqual">
      <formula>0</formula>
    </cfRule>
  </conditionalFormatting>
  <conditionalFormatting sqref="C859 E859 G859">
    <cfRule type="cellIs" dxfId="108" priority="38" stopIfTrue="1" operator="greaterThanOrEqual">
      <formula>0</formula>
    </cfRule>
    <cfRule type="cellIs" dxfId="107" priority="37" stopIfTrue="1" operator="lessThanOrEqual">
      <formula>0</formula>
    </cfRule>
  </conditionalFormatting>
  <conditionalFormatting sqref="C951 E951 G951">
    <cfRule type="cellIs" dxfId="106" priority="33" stopIfTrue="1" operator="lessThanOrEqual">
      <formula>0</formula>
    </cfRule>
    <cfRule type="cellIs" dxfId="105" priority="34" stopIfTrue="1" operator="greaterThanOrEqual">
      <formula>0</formula>
    </cfRule>
  </conditionalFormatting>
  <conditionalFormatting sqref="C984 E984 G984">
    <cfRule type="cellIs" dxfId="104" priority="29" stopIfTrue="1" operator="lessThanOrEqual">
      <formula>0</formula>
    </cfRule>
    <cfRule type="cellIs" dxfId="103" priority="30" stopIfTrue="1" operator="greaterThanOrEqual">
      <formula>0</formula>
    </cfRule>
  </conditionalFormatting>
  <conditionalFormatting sqref="C1076 E1076 G1076">
    <cfRule type="cellIs" dxfId="102" priority="25" stopIfTrue="1" operator="lessThanOrEqual">
      <formula>0</formula>
    </cfRule>
    <cfRule type="cellIs" dxfId="101" priority="26" stopIfTrue="1" operator="greaterThanOrEqual">
      <formula>0</formula>
    </cfRule>
  </conditionalFormatting>
  <conditionalFormatting sqref="C1109 E1109 G1109">
    <cfRule type="cellIs" dxfId="100" priority="21" stopIfTrue="1" operator="lessThanOrEqual">
      <formula>0</formula>
    </cfRule>
    <cfRule type="cellIs" dxfId="99" priority="22" stopIfTrue="1" operator="greaterThanOrEqual">
      <formula>0</formula>
    </cfRule>
  </conditionalFormatting>
  <conditionalFormatting sqref="C1201 E1201 G1201">
    <cfRule type="cellIs" dxfId="98" priority="18" stopIfTrue="1" operator="greaterThanOrEqual">
      <formula>0</formula>
    </cfRule>
    <cfRule type="cellIs" dxfId="97" priority="17" stopIfTrue="1" operator="lessThanOrEqual">
      <formula>0</formula>
    </cfRule>
  </conditionalFormatting>
  <conditionalFormatting sqref="C1233 E1233:H1233">
    <cfRule type="cellIs" dxfId="96" priority="13" stopIfTrue="1" operator="lessThanOrEqual">
      <formula>0</formula>
    </cfRule>
    <cfRule type="cellIs" dxfId="95" priority="14" stopIfTrue="1" operator="greaterThanOrEqual">
      <formula>0</formula>
    </cfRule>
  </conditionalFormatting>
  <conditionalFormatting sqref="C1325 E1325 G1325">
    <cfRule type="cellIs" dxfId="94" priority="10" stopIfTrue="1" operator="greaterThanOrEqual">
      <formula>0</formula>
    </cfRule>
    <cfRule type="cellIs" dxfId="93" priority="9" stopIfTrue="1" operator="lessThanOrEqual">
      <formula>0</formula>
    </cfRule>
  </conditionalFormatting>
  <conditionalFormatting sqref="C1357 E1357:H1357">
    <cfRule type="cellIs" dxfId="92" priority="5" stopIfTrue="1" operator="lessThanOrEqual">
      <formula>0</formula>
    </cfRule>
    <cfRule type="cellIs" dxfId="91" priority="6" stopIfTrue="1" operator="greaterThanOrEqual">
      <formula>0</formula>
    </cfRule>
  </conditionalFormatting>
  <conditionalFormatting sqref="C702:E708 I702:L708">
    <cfRule type="cellIs" dxfId="90" priority="265" stopIfTrue="1" operator="lessThanOrEqual">
      <formula>0</formula>
    </cfRule>
    <cfRule type="cellIs" dxfId="89" priority="266" stopIfTrue="1" operator="greaterThanOrEqual">
      <formula>0</formula>
    </cfRule>
  </conditionalFormatting>
  <conditionalFormatting sqref="C827:E833">
    <cfRule type="cellIs" dxfId="88" priority="294" stopIfTrue="1" operator="greaterThanOrEqual">
      <formula>0</formula>
    </cfRule>
    <cfRule type="cellIs" dxfId="87" priority="293" stopIfTrue="1" operator="lessThanOrEqual">
      <formula>0</formula>
    </cfRule>
  </conditionalFormatting>
  <conditionalFormatting sqref="C860:E866">
    <cfRule type="cellIs" dxfId="86" priority="287" stopIfTrue="1" operator="lessThanOrEqual">
      <formula>0</formula>
    </cfRule>
    <cfRule type="cellIs" dxfId="85" priority="288" stopIfTrue="1" operator="greaterThanOrEqual">
      <formula>0</formula>
    </cfRule>
  </conditionalFormatting>
  <conditionalFormatting sqref="C886:E890 I886:L890">
    <cfRule type="cellIs" dxfId="84" priority="282" stopIfTrue="1" operator="greaterThanOrEqual">
      <formula>0</formula>
    </cfRule>
    <cfRule type="cellIs" dxfId="83" priority="281" stopIfTrue="1" operator="lessThanOrEqual">
      <formula>0</formula>
    </cfRule>
  </conditionalFormatting>
  <conditionalFormatting sqref="C952:E958">
    <cfRule type="cellIs" dxfId="82" priority="348" stopIfTrue="1" operator="greaterThanOrEqual">
      <formula>0</formula>
    </cfRule>
    <cfRule type="cellIs" dxfId="81" priority="347" stopIfTrue="1" operator="lessThanOrEqual">
      <formula>0</formula>
    </cfRule>
  </conditionalFormatting>
  <conditionalFormatting sqref="C985:E991">
    <cfRule type="cellIs" dxfId="80" priority="333" stopIfTrue="1" operator="lessThanOrEqual">
      <formula>0</formula>
    </cfRule>
    <cfRule type="cellIs" dxfId="79" priority="334" stopIfTrue="1" operator="greaterThanOrEqual">
      <formula>0</formula>
    </cfRule>
  </conditionalFormatting>
  <conditionalFormatting sqref="C1110:E1116">
    <cfRule type="cellIs" dxfId="78" priority="325" stopIfTrue="1" operator="lessThanOrEqual">
      <formula>0</formula>
    </cfRule>
    <cfRule type="cellIs" dxfId="77" priority="326" stopIfTrue="1" operator="greaterThanOrEqual">
      <formula>0</formula>
    </cfRule>
  </conditionalFormatting>
  <conditionalFormatting sqref="C361:H369 C380:L385 C410:L414 C415:K415 M415 C477:K477 M477">
    <cfRule type="cellIs" dxfId="76" priority="451" stopIfTrue="1" operator="lessThanOrEqual">
      <formula>0</formula>
    </cfRule>
    <cfRule type="cellIs" dxfId="75" priority="452" stopIfTrue="1" operator="greaterThanOrEqual">
      <formula>0</formula>
    </cfRule>
  </conditionalFormatting>
  <conditionalFormatting sqref="C423:H431">
    <cfRule type="cellIs" dxfId="74" priority="395" stopIfTrue="1" operator="lessThanOrEqual">
      <formula>0</formula>
    </cfRule>
    <cfRule type="cellIs" dxfId="73" priority="396" stopIfTrue="1" operator="greaterThanOrEqual">
      <formula>0</formula>
    </cfRule>
  </conditionalFormatting>
  <conditionalFormatting sqref="C610:H618">
    <cfRule type="cellIs" dxfId="72" priority="267" stopIfTrue="1" operator="lessThanOrEqual">
      <formula>0</formula>
    </cfRule>
    <cfRule type="cellIs" dxfId="71" priority="268" stopIfTrue="1" operator="greaterThanOrEqual">
      <formula>0</formula>
    </cfRule>
  </conditionalFormatting>
  <conditionalFormatting sqref="C735:H743">
    <cfRule type="cellIs" dxfId="70" priority="254" stopIfTrue="1" operator="greaterThanOrEqual">
      <formula>0</formula>
    </cfRule>
    <cfRule type="cellIs" dxfId="69" priority="253" stopIfTrue="1" operator="lessThanOrEqual">
      <formula>0</formula>
    </cfRule>
  </conditionalFormatting>
  <conditionalFormatting sqref="C1234:H1242">
    <cfRule type="cellIs" dxfId="68" priority="181" stopIfTrue="1" operator="lessThanOrEqual">
      <formula>0</formula>
    </cfRule>
    <cfRule type="cellIs" dxfId="67" priority="182" stopIfTrue="1" operator="greaterThanOrEqual">
      <formula>0</formula>
    </cfRule>
  </conditionalFormatting>
  <conditionalFormatting sqref="C1358:H1366">
    <cfRule type="cellIs" dxfId="66" priority="173" stopIfTrue="1" operator="lessThanOrEqual">
      <formula>0</formula>
    </cfRule>
    <cfRule type="cellIs" dxfId="65" priority="174" stopIfTrue="1" operator="greaterThanOrEqual">
      <formula>0</formula>
    </cfRule>
  </conditionalFormatting>
  <conditionalFormatting sqref="C390:J391">
    <cfRule type="cellIs" dxfId="64" priority="70" stopIfTrue="1" operator="greaterThanOrEqual">
      <formula>0</formula>
    </cfRule>
    <cfRule type="cellIs" dxfId="63" priority="69" stopIfTrue="1" operator="lessThanOrEqual">
      <formula>0</formula>
    </cfRule>
  </conditionalFormatting>
  <conditionalFormatting sqref="C482:J483">
    <cfRule type="cellIs" dxfId="62" priority="62" stopIfTrue="1" operator="greaterThanOrEqual">
      <formula>0</formula>
    </cfRule>
    <cfRule type="cellIs" dxfId="61" priority="61" stopIfTrue="1" operator="lessThanOrEqual">
      <formula>0</formula>
    </cfRule>
  </conditionalFormatting>
  <conditionalFormatting sqref="C591:J592">
    <cfRule type="cellIs" dxfId="60" priority="55" stopIfTrue="1" operator="lessThanOrEqual">
      <formula>0</formula>
    </cfRule>
    <cfRule type="cellIs" dxfId="59" priority="56" stopIfTrue="1" operator="greaterThanOrEqual">
      <formula>0</formula>
    </cfRule>
  </conditionalFormatting>
  <conditionalFormatting sqref="C635:J636">
    <cfRule type="cellIs" dxfId="58" priority="51" stopIfTrue="1" operator="lessThanOrEqual">
      <formula>0</formula>
    </cfRule>
    <cfRule type="cellIs" dxfId="57" priority="52" stopIfTrue="1" operator="greaterThanOrEqual">
      <formula>0</formula>
    </cfRule>
  </conditionalFormatting>
  <conditionalFormatting sqref="C716:J717">
    <cfRule type="cellIs" dxfId="56" priority="48" stopIfTrue="1" operator="greaterThanOrEqual">
      <formula>0</formula>
    </cfRule>
    <cfRule type="cellIs" dxfId="55" priority="47" stopIfTrue="1" operator="lessThanOrEqual">
      <formula>0</formula>
    </cfRule>
  </conditionalFormatting>
  <conditionalFormatting sqref="C760:J761">
    <cfRule type="cellIs" dxfId="54" priority="44" stopIfTrue="1" operator="greaterThanOrEqual">
      <formula>0</formula>
    </cfRule>
    <cfRule type="cellIs" dxfId="53" priority="43" stopIfTrue="1" operator="lessThanOrEqual">
      <formula>0</formula>
    </cfRule>
  </conditionalFormatting>
  <conditionalFormatting sqref="C841:J841">
    <cfRule type="cellIs" dxfId="52" priority="40" stopIfTrue="1" operator="greaterThanOrEqual">
      <formula>0</formula>
    </cfRule>
    <cfRule type="cellIs" dxfId="51" priority="39" stopIfTrue="1" operator="lessThanOrEqual">
      <formula>0</formula>
    </cfRule>
  </conditionalFormatting>
  <conditionalFormatting sqref="C885:J885">
    <cfRule type="cellIs" dxfId="50" priority="35" stopIfTrue="1" operator="lessThanOrEqual">
      <formula>0</formula>
    </cfRule>
    <cfRule type="cellIs" dxfId="49" priority="36" stopIfTrue="1" operator="greaterThanOrEqual">
      <formula>0</formula>
    </cfRule>
  </conditionalFormatting>
  <conditionalFormatting sqref="C966:J966">
    <cfRule type="cellIs" dxfId="48" priority="31" stopIfTrue="1" operator="lessThanOrEqual">
      <formula>0</formula>
    </cfRule>
    <cfRule type="cellIs" dxfId="47" priority="32" stopIfTrue="1" operator="greaterThanOrEqual">
      <formula>0</formula>
    </cfRule>
  </conditionalFormatting>
  <conditionalFormatting sqref="C1010:J1010">
    <cfRule type="cellIs" dxfId="46" priority="27" stopIfTrue="1" operator="lessThanOrEqual">
      <formula>0</formula>
    </cfRule>
    <cfRule type="cellIs" dxfId="45" priority="28" stopIfTrue="1" operator="greaterThanOrEqual">
      <formula>0</formula>
    </cfRule>
  </conditionalFormatting>
  <conditionalFormatting sqref="C1091:J1091">
    <cfRule type="cellIs" dxfId="44" priority="23" stopIfTrue="1" operator="lessThanOrEqual">
      <formula>0</formula>
    </cfRule>
    <cfRule type="cellIs" dxfId="43" priority="24" stopIfTrue="1" operator="greaterThanOrEqual">
      <formula>0</formula>
    </cfRule>
  </conditionalFormatting>
  <conditionalFormatting sqref="C1135:J1135">
    <cfRule type="cellIs" dxfId="42" priority="19" stopIfTrue="1" operator="lessThanOrEqual">
      <formula>0</formula>
    </cfRule>
    <cfRule type="cellIs" dxfId="41" priority="20" stopIfTrue="1" operator="greaterThanOrEqual">
      <formula>0</formula>
    </cfRule>
  </conditionalFormatting>
  <conditionalFormatting sqref="C1216:J1216">
    <cfRule type="cellIs" dxfId="40" priority="16" stopIfTrue="1" operator="greaterThanOrEqual">
      <formula>0</formula>
    </cfRule>
    <cfRule type="cellIs" dxfId="39" priority="15" stopIfTrue="1" operator="lessThanOrEqual">
      <formula>0</formula>
    </cfRule>
  </conditionalFormatting>
  <conditionalFormatting sqref="C1259:J1260">
    <cfRule type="cellIs" dxfId="38" priority="11" stopIfTrue="1" operator="lessThanOrEqual">
      <formula>0</formula>
    </cfRule>
    <cfRule type="cellIs" dxfId="37" priority="12" stopIfTrue="1" operator="greaterThanOrEqual">
      <formula>0</formula>
    </cfRule>
  </conditionalFormatting>
  <conditionalFormatting sqref="C1340:J1340">
    <cfRule type="cellIs" dxfId="36" priority="7" stopIfTrue="1" operator="lessThanOrEqual">
      <formula>0</formula>
    </cfRule>
    <cfRule type="cellIs" dxfId="35" priority="8" stopIfTrue="1" operator="greaterThanOrEqual">
      <formula>0</formula>
    </cfRule>
  </conditionalFormatting>
  <conditionalFormatting sqref="C1383:J1384">
    <cfRule type="cellIs" dxfId="34" priority="3" stopIfTrue="1" operator="lessThanOrEqual">
      <formula>0</formula>
    </cfRule>
    <cfRule type="cellIs" dxfId="33" priority="4" stopIfTrue="1" operator="greaterThanOrEqual">
      <formula>0</formula>
    </cfRule>
  </conditionalFormatting>
  <conditionalFormatting sqref="C375:L378">
    <cfRule type="cellIs" dxfId="32" priority="71" stopIfTrue="1" operator="lessThanOrEqual">
      <formula>0</formula>
    </cfRule>
    <cfRule type="cellIs" dxfId="31" priority="72" stopIfTrue="1" operator="greaterThanOrEqual">
      <formula>0</formula>
    </cfRule>
  </conditionalFormatting>
  <conditionalFormatting sqref="C405:L407">
    <cfRule type="cellIs" dxfId="30" priority="68" stopIfTrue="1" operator="greaterThanOrEqual">
      <formula>0</formula>
    </cfRule>
    <cfRule type="cellIs" dxfId="29" priority="67" stopIfTrue="1" operator="lessThanOrEqual">
      <formula>0</formula>
    </cfRule>
  </conditionalFormatting>
  <conditionalFormatting sqref="C448:L451">
    <cfRule type="cellIs" dxfId="28" priority="64" stopIfTrue="1" operator="greaterThanOrEqual">
      <formula>0</formula>
    </cfRule>
    <cfRule type="cellIs" dxfId="27" priority="63" stopIfTrue="1" operator="lessThanOrEqual">
      <formula>0</formula>
    </cfRule>
  </conditionalFormatting>
  <conditionalFormatting sqref="C453:L476 C513:L537 B891:L894">
    <cfRule type="cellIs" dxfId="26" priority="186" stopIfTrue="1" operator="greaterThanOrEqual">
      <formula>0</formula>
    </cfRule>
    <cfRule type="cellIs" dxfId="25" priority="185" stopIfTrue="1" operator="lessThanOrEqual">
      <formula>0</formula>
    </cfRule>
  </conditionalFormatting>
  <conditionalFormatting sqref="C508:L510">
    <cfRule type="cellIs" dxfId="24" priority="60" stopIfTrue="1" operator="greaterThanOrEqual">
      <formula>0</formula>
    </cfRule>
    <cfRule type="cellIs" dxfId="23" priority="59" stopIfTrue="1" operator="lessThanOrEqual">
      <formula>0</formula>
    </cfRule>
  </conditionalFormatting>
  <conditionalFormatting sqref="G1419:G1432">
    <cfRule type="cellIs" dxfId="22" priority="149" operator="greaterThanOrEqual">
      <formula>0</formula>
    </cfRule>
    <cfRule type="cellIs" dxfId="21" priority="151" stopIfTrue="1" operator="greaterThanOrEqual">
      <formula>0</formula>
    </cfRule>
    <cfRule type="cellIs" dxfId="20" priority="150" stopIfTrue="1" operator="lessThanOrEqual">
      <formula>0</formula>
    </cfRule>
  </conditionalFormatting>
  <conditionalFormatting sqref="I572:L583 C577:E583">
    <cfRule type="cellIs" dxfId="19" priority="311" stopIfTrue="1" operator="lessThanOrEqual">
      <formula>0</formula>
    </cfRule>
    <cfRule type="cellIs" dxfId="18" priority="312" stopIfTrue="1" operator="greaterThanOrEqual">
      <formula>0</formula>
    </cfRule>
  </conditionalFormatting>
  <conditionalFormatting sqref="I822:L833">
    <cfRule type="cellIs" dxfId="17" priority="225" stopIfTrue="1" operator="lessThanOrEqual">
      <formula>0</formula>
    </cfRule>
    <cfRule type="cellIs" dxfId="16" priority="226" stopIfTrue="1" operator="greaterThanOrEqual">
      <formula>0</formula>
    </cfRule>
  </conditionalFormatting>
  <conditionalFormatting sqref="I855:L866">
    <cfRule type="cellIs" dxfId="15" priority="223" stopIfTrue="1" operator="lessThanOrEqual">
      <formula>0</formula>
    </cfRule>
    <cfRule type="cellIs" dxfId="14" priority="224" stopIfTrue="1" operator="greaterThanOrEqual">
      <formula>0</formula>
    </cfRule>
  </conditionalFormatting>
  <conditionalFormatting sqref="I947:L958">
    <cfRule type="cellIs" dxfId="13" priority="222" stopIfTrue="1" operator="greaterThanOrEqual">
      <formula>0</formula>
    </cfRule>
    <cfRule type="cellIs" dxfId="12" priority="221" stopIfTrue="1" operator="lessThanOrEqual">
      <formula>0</formula>
    </cfRule>
  </conditionalFormatting>
  <conditionalFormatting sqref="I980:L991">
    <cfRule type="cellIs" dxfId="11" priority="219" stopIfTrue="1" operator="lessThanOrEqual">
      <formula>0</formula>
    </cfRule>
    <cfRule type="cellIs" dxfId="10" priority="220" stopIfTrue="1" operator="greaterThanOrEqual">
      <formula>0</formula>
    </cfRule>
  </conditionalFormatting>
  <conditionalFormatting sqref="I1072:L1076">
    <cfRule type="cellIs" dxfId="9" priority="217" stopIfTrue="1" operator="lessThanOrEqual">
      <formula>0</formula>
    </cfRule>
    <cfRule type="cellIs" dxfId="8" priority="218" stopIfTrue="1" operator="greaterThanOrEqual">
      <formula>0</formula>
    </cfRule>
  </conditionalFormatting>
  <conditionalFormatting sqref="I1105:L1116">
    <cfRule type="cellIs" dxfId="7" priority="216" stopIfTrue="1" operator="greaterThanOrEqual">
      <formula>0</formula>
    </cfRule>
    <cfRule type="cellIs" dxfId="6" priority="215" stopIfTrue="1" operator="lessThanOrEqual">
      <formula>0</formula>
    </cfRule>
  </conditionalFormatting>
  <conditionalFormatting sqref="I1197:L1201">
    <cfRule type="cellIs" dxfId="5" priority="214" stopIfTrue="1" operator="greaterThanOrEqual">
      <formula>0</formula>
    </cfRule>
    <cfRule type="cellIs" dxfId="4" priority="213" stopIfTrue="1" operator="lessThanOrEqual">
      <formula>0</formula>
    </cfRule>
  </conditionalFormatting>
  <conditionalFormatting sqref="I1321:L1325">
    <cfRule type="cellIs" dxfId="3" priority="212" stopIfTrue="1" operator="greaterThanOrEqual">
      <formula>0</formula>
    </cfRule>
    <cfRule type="cellIs" dxfId="2" priority="211" stopIfTrue="1" operator="lessThanOrEqual">
      <formula>0</formula>
    </cfRule>
  </conditionalFormatting>
  <conditionalFormatting sqref="N1421:N1422 K1422:L1422">
    <cfRule type="cellIs" dxfId="1" priority="168" stopIfTrue="1" operator="greaterThanOrEqual">
      <formula>0</formula>
    </cfRule>
    <cfRule type="cellIs" dxfId="0" priority="167" stopIfTrue="1" operator="less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2024</vt:lpstr>
      <vt:lpstr>'DICIEMBRE 2024'!Área_de_impresión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2025-01-20T08:45:44Z</cp:lastPrinted>
  <dcterms:created xsi:type="dcterms:W3CDTF">2011-10-19T11:12:35Z</dcterms:created>
  <dcterms:modified xsi:type="dcterms:W3CDTF">2025-01-20T08:46:49Z</dcterms:modified>
</cp:coreProperties>
</file>