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"/>
    </mc:Choice>
  </mc:AlternateContent>
  <xr:revisionPtr revIDLastSave="0" documentId="13_ncr:1_{0F793D00-9420-4DFF-81E1-966953780CF1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ENERO 2025" sheetId="4" r:id="rId1"/>
  </sheets>
  <definedNames>
    <definedName name="_xlnm._FilterDatabase" localSheetId="0" hidden="1">'ENERO 2025'!#REF!</definedName>
    <definedName name="_xlnm.Print_Area" localSheetId="0">'ENERO 2025'!$A$1:$M$1336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3" i="4" l="1"/>
  <c r="F882" i="4"/>
  <c r="F881" i="4"/>
  <c r="F880" i="4"/>
  <c r="F879" i="4"/>
  <c r="F878" i="4"/>
  <c r="F877" i="4"/>
  <c r="F876" i="4"/>
  <c r="F875" i="4"/>
  <c r="F874" i="4"/>
  <c r="F873" i="4"/>
  <c r="F872" i="4"/>
  <c r="E884" i="4" l="1"/>
  <c r="E885" i="4"/>
  <c r="F884" i="4"/>
  <c r="F885" i="4" l="1"/>
  <c r="C362" i="4"/>
  <c r="I854" i="4"/>
  <c r="G854" i="4"/>
  <c r="E854" i="4"/>
  <c r="C854" i="4"/>
  <c r="G838" i="4"/>
  <c r="E838" i="4"/>
  <c r="C838" i="4"/>
  <c r="I790" i="4"/>
  <c r="G790" i="4"/>
  <c r="E790" i="4"/>
  <c r="C790" i="4"/>
  <c r="G774" i="4"/>
  <c r="E774" i="4"/>
  <c r="C774" i="4"/>
  <c r="I726" i="4"/>
  <c r="G726" i="4"/>
  <c r="E726" i="4"/>
  <c r="C726" i="4"/>
  <c r="G710" i="4"/>
  <c r="E710" i="4"/>
  <c r="C710" i="4"/>
  <c r="I662" i="4"/>
  <c r="G662" i="4"/>
  <c r="E662" i="4"/>
  <c r="C662" i="4"/>
  <c r="G646" i="4"/>
  <c r="E646" i="4"/>
  <c r="C646" i="4"/>
  <c r="I598" i="4"/>
  <c r="G598" i="4"/>
  <c r="E598" i="4"/>
  <c r="C598" i="4"/>
  <c r="G582" i="4"/>
  <c r="E582" i="4"/>
  <c r="C582" i="4"/>
  <c r="I534" i="4"/>
  <c r="G534" i="4"/>
  <c r="E534" i="4"/>
  <c r="C534" i="4"/>
  <c r="G518" i="4"/>
  <c r="E518" i="4"/>
  <c r="C518" i="4"/>
  <c r="I469" i="4"/>
  <c r="G469" i="4"/>
  <c r="E469" i="4"/>
  <c r="C469" i="4"/>
  <c r="G454" i="4"/>
  <c r="E454" i="4"/>
  <c r="C454" i="4"/>
  <c r="L407" i="4"/>
  <c r="K407" i="4"/>
  <c r="J407" i="4"/>
  <c r="I407" i="4"/>
  <c r="H407" i="4"/>
  <c r="G407" i="4"/>
  <c r="F407" i="4"/>
  <c r="E407" i="4"/>
  <c r="D407" i="4"/>
  <c r="C407" i="4"/>
  <c r="I392" i="4"/>
  <c r="G392" i="4"/>
  <c r="E392" i="4"/>
  <c r="C392" i="4"/>
  <c r="L377" i="4"/>
  <c r="K377" i="4"/>
  <c r="J377" i="4"/>
  <c r="I377" i="4"/>
  <c r="H377" i="4"/>
  <c r="G377" i="4"/>
  <c r="F377" i="4"/>
  <c r="E377" i="4"/>
  <c r="D377" i="4"/>
  <c r="C377" i="4"/>
  <c r="G362" i="4"/>
  <c r="E362" i="4"/>
  <c r="G872" i="4" l="1"/>
  <c r="G873" i="4"/>
  <c r="G874" i="4"/>
  <c r="G875" i="4"/>
  <c r="G876" i="4"/>
  <c r="G877" i="4"/>
  <c r="G878" i="4"/>
  <c r="G879" i="4"/>
  <c r="G880" i="4"/>
  <c r="G881" i="4"/>
  <c r="G882" i="4"/>
  <c r="G883" i="4"/>
  <c r="G885" i="4" l="1"/>
  <c r="G884" i="4"/>
</calcChain>
</file>

<file path=xl/sharedStrings.xml><?xml version="1.0" encoding="utf-8"?>
<sst xmlns="http://schemas.openxmlformats.org/spreadsheetml/2006/main" count="623" uniqueCount="168">
  <si>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</si>
  <si>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</si>
  <si>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</si>
  <si>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</si>
  <si>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</si>
  <si>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</si>
  <si>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</si>
  <si>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</si>
  <si>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</si>
  <si>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</si>
  <si>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</si>
  <si>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</si>
  <si>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</si>
  <si>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</si>
  <si>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</si>
  <si>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</si>
  <si>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</si>
  <si>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</si>
  <si>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</si>
  <si>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</si>
  <si>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</si>
  <si>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</si>
  <si>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</si>
  <si>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</si>
  <si>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</si>
  <si>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</si>
  <si>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</si>
  <si>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</si>
  <si>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</si>
  <si>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</si>
  <si>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</si>
  <si>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</si>
  <si>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</si>
  <si>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</si>
  <si>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</si>
  <si>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</si>
  <si>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</si>
  <si>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</si>
  <si>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</si>
  <si>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</si>
  <si>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</si>
  <si>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</si>
  <si>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</si>
  <si>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</si>
  <si>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</si>
  <si>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</si>
  <si>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</si>
  <si>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</si>
  <si>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</si>
  <si>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</si>
  <si>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</si>
  <si>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</si>
  <si>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</si>
  <si>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</si>
  <si>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</si>
  <si>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</si>
  <si>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</si>
  <si>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</si>
  <si>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</si>
  <si>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</si>
  <si>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</si>
  <si>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</si>
  <si>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</si>
  <si>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</si>
  <si>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</si>
  <si>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</si>
  <si>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</si>
  <si>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</si>
  <si>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</si>
  <si>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</si>
  <si>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</si>
  <si>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</si>
  <si>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</si>
  <si>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</si>
  <si>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</si>
  <si>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</si>
  <si>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</si>
  <si>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</si>
  <si>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</si>
  <si>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</si>
  <si>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</si>
  <si>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</si>
  <si>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</si>
  <si>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</si>
  <si>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</si>
  <si>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</si>
  <si>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</si>
  <si>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</si>
  <si>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</si>
  <si>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</si>
  <si>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</si>
  <si>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</si>
  <si>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</si>
  <si>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</si>
  <si>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</si>
  <si>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</si>
  <si>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</si>
  <si>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</si>
  <si>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</si>
  <si>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</si>
  <si>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</si>
  <si>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</si>
  <si>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</si>
  <si>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</si>
  <si>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</si>
  <si>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</si>
  <si>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</si>
  <si>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</si>
  <si>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</si>
  <si>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</si>
  <si>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</si>
  <si>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</si>
  <si>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</si>
  <si>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</si>
  <si>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</si>
  <si>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</si>
  <si>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</si>
  <si>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</si>
  <si>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</si>
  <si>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</si>
  <si>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</si>
  <si>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</si>
  <si>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</si>
  <si>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</si>
  <si>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</si>
  <si>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</si>
  <si>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</si>
  <si>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</si>
  <si>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</si>
  <si>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</si>
  <si>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</si>
  <si>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</si>
  <si>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</si>
  <si>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</si>
  <si>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</si>
  <si>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</si>
  <si>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</si>
  <si>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</si>
  <si>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</si>
  <si>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</si>
  <si>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</si>
  <si>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</si>
  <si>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</si>
  <si>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</si>
  <si>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</si>
  <si>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</si>
  <si>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</si>
  <si>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</si>
  <si>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</si>
  <si>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</si>
  <si>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</si>
  <si>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</si>
  <si>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</si>
  <si>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ENERO</t>
  </si>
  <si>
    <t>ENERO 2024</t>
  </si>
  <si>
    <t>AÑO 2024</t>
  </si>
  <si>
    <t>ENERO 2025</t>
  </si>
  <si>
    <t>1B.- COMPARACIONES ENERO 2024 Y ENERO 2025</t>
  </si>
  <si>
    <t>2B.- COMPARACIONES ENERO 2024 Y ENERO 2025</t>
  </si>
  <si>
    <t>3B.- COMPARACIONES ENERO 2024 Y ENERO 2025</t>
  </si>
  <si>
    <t>4B.- COMPARACIONES ENERO 2024 Y ENERO 2025</t>
  </si>
  <si>
    <t>NOTA: Durante el mes de ENERO de 2025, en Palencia y en Soria los campings han estado cerrados.</t>
  </si>
  <si>
    <t>5B.- COMPARACIONES ENERO 2024 Y ENERO 2025</t>
  </si>
  <si>
    <t>6B.- COMPARACIONES ENERO 2024 Y ENERO 2025</t>
  </si>
  <si>
    <t>7B.- COMPARACIONES ENERO 2024 Y ENERO 2025</t>
  </si>
  <si>
    <t>8B.- COMPARACIONES ENERO 2024 Y ENERO 2025</t>
  </si>
  <si>
    <t>AÑO 2025</t>
  </si>
  <si>
    <t>Alojamientos Turísticos Reglados (Alojamientos Hoteleros, Alojamientos de Turismo Rural, Campings, Albergues, Viviendas de uso turístico y Apartamentos).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</si>
</sst>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20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79" fillId="0" borderId="0"/>
  </cellStyleXfs>
  <cellXfs count="281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33" fillId="9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9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4" fillId="11" borderId="0" xfId="0" applyFont="1" applyFill="1" applyAlignment="1">
      <alignment vertical="center"/>
    </xf>
    <xf numFmtId="49" fontId="45" fillId="11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10" fontId="47" fillId="4" borderId="1" xfId="2" applyNumberFormat="1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0" fontId="34" fillId="11" borderId="0" xfId="0" applyFont="1" applyFill="1" applyAlignment="1">
      <alignment vertical="center"/>
    </xf>
    <xf numFmtId="0" fontId="34" fillId="11" borderId="0" xfId="0" applyFont="1" applyFill="1" applyAlignment="1">
      <alignment horizontal="left" vertical="center"/>
    </xf>
    <xf numFmtId="0" fontId="49" fillId="11" borderId="0" xfId="0" applyFont="1" applyFill="1" applyAlignment="1">
      <alignment vertical="center"/>
    </xf>
    <xf numFmtId="0" fontId="34" fillId="11" borderId="0" xfId="0" applyFont="1" applyFill="1" applyAlignment="1">
      <alignment vertical="center" wrapText="1"/>
    </xf>
    <xf numFmtId="0" fontId="49" fillId="11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7" borderId="2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vertical="center"/>
    </xf>
    <xf numFmtId="0" fontId="51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7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2" fillId="3" borderId="0" xfId="0" applyFont="1" applyFill="1" applyAlignment="1">
      <alignment vertical="center"/>
    </xf>
    <xf numFmtId="0" fontId="52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2" fillId="3" borderId="8" xfId="0" applyFont="1" applyFill="1" applyBorder="1" applyAlignment="1">
      <alignment vertical="center"/>
    </xf>
    <xf numFmtId="0" fontId="53" fillId="3" borderId="5" xfId="0" applyFont="1" applyFill="1" applyBorder="1" applyAlignment="1">
      <alignment vertical="center"/>
    </xf>
    <xf numFmtId="0" fontId="55" fillId="11" borderId="0" xfId="0" applyFont="1" applyFill="1" applyAlignment="1">
      <alignment vertical="center"/>
    </xf>
    <xf numFmtId="0" fontId="53" fillId="3" borderId="0" xfId="0" applyFont="1" applyFill="1" applyAlignment="1">
      <alignment vertical="center"/>
    </xf>
    <xf numFmtId="0" fontId="57" fillId="3" borderId="7" xfId="0" applyFont="1" applyFill="1" applyBorder="1" applyAlignment="1">
      <alignment vertical="center"/>
    </xf>
    <xf numFmtId="0" fontId="57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1" borderId="0" xfId="0" applyFont="1" applyFill="1" applyAlignment="1">
      <alignment vertical="center"/>
    </xf>
    <xf numFmtId="0" fontId="39" fillId="11" borderId="0" xfId="0" applyFont="1" applyFill="1" applyAlignment="1">
      <alignment vertical="center"/>
    </xf>
    <xf numFmtId="0" fontId="50" fillId="11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0" fontId="59" fillId="0" borderId="0" xfId="0" applyNumberFormat="1" applyFont="1" applyAlignment="1">
      <alignment horizontal="center" vertical="center"/>
    </xf>
    <xf numFmtId="0" fontId="60" fillId="4" borderId="2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1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2" fillId="7" borderId="2" xfId="3" applyNumberFormat="1" applyFont="1" applyFill="1" applyBorder="1" applyAlignment="1">
      <alignment horizontal="center" vertical="center"/>
    </xf>
    <xf numFmtId="0" fontId="62" fillId="7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6" fillId="11" borderId="0" xfId="0" applyFont="1" applyFill="1" applyAlignment="1">
      <alignment vertical="center"/>
    </xf>
    <xf numFmtId="0" fontId="52" fillId="3" borderId="10" xfId="0" applyFont="1" applyFill="1" applyBorder="1" applyAlignment="1">
      <alignment vertical="center"/>
    </xf>
    <xf numFmtId="0" fontId="52" fillId="3" borderId="11" xfId="0" applyFont="1" applyFill="1" applyBorder="1" applyAlignment="1">
      <alignment vertical="center"/>
    </xf>
    <xf numFmtId="0" fontId="52" fillId="3" borderId="12" xfId="0" applyFont="1" applyFill="1" applyBorder="1" applyAlignment="1">
      <alignment vertical="center"/>
    </xf>
    <xf numFmtId="0" fontId="55" fillId="11" borderId="13" xfId="0" applyFont="1" applyFill="1" applyBorder="1" applyAlignment="1">
      <alignment vertical="center"/>
    </xf>
    <xf numFmtId="0" fontId="57" fillId="3" borderId="14" xfId="0" applyFont="1" applyFill="1" applyBorder="1" applyAlignment="1">
      <alignment vertical="center"/>
    </xf>
    <xf numFmtId="0" fontId="53" fillId="3" borderId="13" xfId="0" applyFont="1" applyFill="1" applyBorder="1" applyAlignment="1">
      <alignment vertical="center"/>
    </xf>
    <xf numFmtId="0" fontId="52" fillId="3" borderId="15" xfId="0" applyFont="1" applyFill="1" applyBorder="1" applyAlignment="1">
      <alignment vertical="center"/>
    </xf>
    <xf numFmtId="0" fontId="57" fillId="3" borderId="16" xfId="0" applyFont="1" applyFill="1" applyBorder="1" applyAlignment="1">
      <alignment vertical="center"/>
    </xf>
    <xf numFmtId="0" fontId="52" fillId="3" borderId="17" xfId="0" applyFont="1" applyFill="1" applyBorder="1" applyAlignment="1">
      <alignment vertical="center"/>
    </xf>
    <xf numFmtId="0" fontId="52" fillId="3" borderId="16" xfId="0" applyFont="1" applyFill="1" applyBorder="1" applyAlignment="1">
      <alignment vertical="center"/>
    </xf>
    <xf numFmtId="0" fontId="55" fillId="11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3" fontId="66" fillId="14" borderId="20" xfId="0" applyNumberFormat="1" applyFont="1" applyFill="1" applyBorder="1" applyAlignment="1">
      <alignment horizontal="center" vertical="center"/>
    </xf>
    <xf numFmtId="3" fontId="66" fillId="14" borderId="22" xfId="0" applyNumberFormat="1" applyFont="1" applyFill="1" applyBorder="1" applyAlignment="1">
      <alignment horizontal="center" vertical="center"/>
    </xf>
    <xf numFmtId="3" fontId="66" fillId="0" borderId="21" xfId="0" applyNumberFormat="1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68" fillId="14" borderId="22" xfId="0" applyFont="1" applyFill="1" applyBorder="1" applyAlignment="1">
      <alignment vertical="center"/>
    </xf>
    <xf numFmtId="3" fontId="67" fillId="0" borderId="20" xfId="0" applyNumberFormat="1" applyFont="1" applyBorder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3" fontId="66" fillId="0" borderId="20" xfId="0" applyNumberFormat="1" applyFont="1" applyBorder="1" applyAlignment="1">
      <alignment horizontal="center" vertical="center"/>
    </xf>
    <xf numFmtId="3" fontId="66" fillId="14" borderId="21" xfId="0" applyNumberFormat="1" applyFont="1" applyFill="1" applyBorder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10" fontId="72" fillId="0" borderId="0" xfId="0" applyNumberFormat="1" applyFont="1" applyAlignment="1">
      <alignment horizontal="center" vertical="center"/>
    </xf>
    <xf numFmtId="2" fontId="73" fillId="0" borderId="0" xfId="0" applyNumberFormat="1" applyFont="1" applyAlignment="1">
      <alignment horizontal="center" vertical="center"/>
    </xf>
    <xf numFmtId="3" fontId="74" fillId="14" borderId="22" xfId="0" applyNumberFormat="1" applyFont="1" applyFill="1" applyBorder="1" applyAlignment="1">
      <alignment horizontal="center" vertical="center"/>
    </xf>
    <xf numFmtId="3" fontId="70" fillId="14" borderId="22" xfId="0" applyNumberFormat="1" applyFont="1" applyFill="1" applyBorder="1" applyAlignment="1">
      <alignment horizontal="center" vertical="center"/>
    </xf>
    <xf numFmtId="3" fontId="71" fillId="14" borderId="22" xfId="0" applyNumberFormat="1" applyFont="1" applyFill="1" applyBorder="1" applyAlignment="1">
      <alignment horizontal="center" vertical="center"/>
    </xf>
    <xf numFmtId="10" fontId="72" fillId="14" borderId="22" xfId="0" applyNumberFormat="1" applyFont="1" applyFill="1" applyBorder="1" applyAlignment="1">
      <alignment horizontal="center" vertical="center"/>
    </xf>
    <xf numFmtId="2" fontId="73" fillId="14" borderId="22" xfId="0" applyNumberFormat="1" applyFont="1" applyFill="1" applyBorder="1" applyAlignment="1">
      <alignment horizontal="center" vertical="center"/>
    </xf>
    <xf numFmtId="0" fontId="75" fillId="0" borderId="21" xfId="0" applyFont="1" applyBorder="1" applyAlignment="1">
      <alignment vertical="center"/>
    </xf>
    <xf numFmtId="0" fontId="75" fillId="0" borderId="21" xfId="0" applyFont="1" applyBorder="1" applyAlignment="1">
      <alignment horizontal="right" vertical="center"/>
    </xf>
    <xf numFmtId="3" fontId="75" fillId="0" borderId="21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5" fillId="0" borderId="0" xfId="0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0" fontId="76" fillId="13" borderId="22" xfId="0" applyFont="1" applyFill="1" applyBorder="1" applyAlignment="1">
      <alignment horizontal="left" vertical="center"/>
    </xf>
    <xf numFmtId="0" fontId="76" fillId="13" borderId="22" xfId="0" applyFont="1" applyFill="1" applyBorder="1" applyAlignment="1">
      <alignment horizontal="right" vertical="center"/>
    </xf>
    <xf numFmtId="3" fontId="76" fillId="13" borderId="22" xfId="0" applyNumberFormat="1" applyFont="1" applyFill="1" applyBorder="1" applyAlignment="1">
      <alignment horizontal="right" vertical="center"/>
    </xf>
    <xf numFmtId="10" fontId="76" fillId="13" borderId="22" xfId="0" applyNumberFormat="1" applyFont="1" applyFill="1" applyBorder="1" applyAlignment="1">
      <alignment horizontal="right" vertical="center"/>
    </xf>
    <xf numFmtId="0" fontId="76" fillId="13" borderId="20" xfId="0" applyFont="1" applyFill="1" applyBorder="1" applyAlignment="1">
      <alignment vertical="center"/>
    </xf>
    <xf numFmtId="0" fontId="76" fillId="13" borderId="20" xfId="0" applyFont="1" applyFill="1" applyBorder="1" applyAlignment="1">
      <alignment horizontal="right" vertical="center"/>
    </xf>
    <xf numFmtId="2" fontId="76" fillId="13" borderId="20" xfId="0" applyNumberFormat="1" applyFont="1" applyFill="1" applyBorder="1" applyAlignment="1">
      <alignment horizontal="right" vertical="center"/>
    </xf>
    <xf numFmtId="3" fontId="74" fillId="0" borderId="0" xfId="0" applyNumberFormat="1" applyFont="1" applyAlignment="1">
      <alignment horizontal="center" vertical="center"/>
    </xf>
    <xf numFmtId="3" fontId="69" fillId="0" borderId="20" xfId="0" applyNumberFormat="1" applyFont="1" applyBorder="1" applyAlignment="1">
      <alignment horizontal="center" vertical="center"/>
    </xf>
    <xf numFmtId="3" fontId="74" fillId="0" borderId="20" xfId="0" applyNumberFormat="1" applyFont="1" applyBorder="1" applyAlignment="1">
      <alignment horizontal="center" vertical="center"/>
    </xf>
    <xf numFmtId="49" fontId="78" fillId="0" borderId="0" xfId="0" applyNumberFormat="1" applyFont="1" applyAlignment="1">
      <alignment vertical="center"/>
    </xf>
    <xf numFmtId="3" fontId="67" fillId="0" borderId="2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4" fontId="69" fillId="12" borderId="0" xfId="6" applyNumberFormat="1" applyFont="1" applyFill="1" applyAlignment="1">
      <alignment horizontal="center" vertical="center"/>
    </xf>
    <xf numFmtId="4" fontId="74" fillId="12" borderId="0" xfId="6" applyNumberFormat="1" applyFont="1" applyFill="1" applyAlignment="1">
      <alignment horizontal="center" vertical="center"/>
    </xf>
    <xf numFmtId="4" fontId="69" fillId="12" borderId="20" xfId="6" applyNumberFormat="1" applyFont="1" applyFill="1" applyBorder="1" applyAlignment="1">
      <alignment horizontal="center" vertical="center"/>
    </xf>
    <xf numFmtId="4" fontId="74" fillId="12" borderId="20" xfId="6" applyNumberFormat="1" applyFont="1" applyFill="1" applyBorder="1" applyAlignment="1">
      <alignment horizontal="center" vertical="center"/>
    </xf>
    <xf numFmtId="3" fontId="69" fillId="12" borderId="0" xfId="6" applyNumberFormat="1" applyFont="1" applyFill="1" applyAlignment="1">
      <alignment horizontal="center" vertical="center"/>
    </xf>
    <xf numFmtId="3" fontId="74" fillId="12" borderId="0" xfId="6" applyNumberFormat="1" applyFont="1" applyFill="1" applyAlignment="1">
      <alignment horizontal="center" vertical="center"/>
    </xf>
    <xf numFmtId="3" fontId="69" fillId="12" borderId="20" xfId="6" applyNumberFormat="1" applyFont="1" applyFill="1" applyBorder="1" applyAlignment="1">
      <alignment horizontal="center" vertical="center"/>
    </xf>
    <xf numFmtId="3" fontId="74" fillId="12" borderId="20" xfId="6" applyNumberFormat="1" applyFont="1" applyFill="1" applyBorder="1" applyAlignment="1">
      <alignment horizontal="center" vertical="center"/>
    </xf>
    <xf numFmtId="3" fontId="74" fillId="14" borderId="20" xfId="6" applyNumberFormat="1" applyFont="1" applyFill="1" applyBorder="1" applyAlignment="1">
      <alignment horizontal="center" vertical="center"/>
    </xf>
    <xf numFmtId="3" fontId="74" fillId="14" borderId="22" xfId="6" applyNumberFormat="1" applyFont="1" applyFill="1" applyBorder="1" applyAlignment="1">
      <alignment horizontal="center" vertical="center"/>
    </xf>
    <xf numFmtId="10" fontId="74" fillId="14" borderId="22" xfId="6" applyNumberFormat="1" applyFont="1" applyFill="1" applyBorder="1" applyAlignment="1">
      <alignment horizontal="center" vertical="center"/>
    </xf>
    <xf numFmtId="2" fontId="74" fillId="14" borderId="20" xfId="6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10" fontId="37" fillId="9" borderId="2" xfId="0" applyNumberFormat="1" applyFont="1" applyFill="1" applyBorder="1" applyAlignment="1">
      <alignment horizontal="center" vertical="center"/>
    </xf>
    <xf numFmtId="3" fontId="69" fillId="0" borderId="21" xfId="0" applyNumberFormat="1" applyFont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center" vertical="center"/>
    </xf>
    <xf numFmtId="0" fontId="63" fillId="15" borderId="0" xfId="0" applyFont="1" applyFill="1" applyAlignment="1">
      <alignment horizontal="center" vertical="center"/>
    </xf>
    <xf numFmtId="0" fontId="34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74" fillId="0" borderId="20" xfId="0" applyNumberFormat="1" applyFont="1" applyBorder="1" applyAlignment="1">
      <alignment horizontal="center" vertical="center"/>
    </xf>
    <xf numFmtId="3" fontId="69" fillId="0" borderId="20" xfId="0" applyNumberFormat="1" applyFont="1" applyBorder="1" applyAlignment="1">
      <alignment horizontal="center" vertical="center"/>
    </xf>
    <xf numFmtId="10" fontId="74" fillId="0" borderId="21" xfId="0" applyNumberFormat="1" applyFont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17" fontId="45" fillId="11" borderId="0" xfId="0" quotePrefix="1" applyNumberFormat="1" applyFont="1" applyFill="1" applyAlignment="1">
      <alignment horizontal="right" vertical="center"/>
    </xf>
    <xf numFmtId="0" fontId="45" fillId="11" borderId="0" xfId="0" applyFont="1" applyFill="1" applyAlignment="1">
      <alignment horizontal="right" vertical="center"/>
    </xf>
    <xf numFmtId="0" fontId="43" fillId="11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77" fillId="15" borderId="0" xfId="0" applyFont="1" applyFill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10" fontId="74" fillId="0" borderId="0" xfId="0" applyNumberFormat="1" applyFont="1" applyAlignment="1">
      <alignment horizontal="center" vertical="center"/>
    </xf>
    <xf numFmtId="0" fontId="34" fillId="7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3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8" fillId="10" borderId="0" xfId="0" applyFont="1" applyFill="1" applyAlignment="1">
      <alignment horizontal="center" vertical="center"/>
    </xf>
    <xf numFmtId="0" fontId="39" fillId="10" borderId="0" xfId="0" applyFont="1" applyFill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9" fontId="33" fillId="9" borderId="2" xfId="2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3" fontId="74" fillId="0" borderId="20" xfId="0" applyNumberFormat="1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53" fillId="3" borderId="16" xfId="0" applyFont="1" applyFill="1" applyBorder="1" applyAlignment="1">
      <alignment horizontal="left" vertical="center" wrapText="1"/>
    </xf>
    <xf numFmtId="0" fontId="53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7" xfId="0" applyFont="1" applyFill="1" applyBorder="1" applyAlignment="1">
      <alignment horizontal="left" vertical="center" wrapText="1"/>
    </xf>
    <xf numFmtId="0" fontId="53" fillId="3" borderId="14" xfId="0" applyFont="1" applyFill="1" applyBorder="1" applyAlignment="1">
      <alignment horizontal="left" vertical="center"/>
    </xf>
    <xf numFmtId="0" fontId="53" fillId="3" borderId="13" xfId="0" applyFont="1" applyFill="1" applyBorder="1" applyAlignment="1">
      <alignment horizontal="left" vertical="center"/>
    </xf>
    <xf numFmtId="0" fontId="54" fillId="3" borderId="18" xfId="0" applyFont="1" applyFill="1" applyBorder="1" applyAlignment="1">
      <alignment horizontal="left" vertical="center"/>
    </xf>
    <xf numFmtId="0" fontId="54" fillId="3" borderId="11" xfId="0" applyFont="1" applyFill="1" applyBorder="1" applyAlignment="1">
      <alignment horizontal="left" vertical="center"/>
    </xf>
    <xf numFmtId="0" fontId="53" fillId="3" borderId="7" xfId="0" applyFont="1" applyFill="1" applyBorder="1" applyAlignment="1">
      <alignment horizontal="left" vertical="center"/>
    </xf>
    <xf numFmtId="0" fontId="53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54" fillId="3" borderId="11" xfId="0" applyFont="1" applyFill="1" applyBorder="1" applyAlignment="1">
      <alignment horizontal="left" vertical="center" wrapText="1"/>
    </xf>
    <xf numFmtId="0" fontId="54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53" fillId="3" borderId="18" xfId="0" applyFont="1" applyFill="1" applyBorder="1" applyAlignment="1">
      <alignment horizontal="left" vertical="center" wrapText="1"/>
    </xf>
    <xf numFmtId="0" fontId="53" fillId="3" borderId="11" xfId="0" applyFont="1" applyFill="1" applyBorder="1" applyAlignment="1">
      <alignment horizontal="left" vertical="center" wrapText="1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0E679F69-8C5C-4479-9321-1E9C237882F2}"/>
    <cellStyle name="Porcentaje" xfId="2" builtinId="5"/>
  </cellStyles>
  <dxfs count="61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C0CF3A"/>
      <color rgb="FF7DB51A"/>
      <color rgb="FF549E39"/>
      <color rgb="FF029676"/>
      <color rgb="FF76801F"/>
      <color rgb="FF536E1F"/>
      <color rgb="FFFF6600"/>
      <color rgb="FF325F22"/>
      <color rgb="FF066686"/>
      <color rgb="FF0039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2025'!$B$467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2025'!$C$466:$H$466</c15:sqref>
                  </c15:fullRef>
                </c:ext>
              </c:extLst>
              <c:f>('ENERO 2025'!$C$466,'ENERO 2025'!$E$466,'ENERO 2025'!$G$466)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2025'!$C$467:$H$467</c15:sqref>
                  </c15:fullRef>
                </c:ext>
              </c:extLst>
              <c:f>('ENERO 2025'!$C$467,'ENERO 2025'!$E$467,'ENERO 2025'!$G$467)</c:f>
              <c:numCache>
                <c:formatCode>#,##0</c:formatCode>
                <c:ptCount val="3"/>
                <c:pt idx="0">
                  <c:v>364760</c:v>
                </c:pt>
                <c:pt idx="1">
                  <c:v>93345</c:v>
                </c:pt>
                <c:pt idx="2">
                  <c:v>458105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'ENERO 2025'!$B$468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2025'!$C$466:$H$466</c15:sqref>
                  </c15:fullRef>
                </c:ext>
              </c:extLst>
              <c:f>('ENERO 2025'!$C$466,'ENERO 2025'!$E$466,'ENERO 2025'!$G$466)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2025'!$C$468:$H$468</c15:sqref>
                  </c15:fullRef>
                </c:ext>
              </c:extLst>
              <c:f>('ENERO 2025'!$C$468,'ENERO 2025'!$E$468,'ENERO 2025'!$G$468)</c:f>
              <c:numCache>
                <c:formatCode>#,##0</c:formatCode>
                <c:ptCount val="3"/>
                <c:pt idx="0">
                  <c:v>375104</c:v>
                </c:pt>
                <c:pt idx="1">
                  <c:v>96234</c:v>
                </c:pt>
                <c:pt idx="2">
                  <c:v>471338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2025'!$B$466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2025'!$C$466:$H$466</c15:sqref>
                        </c15:fullRef>
                        <c15:formulaRef>
                          <c15:sqref>('ENERO 2025'!$C$466,'ENERO 2025'!$E$466,'ENERO 2025'!$G$466)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2025'!$C$466:$H$466</c15:sqref>
                        </c15:fullRef>
                        <c15:formulaRef>
                          <c15:sqref>('ENERO 2025'!$C$466,'ENERO 2025'!$E$466,'ENERO 2025'!$G$466)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2025'!$C$314:$L$314</c15:sqref>
                  </c15:fullRef>
                </c:ext>
              </c:extLst>
              <c:f>'ENERO 2025'!$C$314:$K$314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2025'!$C$315:$L$315</c15:sqref>
                  </c15:fullRef>
                </c:ext>
              </c:extLst>
              <c:f>'ENERO 2025'!$C$315:$K$315</c:f>
              <c:numCache>
                <c:formatCode>#,##0</c:formatCode>
                <c:ptCount val="9"/>
                <c:pt idx="0">
                  <c:v>41897</c:v>
                </c:pt>
                <c:pt idx="1">
                  <c:v>64260</c:v>
                </c:pt>
                <c:pt idx="2">
                  <c:v>54828</c:v>
                </c:pt>
                <c:pt idx="3">
                  <c:v>14750</c:v>
                </c:pt>
                <c:pt idx="4">
                  <c:v>85266</c:v>
                </c:pt>
                <c:pt idx="5">
                  <c:v>62754</c:v>
                </c:pt>
                <c:pt idx="6">
                  <c:v>18118</c:v>
                </c:pt>
                <c:pt idx="7">
                  <c:v>62346</c:v>
                </c:pt>
                <c:pt idx="8">
                  <c:v>15403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2025'!$C$314:$L$314</c15:sqref>
                  </c15:fullRef>
                </c:ext>
              </c:extLst>
              <c:f>'ENERO 2025'!$C$314:$K$314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2025'!$C$318:$L$318</c15:sqref>
                  </c15:fullRef>
                </c:ext>
              </c:extLst>
              <c:f>'ENERO 2025'!$C$318:$K$318</c:f>
              <c:numCache>
                <c:formatCode>#,##0</c:formatCode>
                <c:ptCount val="9"/>
                <c:pt idx="0">
                  <c:v>62404</c:v>
                </c:pt>
                <c:pt idx="1">
                  <c:v>95695</c:v>
                </c:pt>
                <c:pt idx="2">
                  <c:v>88374</c:v>
                </c:pt>
                <c:pt idx="3">
                  <c:v>24511</c:v>
                </c:pt>
                <c:pt idx="4">
                  <c:v>126290</c:v>
                </c:pt>
                <c:pt idx="5">
                  <c:v>91401</c:v>
                </c:pt>
                <c:pt idx="6">
                  <c:v>30835</c:v>
                </c:pt>
                <c:pt idx="7">
                  <c:v>102653</c:v>
                </c:pt>
                <c:pt idx="8">
                  <c:v>22788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2025'!$B$425:$B$433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2025'!$E$425:$E$433</c:f>
              <c:numCache>
                <c:formatCode>#,##0</c:formatCode>
                <c:ptCount val="9"/>
                <c:pt idx="0">
                  <c:v>27619</c:v>
                </c:pt>
                <c:pt idx="1">
                  <c:v>52058</c:v>
                </c:pt>
                <c:pt idx="2">
                  <c:v>42044</c:v>
                </c:pt>
                <c:pt idx="3">
                  <c:v>11582</c:v>
                </c:pt>
                <c:pt idx="4">
                  <c:v>67995</c:v>
                </c:pt>
                <c:pt idx="5">
                  <c:v>44870</c:v>
                </c:pt>
                <c:pt idx="6">
                  <c:v>14349</c:v>
                </c:pt>
                <c:pt idx="7">
                  <c:v>49796</c:v>
                </c:pt>
                <c:pt idx="8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2025'!$B$425:$B$433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2025'!$H$425:$H$433</c:f>
              <c:numCache>
                <c:formatCode>#,##0</c:formatCode>
                <c:ptCount val="9"/>
                <c:pt idx="0">
                  <c:v>37362</c:v>
                </c:pt>
                <c:pt idx="1">
                  <c:v>74471</c:v>
                </c:pt>
                <c:pt idx="2">
                  <c:v>65730</c:v>
                </c:pt>
                <c:pt idx="3">
                  <c:v>18776</c:v>
                </c:pt>
                <c:pt idx="4">
                  <c:v>96052</c:v>
                </c:pt>
                <c:pt idx="5">
                  <c:v>57812</c:v>
                </c:pt>
                <c:pt idx="6">
                  <c:v>23158</c:v>
                </c:pt>
                <c:pt idx="7">
                  <c:v>82143</c:v>
                </c:pt>
                <c:pt idx="8">
                  <c:v>15834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3.389180496935592E-2"/>
                  <c:y val="1.091751368133041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4.4980686455337454E-2"/>
                  <c:y val="4.96524143106403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0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2.3792697687935741E-2"/>
                  <c:y val="1.176241564032335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D877A7-9C52-4C8D-961E-0311A1E44CB6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111844647977204E-2"/>
                  <c:y val="-3.233105187970757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1.2512134067968757E-2"/>
                  <c:y val="3.613062511984754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2025'!$B$489:$B$497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2025'!$E$489:$E$497</c:f>
              <c:numCache>
                <c:formatCode>#,##0</c:formatCode>
                <c:ptCount val="9"/>
                <c:pt idx="0">
                  <c:v>147</c:v>
                </c:pt>
                <c:pt idx="1">
                  <c:v>888</c:v>
                </c:pt>
                <c:pt idx="2">
                  <c:v>1071</c:v>
                </c:pt>
                <c:pt idx="3">
                  <c:v>141</c:v>
                </c:pt>
                <c:pt idx="4">
                  <c:v>489</c:v>
                </c:pt>
                <c:pt idx="5">
                  <c:v>1183</c:v>
                </c:pt>
                <c:pt idx="6">
                  <c:v>209</c:v>
                </c:pt>
                <c:pt idx="7">
                  <c:v>350</c:v>
                </c:pt>
                <c:pt idx="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4.7095563674968994E-3"/>
                  <c:y val="7.160720688932227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1.3719994992881533E-2"/>
                  <c:y val="2.109631634843058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-3.0960861233270017E-2"/>
                  <c:y val="3.693478509335339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4502183826738E-3"/>
                  <c:y val="-2.57765261609325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7.0664961915656932E-3"/>
                  <c:y val="1.08418959155079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F6B9D4F-BBE3-4870-8266-C19A366FBF95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7.9930376839750256E-3"/>
                  <c:y val="7.320222113588772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2025'!$B$489:$B$497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2025'!$H$489:$H$497</c:f>
              <c:numCache>
                <c:formatCode>#,##0</c:formatCode>
                <c:ptCount val="9"/>
                <c:pt idx="0">
                  <c:v>147</c:v>
                </c:pt>
                <c:pt idx="1">
                  <c:v>1293</c:v>
                </c:pt>
                <c:pt idx="2">
                  <c:v>1425</c:v>
                </c:pt>
                <c:pt idx="3">
                  <c:v>642</c:v>
                </c:pt>
                <c:pt idx="4">
                  <c:v>800</c:v>
                </c:pt>
                <c:pt idx="5">
                  <c:v>1603</c:v>
                </c:pt>
                <c:pt idx="6">
                  <c:v>282</c:v>
                </c:pt>
                <c:pt idx="7">
                  <c:v>853</c:v>
                </c:pt>
                <c:pt idx="8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2025'!$B$516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2025'!$C$515:$H$515</c15:sqref>
                  </c15:fullRef>
                </c:ext>
              </c:extLst>
              <c:f>('ENERO 2025'!$C$515,'ENERO 2025'!$E$515,'ENERO 2025'!$G$515)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2025'!$C$516:$H$516</c15:sqref>
                  </c15:fullRef>
                </c:ext>
              </c:extLst>
              <c:f>('ENERO 2025'!$C$516,'ENERO 2025'!$E$516,'ENERO 2025'!$G$516)</c:f>
              <c:numCache>
                <c:formatCode>#,##0</c:formatCode>
                <c:ptCount val="3"/>
                <c:pt idx="0">
                  <c:v>4830</c:v>
                </c:pt>
                <c:pt idx="1">
                  <c:v>794</c:v>
                </c:pt>
                <c:pt idx="2">
                  <c:v>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'ENERO 2025'!$B$517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2025'!$C$515:$H$515</c15:sqref>
                  </c15:fullRef>
                </c:ext>
              </c:extLst>
              <c:f>('ENERO 2025'!$C$515,'ENERO 2025'!$E$515,'ENERO 2025'!$G$515)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2025'!$C$517:$H$517</c15:sqref>
                  </c15:fullRef>
                </c:ext>
              </c:extLst>
              <c:f>('ENERO 2025'!$C$517,'ENERO 2025'!$E$517,'ENERO 2025'!$G$517)</c:f>
              <c:numCache>
                <c:formatCode>#,##0</c:formatCode>
                <c:ptCount val="3"/>
                <c:pt idx="0">
                  <c:v>3929</c:v>
                </c:pt>
                <c:pt idx="1">
                  <c:v>753</c:v>
                </c:pt>
                <c:pt idx="2">
                  <c:v>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2025'!$B$515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2025'!$C$515:$H$515</c15:sqref>
                        </c15:fullRef>
                        <c15:formulaRef>
                          <c15:sqref>('ENERO 2025'!$C$515,'ENERO 2025'!$E$515,'ENERO 2025'!$G$515)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2025'!$C$515:$H$515</c15:sqref>
                        </c15:fullRef>
                        <c15:formulaRef>
                          <c15:sqref>('ENERO 2025'!$C$515,'ENERO 2025'!$E$515,'ENERO 2025'!$G$515)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2025'!$B$532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2025'!$C$531:$H$531</c15:sqref>
                  </c15:fullRef>
                </c:ext>
              </c:extLst>
              <c:f>('ENERO 2025'!$C$531,'ENERO 2025'!$E$531,'ENERO 2025'!$G$531)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2025'!$C$532:$H$532</c15:sqref>
                  </c15:fullRef>
                </c:ext>
              </c:extLst>
              <c:f>('ENERO 2025'!$C$532,'ENERO 2025'!$E$532,'ENERO 2025'!$G$532)</c:f>
              <c:numCache>
                <c:formatCode>#,##0</c:formatCode>
                <c:ptCount val="3"/>
                <c:pt idx="0">
                  <c:v>7444</c:v>
                </c:pt>
                <c:pt idx="1">
                  <c:v>1198</c:v>
                </c:pt>
                <c:pt idx="2">
                  <c:v>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'ENERO 2025'!$B$533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2025'!$C$531:$H$531</c15:sqref>
                  </c15:fullRef>
                </c:ext>
              </c:extLst>
              <c:f>('ENERO 2025'!$C$531,'ENERO 2025'!$E$531,'ENERO 2025'!$G$531)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2025'!$C$533:$H$533</c15:sqref>
                  </c15:fullRef>
                </c:ext>
              </c:extLst>
              <c:f>('ENERO 2025'!$C$533,'ENERO 2025'!$E$533,'ENERO 2025'!$G$533)</c:f>
              <c:numCache>
                <c:formatCode>#,##0</c:formatCode>
                <c:ptCount val="3"/>
                <c:pt idx="0">
                  <c:v>6349</c:v>
                </c:pt>
                <c:pt idx="1">
                  <c:v>974</c:v>
                </c:pt>
                <c:pt idx="2">
                  <c:v>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2025'!$B$531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2025'!$C$531:$H$531</c15:sqref>
                        </c15:fullRef>
                        <c15:formulaRef>
                          <c15:sqref>('ENERO 2025'!$C$531,'ENERO 2025'!$E$531,'ENERO 2025'!$G$531)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2025'!$C$531:$H$531</c15:sqref>
                        </c15:fullRef>
                        <c15:formulaRef>
                          <c15:sqref>('ENERO 2025'!$C$531,'ENERO 2025'!$E$531,'ENERO 2025'!$G$531)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795922904622834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64675040355E-2"/>
                  <c:y val="3.898957548648492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2025'!$B$553:$B$561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2025'!$E$553:$E$561</c:f>
              <c:numCache>
                <c:formatCode>#,##0</c:formatCode>
                <c:ptCount val="9"/>
                <c:pt idx="0">
                  <c:v>5516</c:v>
                </c:pt>
                <c:pt idx="1">
                  <c:v>4219</c:v>
                </c:pt>
                <c:pt idx="2">
                  <c:v>5268</c:v>
                </c:pt>
                <c:pt idx="3">
                  <c:v>1714</c:v>
                </c:pt>
                <c:pt idx="4">
                  <c:v>3301</c:v>
                </c:pt>
                <c:pt idx="5">
                  <c:v>9210</c:v>
                </c:pt>
                <c:pt idx="6">
                  <c:v>2230</c:v>
                </c:pt>
                <c:pt idx="7">
                  <c:v>5901</c:v>
                </c:pt>
                <c:pt idx="8">
                  <c:v>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2.6346177456309568E-2"/>
                  <c:y val="-3.660130116184634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558489974455391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2025'!$B$553:$B$561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2025'!$H$553:$H$561</c:f>
              <c:numCache>
                <c:formatCode>#,##0</c:formatCode>
                <c:ptCount val="9"/>
                <c:pt idx="0">
                  <c:v>10151</c:v>
                </c:pt>
                <c:pt idx="1">
                  <c:v>6986</c:v>
                </c:pt>
                <c:pt idx="2">
                  <c:v>7828</c:v>
                </c:pt>
                <c:pt idx="3">
                  <c:v>3093</c:v>
                </c:pt>
                <c:pt idx="4">
                  <c:v>5760</c:v>
                </c:pt>
                <c:pt idx="5">
                  <c:v>14975</c:v>
                </c:pt>
                <c:pt idx="6">
                  <c:v>4441</c:v>
                </c:pt>
                <c:pt idx="7">
                  <c:v>9016</c:v>
                </c:pt>
                <c:pt idx="8">
                  <c:v>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2025'!$B$580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2025'!$C$579:$H$579</c15:sqref>
                  </c15:fullRef>
                </c:ext>
              </c:extLst>
              <c:f>('ENERO 2025'!$C$579,'ENERO 2025'!$E$579,'ENERO 2025'!$G$579)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2025'!$C$580:$H$580</c15:sqref>
                  </c15:fullRef>
                </c:ext>
              </c:extLst>
              <c:f>('ENERO 2025'!$C$580,'ENERO 2025'!$E$580,'ENERO 2025'!$G$580)</c:f>
              <c:numCache>
                <c:formatCode>#,##0</c:formatCode>
                <c:ptCount val="3"/>
                <c:pt idx="0">
                  <c:v>35972</c:v>
                </c:pt>
                <c:pt idx="1">
                  <c:v>2413</c:v>
                </c:pt>
                <c:pt idx="2">
                  <c:v>38385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'ENERO 2025'!$B$581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2025'!$C$579:$H$579</c15:sqref>
                  </c15:fullRef>
                </c:ext>
              </c:extLst>
              <c:f>('ENERO 2025'!$C$579,'ENERO 2025'!$E$579,'ENERO 2025'!$G$579)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2025'!$C$581:$H$581</c15:sqref>
                  </c15:fullRef>
                </c:ext>
              </c:extLst>
              <c:f>('ENERO 2025'!$C$581,'ENERO 2025'!$E$581,'ENERO 2025'!$G$581)</c:f>
              <c:numCache>
                <c:formatCode>#,##0</c:formatCode>
                <c:ptCount val="3"/>
                <c:pt idx="0">
                  <c:v>36039</c:v>
                </c:pt>
                <c:pt idx="1">
                  <c:v>4039</c:v>
                </c:pt>
                <c:pt idx="2">
                  <c:v>40078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2025'!$B$579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2025'!$C$579:$H$579</c15:sqref>
                        </c15:fullRef>
                        <c15:formulaRef>
                          <c15:sqref>('ENERO 2025'!$C$579,'ENERO 2025'!$E$579,'ENERO 2025'!$G$579)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2025'!$C$579:$H$579</c15:sqref>
                        </c15:fullRef>
                        <c15:formulaRef>
                          <c15:sqref>('ENERO 2025'!$C$579,'ENERO 2025'!$E$579,'ENERO 2025'!$G$579)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2025'!$B$644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2025'!$C$643:$H$643</c15:sqref>
                  </c15:fullRef>
                </c:ext>
              </c:extLst>
              <c:f>('ENERO 2025'!$C$643,'ENERO 2025'!$E$643,'ENERO 2025'!$G$643)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2025'!$C$644:$H$644</c15:sqref>
                  </c15:fullRef>
                </c:ext>
              </c:extLst>
              <c:f>('ENERO 2025'!$C$644,'ENERO 2025'!$E$644,'ENERO 2025'!$G$644)</c:f>
              <c:numCache>
                <c:formatCode>#,##0</c:formatCode>
                <c:ptCount val="3"/>
                <c:pt idx="0">
                  <c:v>2139</c:v>
                </c:pt>
                <c:pt idx="1">
                  <c:v>2050</c:v>
                </c:pt>
                <c:pt idx="2">
                  <c:v>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'ENERO 2025'!$B$645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2025'!$C$643:$H$643</c15:sqref>
                  </c15:fullRef>
                </c:ext>
              </c:extLst>
              <c:f>('ENERO 2025'!$C$643,'ENERO 2025'!$E$643,'ENERO 2025'!$G$643)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2025'!$C$645:$H$645</c15:sqref>
                  </c15:fullRef>
                </c:ext>
              </c:extLst>
              <c:f>('ENERO 2025'!$C$645,'ENERO 2025'!$E$645,'ENERO 2025'!$G$645)</c:f>
              <c:numCache>
                <c:formatCode>#,##0</c:formatCode>
                <c:ptCount val="3"/>
                <c:pt idx="0">
                  <c:v>3879</c:v>
                </c:pt>
                <c:pt idx="1">
                  <c:v>3850</c:v>
                </c:pt>
                <c:pt idx="2">
                  <c:v>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2025'!$B$643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2025'!$C$643:$H$643</c15:sqref>
                        </c15:fullRef>
                        <c15:formulaRef>
                          <c15:sqref>('ENERO 2025'!$C$643,'ENERO 2025'!$E$643,'ENERO 2025'!$G$643)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2025'!$C$643:$H$643</c15:sqref>
                        </c15:fullRef>
                        <c15:formulaRef>
                          <c15:sqref>('ENERO 2025'!$C$643,'ENERO 2025'!$E$643,'ENERO 2025'!$G$643)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2025'!$B$708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2025'!$C$707:$H$707</c15:sqref>
                  </c15:fullRef>
                </c:ext>
              </c:extLst>
              <c:f>('ENERO 2025'!$C$707,'ENERO 2025'!$E$707,'ENERO 2025'!$G$707)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2025'!$C$708:$H$708</c15:sqref>
                  </c15:fullRef>
                </c:ext>
              </c:extLst>
              <c:f>('ENERO 2025'!$C$708,'ENERO 2025'!$E$708,'ENERO 2025'!$G$708)</c:f>
              <c:numCache>
                <c:formatCode>#,##0</c:formatCode>
                <c:ptCount val="3"/>
                <c:pt idx="0">
                  <c:v>4833</c:v>
                </c:pt>
                <c:pt idx="1">
                  <c:v>1337</c:v>
                </c:pt>
                <c:pt idx="2">
                  <c:v>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'ENERO 2025'!$B$709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2025'!$C$707:$H$707</c15:sqref>
                  </c15:fullRef>
                </c:ext>
              </c:extLst>
              <c:f>('ENERO 2025'!$C$707,'ENERO 2025'!$E$707,'ENERO 2025'!$G$707)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2025'!$C$709:$H$709</c15:sqref>
                  </c15:fullRef>
                </c:ext>
              </c:extLst>
              <c:f>('ENERO 2025'!$C$709,'ENERO 2025'!$E$709,'ENERO 2025'!$G$709)</c:f>
              <c:numCache>
                <c:formatCode>#,##0</c:formatCode>
                <c:ptCount val="3"/>
                <c:pt idx="0">
                  <c:v>6841</c:v>
                </c:pt>
                <c:pt idx="1">
                  <c:v>1817</c:v>
                </c:pt>
                <c:pt idx="2">
                  <c:v>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2025'!$B$707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2025'!$C$707:$H$707</c15:sqref>
                        </c15:fullRef>
                        <c15:formulaRef>
                          <c15:sqref>('ENERO 2025'!$C$707,'ENERO 2025'!$E$707,'ENERO 2025'!$G$707)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2025'!$C$707:$H$707</c15:sqref>
                        </c15:fullRef>
                        <c15:formulaRef>
                          <c15:sqref>('ENERO 2025'!$C$707,'ENERO 2025'!$E$707,'ENERO 2025'!$G$707)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2025'!$B$772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2025'!$C$771:$H$771</c15:sqref>
                  </c15:fullRef>
                </c:ext>
              </c:extLst>
              <c:f>('ENERO 2025'!$C$771,'ENERO 2025'!$E$771,'ENERO 2025'!$G$771)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2025'!$C$772:$H$772</c15:sqref>
                  </c15:fullRef>
                </c:ext>
              </c:extLst>
              <c:f>('ENERO 2025'!$C$772,'ENERO 2025'!$E$772,'ENERO 2025'!$G$772)</c:f>
              <c:numCache>
                <c:formatCode>#,##0</c:formatCode>
                <c:ptCount val="3"/>
                <c:pt idx="0">
                  <c:v>19635</c:v>
                </c:pt>
                <c:pt idx="1">
                  <c:v>2122</c:v>
                </c:pt>
                <c:pt idx="2">
                  <c:v>21757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'ENERO 2025'!$B$773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2025'!$C$771:$H$771</c15:sqref>
                  </c15:fullRef>
                </c:ext>
              </c:extLst>
              <c:f>('ENERO 2025'!$C$771,'ENERO 2025'!$E$771,'ENERO 2025'!$G$771)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2025'!$C$773:$H$773</c15:sqref>
                  </c15:fullRef>
                </c:ext>
              </c:extLst>
              <c:f>('ENERO 2025'!$C$773,'ENERO 2025'!$E$773,'ENERO 2025'!$G$773)</c:f>
              <c:numCache>
                <c:formatCode>#,##0</c:formatCode>
                <c:ptCount val="3"/>
                <c:pt idx="0">
                  <c:v>18296</c:v>
                </c:pt>
                <c:pt idx="1">
                  <c:v>2246</c:v>
                </c:pt>
                <c:pt idx="2">
                  <c:v>20542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2025'!$B$771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2025'!$C$771:$H$771</c15:sqref>
                        </c15:fullRef>
                        <c15:formulaRef>
                          <c15:sqref>('ENERO 2025'!$C$771,'ENERO 2025'!$E$771,'ENERO 2025'!$G$771)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2025'!$C$771:$H$771</c15:sqref>
                        </c15:fullRef>
                        <c15:formulaRef>
                          <c15:sqref>('ENERO 2025'!$C$771,'ENERO 2025'!$E$771,'ENERO 2025'!$G$771)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2025'!$B$836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2025'!$C$835:$H$835</c15:sqref>
                  </c15:fullRef>
                </c:ext>
              </c:extLst>
              <c:f>('ENERO 2025'!$C$835,'ENERO 2025'!$E$835,'ENERO 2025'!$G$835)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2025'!$C$836:$H$836</c15:sqref>
                  </c15:fullRef>
                </c:ext>
              </c:extLst>
              <c:f>('ENERO 2025'!$C$836,'ENERO 2025'!$E$836,'ENERO 2025'!$G$836)</c:f>
              <c:numCache>
                <c:formatCode>#,##0</c:formatCode>
                <c:ptCount val="3"/>
                <c:pt idx="0">
                  <c:v>11506</c:v>
                </c:pt>
                <c:pt idx="1">
                  <c:v>1599</c:v>
                </c:pt>
                <c:pt idx="2">
                  <c:v>13105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'ENERO 2025'!$B$837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2025'!$C$835:$H$835</c15:sqref>
                  </c15:fullRef>
                </c:ext>
              </c:extLst>
              <c:f>('ENERO 2025'!$C$835,'ENERO 2025'!$E$835,'ENERO 2025'!$G$835)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2025'!$C$837:$H$837</c15:sqref>
                  </c15:fullRef>
                </c:ext>
              </c:extLst>
              <c:f>('ENERO 2025'!$C$837,'ENERO 2025'!$E$837,'ENERO 2025'!$G$837)</c:f>
              <c:numCache>
                <c:formatCode>#,##0</c:formatCode>
                <c:ptCount val="3"/>
                <c:pt idx="0">
                  <c:v>13908</c:v>
                </c:pt>
                <c:pt idx="1">
                  <c:v>2642</c:v>
                </c:pt>
                <c:pt idx="2">
                  <c:v>16550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2025'!$B$835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2025'!$C$835:$H$835</c15:sqref>
                        </c15:fullRef>
                        <c15:formulaRef>
                          <c15:sqref>('ENERO 2025'!$C$835,'ENERO 2025'!$E$835,'ENERO 2025'!$G$835)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2025'!$C$835:$H$835</c15:sqref>
                        </c15:fullRef>
                        <c15:formulaRef>
                          <c15:sqref>('ENERO 2025'!$C$835,'ENERO 2025'!$E$835,'ENERO 2025'!$G$835)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583B58B-6ACA-4E2A-A820-EB1E954C4809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36%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1.9084955288420448E-2"/>
                  <c:y val="-2.15197908261778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1.9265616746745005E-2"/>
                  <c:y val="-6.374662536787720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CF3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8A8A0C-8968-464E-ADFC-545A1B993912}" type="CATEGORYNAME">
                      <a:rPr lang="en-US">
                        <a:solidFill>
                          <a:srgbClr val="C0CF3A"/>
                        </a:solidFill>
                      </a:rPr>
                      <a:pPr>
                        <a:defRPr sz="900">
                          <a:solidFill>
                            <a:srgbClr val="C0CF3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C0CF3A"/>
                        </a:solidFill>
                      </a:rPr>
                      <a:t>
3%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4.4398819212313556E-3"/>
                  <c:y val="-2.32501994070636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0287538031821622E-2"/>
                  <c:y val="2.6216856082759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6.8610402577378674E-2"/>
                  <c:y val="-1.41319299854487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5.9395703570210442E-2"/>
                  <c:y val="7.335183973166766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76801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311795-2ECA-4C25-9E22-20867BE39A40}" type="CATEGORYNAME">
                      <a:rPr lang="en-US"/>
                      <a:pPr>
                        <a:defRPr>
                          <a:solidFill>
                            <a:srgbClr val="76801F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2025'!$B$617:$B$625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2025'!$E$617:$E$625</c:f>
              <c:numCache>
                <c:formatCode>#,##0</c:formatCode>
                <c:ptCount val="9"/>
                <c:pt idx="0">
                  <c:v>2826</c:v>
                </c:pt>
                <c:pt idx="1">
                  <c:v>1403</c:v>
                </c:pt>
                <c:pt idx="2">
                  <c:v>178</c:v>
                </c:pt>
                <c:pt idx="3">
                  <c:v>0</c:v>
                </c:pt>
                <c:pt idx="4">
                  <c:v>2245</c:v>
                </c:pt>
                <c:pt idx="5">
                  <c:v>332</c:v>
                </c:pt>
                <c:pt idx="6">
                  <c:v>0</c:v>
                </c:pt>
                <c:pt idx="7">
                  <c:v>680</c:v>
                </c:pt>
                <c:pt idx="8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C0CF3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528729-65AC-4197-8D02-57C5C7D59F9C}" type="CATEGORYNAME">
                      <a:rPr lang="en-US">
                        <a:solidFill>
                          <a:srgbClr val="C0CF3A"/>
                        </a:solidFill>
                      </a:rPr>
                      <a:pPr>
                        <a:defRPr>
                          <a:solidFill>
                            <a:srgbClr val="C0CF3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C0CF3A"/>
                        </a:solidFill>
                      </a:rPr>
                      <a:t>
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1.1971085398518376E-2"/>
                  <c:y val="-1.44329908623258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27877DD-984D-423A-B71E-5010882CC6B6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30%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9.4784095486422464E-3"/>
                  <c:y val="3.2785618376947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5.2559784644766211E-2"/>
                  <c:y val="-2.16494862934886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3.5776920186101298E-2"/>
                  <c:y val="-5.2179028286571886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76801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50352B-1CFC-4DAD-8FDF-BEBDBC14BB06}" type="CATEGORYNAME">
                      <a:rPr lang="en-US"/>
                      <a:pPr>
                        <a:defRPr>
                          <a:solidFill>
                            <a:srgbClr val="76801F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2025'!$B$617:$B$625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2025'!$H$617:$H$625</c:f>
              <c:numCache>
                <c:formatCode>#,##0</c:formatCode>
                <c:ptCount val="9"/>
                <c:pt idx="0">
                  <c:v>3792</c:v>
                </c:pt>
                <c:pt idx="1">
                  <c:v>1682</c:v>
                </c:pt>
                <c:pt idx="2">
                  <c:v>472</c:v>
                </c:pt>
                <c:pt idx="3">
                  <c:v>0</c:v>
                </c:pt>
                <c:pt idx="4">
                  <c:v>3496</c:v>
                </c:pt>
                <c:pt idx="5">
                  <c:v>747</c:v>
                </c:pt>
                <c:pt idx="6">
                  <c:v>0</c:v>
                </c:pt>
                <c:pt idx="7">
                  <c:v>996</c:v>
                </c:pt>
                <c:pt idx="8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2.0638214524329554E-2"/>
                  <c:y val="9.8655432503807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5.2774170175406358E-2"/>
                  <c:y val="9.151434387678522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493440872639E-2"/>
                  <c:y val="-1.753465190209276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4D118A7-89E0-4529-96C5-A28B47D7F628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13%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4.0623954987655938E-3"/>
                  <c:y val="-3.06465814586427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21350566704E-3"/>
                  <c:y val="5.580459271011127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5.3871142190305005E-3"/>
                  <c:y val="3.77276232296778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2025'!$B$681:$B$689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2025'!$E$681:$E$689</c:f>
              <c:numCache>
                <c:formatCode>#,##0</c:formatCode>
                <c:ptCount val="9"/>
                <c:pt idx="0">
                  <c:v>259</c:v>
                </c:pt>
                <c:pt idx="1">
                  <c:v>856</c:v>
                </c:pt>
                <c:pt idx="2">
                  <c:v>3121</c:v>
                </c:pt>
                <c:pt idx="3">
                  <c:v>659</c:v>
                </c:pt>
                <c:pt idx="4">
                  <c:v>1113</c:v>
                </c:pt>
                <c:pt idx="5">
                  <c:v>1099</c:v>
                </c:pt>
                <c:pt idx="6">
                  <c:v>205</c:v>
                </c:pt>
                <c:pt idx="7">
                  <c:v>1251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1.5912086108846257E-2"/>
                  <c:y val="6.8211710493176501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-2.7584045798821163E-2"/>
                  <c:y val="-6.864344350853837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4.9192326582140327E-3"/>
                  <c:y val="-3.319186632050862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11FD13-6945-4D8E-9917-E22BF764C79B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2.4053098202971933E-2"/>
                  <c:y val="1.78856488562378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2.1371541093707765E-2"/>
                  <c:y val="-1.460721714877382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2025'!$B$681:$B$689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2025'!$H$681:$H$689</c:f>
              <c:numCache>
                <c:formatCode>#,##0</c:formatCode>
                <c:ptCount val="9"/>
                <c:pt idx="0">
                  <c:v>509</c:v>
                </c:pt>
                <c:pt idx="1">
                  <c:v>1697</c:v>
                </c:pt>
                <c:pt idx="2">
                  <c:v>4233</c:v>
                </c:pt>
                <c:pt idx="3">
                  <c:v>659</c:v>
                </c:pt>
                <c:pt idx="4">
                  <c:v>1113</c:v>
                </c:pt>
                <c:pt idx="5">
                  <c:v>2734</c:v>
                </c:pt>
                <c:pt idx="6">
                  <c:v>217</c:v>
                </c:pt>
                <c:pt idx="7">
                  <c:v>2756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6575027064048418E-2"/>
                  <c:y val="-2.218484976887857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030585025167274E-2"/>
                  <c:y val="-4.185433314193037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5.0098007632103675E-2"/>
                  <c:y val="-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3.1331218427943078E-2"/>
                  <c:y val="-2.19593868461246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2025'!$B$745:$B$753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2025'!$E$745:$E$753</c:f>
              <c:numCache>
                <c:formatCode>#,##0</c:formatCode>
                <c:ptCount val="9"/>
                <c:pt idx="0">
                  <c:v>3584</c:v>
                </c:pt>
                <c:pt idx="1">
                  <c:v>2609</c:v>
                </c:pt>
                <c:pt idx="2">
                  <c:v>1740</c:v>
                </c:pt>
                <c:pt idx="3">
                  <c:v>319</c:v>
                </c:pt>
                <c:pt idx="4">
                  <c:v>3902</c:v>
                </c:pt>
                <c:pt idx="5">
                  <c:v>4314</c:v>
                </c:pt>
                <c:pt idx="6">
                  <c:v>568</c:v>
                </c:pt>
                <c:pt idx="7">
                  <c:v>2802</c:v>
                </c:pt>
                <c:pt idx="8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3.8321712663722925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2025'!$B$745:$B$753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2025'!$H$745:$H$753</c:f>
              <c:numCache>
                <c:formatCode>#,##0</c:formatCode>
                <c:ptCount val="9"/>
                <c:pt idx="0">
                  <c:v>6440</c:v>
                </c:pt>
                <c:pt idx="1">
                  <c:v>4820</c:v>
                </c:pt>
                <c:pt idx="2">
                  <c:v>4544</c:v>
                </c:pt>
                <c:pt idx="3">
                  <c:v>589</c:v>
                </c:pt>
                <c:pt idx="4">
                  <c:v>8215</c:v>
                </c:pt>
                <c:pt idx="5">
                  <c:v>8887</c:v>
                </c:pt>
                <c:pt idx="6">
                  <c:v>1117</c:v>
                </c:pt>
                <c:pt idx="7">
                  <c:v>4577</c:v>
                </c:pt>
                <c:pt idx="8">
                  <c:v>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0"/>
                  <c:y val="-1.11415529921210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1.1928097055262779E-2"/>
                  <c:y val="5.19070592699593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088330251491E-3"/>
                  <c:y val="3.707653560354615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9.5585837924078172E-3"/>
                  <c:y val="-2.804143527737653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3.2759122466061788E-2"/>
                  <c:y val="3.66759198658336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2025'!$B$809:$B$817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2025'!$E$809:$E$817</c:f>
              <c:numCache>
                <c:formatCode>#,##0</c:formatCode>
                <c:ptCount val="9"/>
                <c:pt idx="0">
                  <c:v>1946</c:v>
                </c:pt>
                <c:pt idx="1">
                  <c:v>2227</c:v>
                </c:pt>
                <c:pt idx="2">
                  <c:v>1406</c:v>
                </c:pt>
                <c:pt idx="3">
                  <c:v>335</c:v>
                </c:pt>
                <c:pt idx="4">
                  <c:v>6221</c:v>
                </c:pt>
                <c:pt idx="5">
                  <c:v>1746</c:v>
                </c:pt>
                <c:pt idx="6">
                  <c:v>557</c:v>
                </c:pt>
                <c:pt idx="7">
                  <c:v>1566</c:v>
                </c:pt>
                <c:pt idx="8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0"/>
                  <c:y val="-1.480835424381780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2.2754639019048899E-3"/>
                  <c:y val="1.8500255780657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4.0552914849755393E-2"/>
                  <c:y val="-2.9954983185948031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2487526110920144E-2"/>
                  <c:y val="7.0379669232987181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2025'!$B$809:$B$817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2025'!$H$809:$H$817</c:f>
              <c:numCache>
                <c:formatCode>#,##0</c:formatCode>
                <c:ptCount val="9"/>
                <c:pt idx="0">
                  <c:v>4003</c:v>
                </c:pt>
                <c:pt idx="1">
                  <c:v>4746</c:v>
                </c:pt>
                <c:pt idx="2">
                  <c:v>4142</c:v>
                </c:pt>
                <c:pt idx="3">
                  <c:v>752</c:v>
                </c:pt>
                <c:pt idx="4">
                  <c:v>10854</c:v>
                </c:pt>
                <c:pt idx="5">
                  <c:v>4643</c:v>
                </c:pt>
                <c:pt idx="6">
                  <c:v>1620</c:v>
                </c:pt>
                <c:pt idx="7">
                  <c:v>2312</c:v>
                </c:pt>
                <c:pt idx="8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2025'!$B$596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2025'!$C$595:$H$595</c15:sqref>
                  </c15:fullRef>
                </c:ext>
              </c:extLst>
              <c:f>('ENERO 2025'!$C$595,'ENERO 2025'!$E$595,'ENERO 2025'!$G$595)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2025'!$C$596:$H$596</c15:sqref>
                  </c15:fullRef>
                </c:ext>
              </c:extLst>
              <c:f>('ENERO 2025'!$C$596,'ENERO 2025'!$E$596,'ENERO 2025'!$G$596)</c:f>
              <c:numCache>
                <c:formatCode>#,##0</c:formatCode>
                <c:ptCount val="3"/>
                <c:pt idx="0">
                  <c:v>62056</c:v>
                </c:pt>
                <c:pt idx="1">
                  <c:v>3504</c:v>
                </c:pt>
                <c:pt idx="2">
                  <c:v>65560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'ENERO 2025'!$B$597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2025'!$C$595:$H$595</c15:sqref>
                  </c15:fullRef>
                </c:ext>
              </c:extLst>
              <c:f>('ENERO 2025'!$C$595,'ENERO 2025'!$E$595,'ENERO 2025'!$G$595)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2025'!$C$597:$H$597</c15:sqref>
                  </c15:fullRef>
                </c:ext>
              </c:extLst>
              <c:f>('ENERO 2025'!$C$597,'ENERO 2025'!$E$597,'ENERO 2025'!$G$597)</c:f>
              <c:numCache>
                <c:formatCode>#,##0</c:formatCode>
                <c:ptCount val="3"/>
                <c:pt idx="0">
                  <c:v>61064</c:v>
                </c:pt>
                <c:pt idx="1">
                  <c:v>5040</c:v>
                </c:pt>
                <c:pt idx="2">
                  <c:v>66104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2025'!$B$595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2025'!$C$595:$H$595</c15:sqref>
                        </c15:fullRef>
                        <c15:formulaRef>
                          <c15:sqref>('ENERO 2025'!$C$595,'ENERO 2025'!$E$595,'ENERO 2025'!$G$595)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2025'!$C$595:$H$595</c15:sqref>
                        </c15:fullRef>
                        <c15:formulaRef>
                          <c15:sqref>('ENERO 2025'!$C$595,'ENERO 2025'!$E$595,'ENERO 2025'!$G$595)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2025'!$B$660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2025'!$C$659:$H$659</c15:sqref>
                  </c15:fullRef>
                </c:ext>
              </c:extLst>
              <c:f>('ENERO 2025'!$C$659,'ENERO 2025'!$E$659,'ENERO 2025'!$G$659)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2025'!$C$660:$H$660</c15:sqref>
                  </c15:fullRef>
                </c:ext>
              </c:extLst>
              <c:f>('ENERO 2025'!$C$660,'ENERO 2025'!$E$660,'ENERO 2025'!$G$660)</c:f>
              <c:numCache>
                <c:formatCode>#,##0</c:formatCode>
                <c:ptCount val="3"/>
                <c:pt idx="0">
                  <c:v>3951</c:v>
                </c:pt>
                <c:pt idx="1">
                  <c:v>2574</c:v>
                </c:pt>
                <c:pt idx="2">
                  <c:v>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'ENERO 2025'!$B$661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2025'!$C$659:$H$659</c15:sqref>
                  </c15:fullRef>
                </c:ext>
              </c:extLst>
              <c:f>('ENERO 2025'!$C$659,'ENERO 2025'!$E$659,'ENERO 2025'!$G$659)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2025'!$C$661:$H$661</c15:sqref>
                  </c15:fullRef>
                </c:ext>
              </c:extLst>
              <c:f>('ENERO 2025'!$C$661,'ENERO 2025'!$E$661,'ENERO 2025'!$G$661)</c:f>
              <c:numCache>
                <c:formatCode>#,##0</c:formatCode>
                <c:ptCount val="3"/>
                <c:pt idx="0">
                  <c:v>6111</c:v>
                </c:pt>
                <c:pt idx="1">
                  <c:v>5178</c:v>
                </c:pt>
                <c:pt idx="2">
                  <c:v>11289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2025'!$B$659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2025'!$C$659:$H$659</c15:sqref>
                        </c15:fullRef>
                        <c15:formulaRef>
                          <c15:sqref>('ENERO 2025'!$C$659,'ENERO 2025'!$E$659,'ENERO 2025'!$G$659)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2025'!$C$659:$H$659</c15:sqref>
                        </c15:fullRef>
                        <c15:formulaRef>
                          <c15:sqref>('ENERO 2025'!$C$659,'ENERO 2025'!$E$659,'ENERO 2025'!$G$659)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2025'!$B$724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2025'!$C$723:$H$723</c15:sqref>
                  </c15:fullRef>
                </c:ext>
              </c:extLst>
              <c:f>('ENERO 2025'!$C$723,'ENERO 2025'!$E$723,'ENERO 2025'!$G$723)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2025'!$C$724:$H$724</c15:sqref>
                  </c15:fullRef>
                </c:ext>
              </c:extLst>
              <c:f>('ENERO 2025'!$C$724,'ENERO 2025'!$E$724,'ENERO 2025'!$G$724)</c:f>
              <c:numCache>
                <c:formatCode>#,##0</c:formatCode>
                <c:ptCount val="3"/>
                <c:pt idx="0">
                  <c:v>9298</c:v>
                </c:pt>
                <c:pt idx="1">
                  <c:v>1555</c:v>
                </c:pt>
                <c:pt idx="2">
                  <c:v>10853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'ENERO 2025'!$B$725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2025'!$C$723:$H$723</c15:sqref>
                  </c15:fullRef>
                </c:ext>
              </c:extLst>
              <c:f>('ENERO 2025'!$C$723,'ENERO 2025'!$E$723,'ENERO 2025'!$G$723)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2025'!$C$725:$H$725</c15:sqref>
                  </c15:fullRef>
                </c:ext>
              </c:extLst>
              <c:f>('ENERO 2025'!$C$725,'ENERO 2025'!$E$725,'ENERO 2025'!$G$725)</c:f>
              <c:numCache>
                <c:formatCode>#,##0</c:formatCode>
                <c:ptCount val="3"/>
                <c:pt idx="0">
                  <c:v>11415</c:v>
                </c:pt>
                <c:pt idx="1">
                  <c:v>2598</c:v>
                </c:pt>
                <c:pt idx="2">
                  <c:v>14013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2025'!$B$723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2025'!$C$723:$H$723</c15:sqref>
                        </c15:fullRef>
                        <c15:formulaRef>
                          <c15:sqref>('ENERO 2025'!$C$723,'ENERO 2025'!$E$723,'ENERO 2025'!$G$723)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2025'!$C$723:$H$723</c15:sqref>
                        </c15:fullRef>
                        <c15:formulaRef>
                          <c15:sqref>('ENERO 2025'!$C$723,'ENERO 2025'!$E$723,'ENERO 2025'!$G$723)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2025'!$B$788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2025'!$C$787:$H$787</c15:sqref>
                  </c15:fullRef>
                </c:ext>
              </c:extLst>
              <c:f>('ENERO 2025'!$C$787,'ENERO 2025'!$E$787,'ENERO 2025'!$G$787)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2025'!$C$788:$H$788</c15:sqref>
                  </c15:fullRef>
                </c:ext>
              </c:extLst>
              <c:f>('ENERO 2025'!$C$788,'ENERO 2025'!$E$788,'ENERO 2025'!$G$788)</c:f>
              <c:numCache>
                <c:formatCode>#,##0</c:formatCode>
                <c:ptCount val="3"/>
                <c:pt idx="0">
                  <c:v>39372</c:v>
                </c:pt>
                <c:pt idx="1">
                  <c:v>4884</c:v>
                </c:pt>
                <c:pt idx="2">
                  <c:v>44256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'ENERO 2025'!$B$789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2025'!$C$787:$H$787</c15:sqref>
                  </c15:fullRef>
                </c:ext>
              </c:extLst>
              <c:f>('ENERO 2025'!$C$787,'ENERO 2025'!$E$787,'ENERO 2025'!$G$787)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2025'!$C$789:$H$789</c15:sqref>
                  </c15:fullRef>
                </c:ext>
              </c:extLst>
              <c:f>('ENERO 2025'!$C$789,'ENERO 2025'!$E$789,'ENERO 2025'!$G$789)</c:f>
              <c:numCache>
                <c:formatCode>#,##0</c:formatCode>
                <c:ptCount val="3"/>
                <c:pt idx="0">
                  <c:v>36234</c:v>
                </c:pt>
                <c:pt idx="1">
                  <c:v>4524</c:v>
                </c:pt>
                <c:pt idx="2">
                  <c:v>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2025'!$B$787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2025'!$C$787:$H$787</c15:sqref>
                        </c15:fullRef>
                        <c15:formulaRef>
                          <c15:sqref>('ENERO 2025'!$C$787,'ENERO 2025'!$E$787,'ENERO 2025'!$G$787)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2025'!$C$787:$H$787</c15:sqref>
                        </c15:fullRef>
                        <c15:formulaRef>
                          <c15:sqref>('ENERO 2025'!$C$787,'ENERO 2025'!$E$787,'ENERO 2025'!$G$787)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2025'!$B$852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2025'!$C$851:$H$851</c15:sqref>
                  </c15:fullRef>
                </c:ext>
              </c:extLst>
              <c:f>('ENERO 2025'!$C$851,'ENERO 2025'!$E$851,'ENERO 2025'!$G$851)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2025'!$C$852:$H$852</c15:sqref>
                  </c15:fullRef>
                </c:ext>
              </c:extLst>
              <c:f>('ENERO 2025'!$C$852,'ENERO 2025'!$E$852,'ENERO 2025'!$G$852)</c:f>
              <c:numCache>
                <c:formatCode>#,##0</c:formatCode>
                <c:ptCount val="3"/>
                <c:pt idx="0">
                  <c:v>23737</c:v>
                </c:pt>
                <c:pt idx="1">
                  <c:v>3598</c:v>
                </c:pt>
                <c:pt idx="2">
                  <c:v>27335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'ENERO 2025'!$B$853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2025'!$C$851:$H$851</c15:sqref>
                  </c15:fullRef>
                </c:ext>
              </c:extLst>
              <c:f>('ENERO 2025'!$C$851,'ENERO 2025'!$E$851,'ENERO 2025'!$G$851)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2025'!$C$853:$H$853</c15:sqref>
                  </c15:fullRef>
                </c:ext>
              </c:extLst>
              <c:f>('ENERO 2025'!$C$853,'ENERO 2025'!$E$853,'ENERO 2025'!$G$853)</c:f>
              <c:numCache>
                <c:formatCode>#,##0</c:formatCode>
                <c:ptCount val="3"/>
                <c:pt idx="0">
                  <c:v>29205</c:v>
                </c:pt>
                <c:pt idx="1">
                  <c:v>4921</c:v>
                </c:pt>
                <c:pt idx="2">
                  <c:v>34126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2025'!$B$851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2025'!$C$851:$H$851</c15:sqref>
                        </c15:fullRef>
                        <c15:formulaRef>
                          <c15:sqref>('ENERO 2025'!$C$851,'ENERO 2025'!$E$851,'ENERO 2025'!$G$851)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2025'!$C$851:$H$851</c15:sqref>
                        </c15:fullRef>
                        <c15:formulaRef>
                          <c15:sqref>('ENERO 2025'!$C$851,'ENERO 2025'!$E$851,'ENERO 2025'!$G$851)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'ENERO 2025'!$B$872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'ENERO 2025'!$F$872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'ENERO 2025'!$B$874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'ENERO 2025'!$F$874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'ENERO 2025'!$B$876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'ENERO 2025'!$F$876</c:f>
              <c:numCache>
                <c:formatCode>#,##0</c:formatCode>
                <c:ptCount val="1"/>
                <c:pt idx="0">
                  <c:v>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'ENERO 2025'!$B$878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'ENERO 2025'!$F$878</c:f>
              <c:numCache>
                <c:formatCode>#,##0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'ENERO 2025'!$B$880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'ENERO 2025'!$F$880</c:f>
              <c:numCache>
                <c:formatCode>#,##0</c:formatCode>
                <c:ptCount val="1"/>
                <c:pt idx="0">
                  <c:v>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'ENERO 2025'!$B$882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'ENERO 2025'!$F$882</c:f>
              <c:numCache>
                <c:formatCode>#,##0</c:formatCode>
                <c:ptCount val="1"/>
                <c:pt idx="0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2.0714672512445208E-2"/>
                  <c:y val="-6.83760683760696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2025'!$J$933:$J$941</c:f>
              <c:numCache>
                <c:formatCode>#,##0</c:formatCode>
                <c:ptCount val="9"/>
                <c:pt idx="0">
                  <c:v>6091</c:v>
                </c:pt>
                <c:pt idx="1">
                  <c:v>10962</c:v>
                </c:pt>
                <c:pt idx="2">
                  <c:v>12550</c:v>
                </c:pt>
                <c:pt idx="3">
                  <c:v>3826</c:v>
                </c:pt>
                <c:pt idx="4">
                  <c:v>12031</c:v>
                </c:pt>
                <c:pt idx="5">
                  <c:v>6773</c:v>
                </c:pt>
                <c:pt idx="6">
                  <c:v>4345</c:v>
                </c:pt>
                <c:pt idx="7">
                  <c:v>9434</c:v>
                </c:pt>
                <c:pt idx="8">
                  <c:v>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2025'!$C$959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2025'!$C$961:$C$969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'ENERO 2025'!$E$959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2025'!$E$961:$E$969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'ENERO 2025'!$G$959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2025'!$G$961:$G$969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'ENERO 2025'!$D$959:$D$960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2025'!$D$961:$D$969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2025'!$F$959:$F$960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2025'!$F$961:$F$969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2025'!$H$959:$H$960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2025'!$H$961:$H$969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layout>
                <c:manualLayout>
                  <c:x val="-1.3060444766762052E-2"/>
                  <c:y val="1.025641025641019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1.3128523620585647E-2"/>
                  <c:y val="2.3671579514099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5.0707127718054315E-2"/>
                  <c:y val="-3.1282701928774799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3577852282873192E-2"/>
                  <c:y val="-2.392543239787334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2025'!$I$961:$I$969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2025'!$C$1058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2025'!$C$1060:$C$1068</c:f>
              <c:numCache>
                <c:formatCode>#,##0</c:formatCode>
                <c:ptCount val="9"/>
                <c:pt idx="0">
                  <c:v>7</c:v>
                </c:pt>
                <c:pt idx="1">
                  <c:v>14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'ENERO 2025'!$E$1058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2025'!$E$1060:$E$1068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62</c:v>
                </c:pt>
                <c:pt idx="3">
                  <c:v>11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'ENERO 2025'!$G$1058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2025'!$B$961:$B$969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2025'!$G$1060:$G$1068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'ENERO 2025'!$I$1058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'ENERO 2025'!$I$1060:$I$1068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'ENERO 2025'!$D$959:$D$960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2025'!$D$961:$D$969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2025'!$F$959:$F$960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2025'!$F$961:$F$969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2025'!$H$959:$H$960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2025'!$B$961:$B$969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2025'!$H$961:$H$969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2.640347461409857E-2"/>
                  <c:y val="3.412698732598931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layout>
                <c:manualLayout>
                  <c:x val="-7.9210423842295992E-3"/>
                  <c:y val="6.825397465197862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1.0561389845639466E-2"/>
                  <c:y val="-1.5641355167475478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2025'!$B$1060:$B$1068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2025'!$L$1060:$L$1068</c:f>
              <c:numCache>
                <c:formatCode>#,##0</c:formatCode>
                <c:ptCount val="9"/>
                <c:pt idx="0">
                  <c:v>915</c:v>
                </c:pt>
                <c:pt idx="1">
                  <c:v>3205</c:v>
                </c:pt>
                <c:pt idx="2">
                  <c:v>4925</c:v>
                </c:pt>
                <c:pt idx="3">
                  <c:v>1195</c:v>
                </c:pt>
                <c:pt idx="4">
                  <c:v>664</c:v>
                </c:pt>
                <c:pt idx="5">
                  <c:v>1668</c:v>
                </c:pt>
                <c:pt idx="6">
                  <c:v>649</c:v>
                </c:pt>
                <c:pt idx="7">
                  <c:v>1190</c:v>
                </c:pt>
                <c:pt idx="8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2025'!$B$1151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2025'!$C$1150:$K$1150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2025'!$C$1151:$K$1151</c:f>
              <c:numCache>
                <c:formatCode>#,##0</c:formatCode>
                <c:ptCount val="9"/>
                <c:pt idx="0">
                  <c:v>630</c:v>
                </c:pt>
                <c:pt idx="1">
                  <c:v>864</c:v>
                </c:pt>
                <c:pt idx="2">
                  <c:v>1232</c:v>
                </c:pt>
                <c:pt idx="3">
                  <c:v>356</c:v>
                </c:pt>
                <c:pt idx="4">
                  <c:v>758</c:v>
                </c:pt>
                <c:pt idx="5">
                  <c:v>550</c:v>
                </c:pt>
                <c:pt idx="6">
                  <c:v>358</c:v>
                </c:pt>
                <c:pt idx="7">
                  <c:v>925</c:v>
                </c:pt>
                <c:pt idx="8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2025'!$C$1150:$K$1150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2025'!$C$1152:$K$1152</c:f>
              <c:numCache>
                <c:formatCode>#,##0</c:formatCode>
                <c:ptCount val="9"/>
                <c:pt idx="0">
                  <c:v>61682</c:v>
                </c:pt>
                <c:pt idx="1">
                  <c:v>74249</c:v>
                </c:pt>
                <c:pt idx="2">
                  <c:v>79329</c:v>
                </c:pt>
                <c:pt idx="3">
                  <c:v>30168</c:v>
                </c:pt>
                <c:pt idx="4">
                  <c:v>61378</c:v>
                </c:pt>
                <c:pt idx="5">
                  <c:v>60406</c:v>
                </c:pt>
                <c:pt idx="6">
                  <c:v>30911</c:v>
                </c:pt>
                <c:pt idx="7">
                  <c:v>97819</c:v>
                </c:pt>
                <c:pt idx="8">
                  <c:v>33054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2025'!$C$995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2025'!$C$997:$C$1005</c:f>
              <c:numCache>
                <c:formatCode>#,##0</c:formatCode>
                <c:ptCount val="9"/>
                <c:pt idx="0">
                  <c:v>8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'ENERO 2025'!$E$995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2025'!$E$997:$E$1005</c:f>
              <c:numCache>
                <c:formatCode>#,##0</c:formatCode>
                <c:ptCount val="9"/>
                <c:pt idx="0">
                  <c:v>915</c:v>
                </c:pt>
                <c:pt idx="1">
                  <c:v>345</c:v>
                </c:pt>
                <c:pt idx="2">
                  <c:v>405</c:v>
                </c:pt>
                <c:pt idx="3">
                  <c:v>203</c:v>
                </c:pt>
                <c:pt idx="4">
                  <c:v>499</c:v>
                </c:pt>
                <c:pt idx="5">
                  <c:v>395</c:v>
                </c:pt>
                <c:pt idx="6">
                  <c:v>299</c:v>
                </c:pt>
                <c:pt idx="7">
                  <c:v>167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'ENERO 2025'!$G$995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2025'!$B$933:$B$941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2025'!$G$997:$G$1005</c:f>
              <c:numCache>
                <c:formatCode>#,##0</c:formatCode>
                <c:ptCount val="9"/>
                <c:pt idx="0">
                  <c:v>54</c:v>
                </c:pt>
                <c:pt idx="1">
                  <c:v>91</c:v>
                </c:pt>
                <c:pt idx="2">
                  <c:v>101</c:v>
                </c:pt>
                <c:pt idx="3">
                  <c:v>41</c:v>
                </c:pt>
                <c:pt idx="4">
                  <c:v>56</c:v>
                </c:pt>
                <c:pt idx="5">
                  <c:v>47</c:v>
                </c:pt>
                <c:pt idx="6">
                  <c:v>63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'ENERO 2025'!$I$995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'ENERO 2025'!$I$997:$I$1005</c:f>
              <c:numCache>
                <c:formatCode>#,##0</c:formatCode>
                <c:ptCount val="9"/>
                <c:pt idx="0">
                  <c:v>24</c:v>
                </c:pt>
                <c:pt idx="1">
                  <c:v>17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056970751015E-2"/>
                  <c:y val="-2.367150028584201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96850276675E-2"/>
                  <c:y val="3.381642897977431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2025'!$B$997:$B$1005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2025'!$L$997:$L$1005</c:f>
              <c:numCache>
                <c:formatCode>#,##0</c:formatCode>
                <c:ptCount val="9"/>
                <c:pt idx="0">
                  <c:v>7807</c:v>
                </c:pt>
                <c:pt idx="1">
                  <c:v>5307</c:v>
                </c:pt>
                <c:pt idx="2">
                  <c:v>4579</c:v>
                </c:pt>
                <c:pt idx="3">
                  <c:v>2516</c:v>
                </c:pt>
                <c:pt idx="4">
                  <c:v>4701</c:v>
                </c:pt>
                <c:pt idx="5">
                  <c:v>4311</c:v>
                </c:pt>
                <c:pt idx="6">
                  <c:v>4115</c:v>
                </c:pt>
                <c:pt idx="7">
                  <c:v>2240</c:v>
                </c:pt>
                <c:pt idx="8">
                  <c:v>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2025'!$B$360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2025'!$C$359:$H$359</c15:sqref>
                  </c15:fullRef>
                </c:ext>
              </c:extLst>
              <c:f>('ENERO 2025'!$C$359,'ENERO 2025'!$E$359,'ENERO 2025'!$G$359)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2025'!$C$360:$H$360</c15:sqref>
                  </c15:fullRef>
                </c:ext>
              </c:extLst>
              <c:f>('ENERO 2025'!$C$360,'ENERO 2025'!$E$360,'ENERO 2025'!$G$360)</c:f>
              <c:numCache>
                <c:formatCode>#,##0</c:formatCode>
                <c:ptCount val="3"/>
                <c:pt idx="0">
                  <c:v>317389</c:v>
                </c:pt>
                <c:pt idx="1">
                  <c:v>71375</c:v>
                </c:pt>
                <c:pt idx="2">
                  <c:v>388764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'ENERO 2025'!$B$361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2025'!$C$359:$H$359</c15:sqref>
                  </c15:fullRef>
                </c:ext>
              </c:extLst>
              <c:f>('ENERO 2025'!$C$359,'ENERO 2025'!$E$359,'ENERO 2025'!$G$359)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2025'!$C$361:$H$361</c15:sqref>
                  </c15:fullRef>
                </c:ext>
              </c:extLst>
              <c:f>('ENERO 2025'!$C$361,'ENERO 2025'!$E$361,'ENERO 2025'!$G$361)</c:f>
              <c:numCache>
                <c:formatCode>#,##0</c:formatCode>
                <c:ptCount val="3"/>
                <c:pt idx="0">
                  <c:v>340132</c:v>
                </c:pt>
                <c:pt idx="1">
                  <c:v>79490</c:v>
                </c:pt>
                <c:pt idx="2">
                  <c:v>419622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2025'!$C$995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2025'!$B$942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2025'!$C$1006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'ENERO 2025'!$E$995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2025'!$B$942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2025'!$E$1006</c:f>
              <c:numCache>
                <c:formatCode>#,##0</c:formatCode>
                <c:ptCount val="1"/>
                <c:pt idx="0">
                  <c:v>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'ENERO 2025'!$G$995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2025'!$B$942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2025'!$G$1006</c:f>
              <c:numCache>
                <c:formatCode>#,##0</c:formatCode>
                <c:ptCount val="1"/>
                <c:pt idx="0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'ENERO 2025'!$I$995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2025'!$B$942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2025'!$I$1006</c:f>
              <c:numCache>
                <c:formatCode>#,##0</c:formatCode>
                <c:ptCount val="1"/>
                <c:pt idx="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rgbClr val="C0CF3A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1.8633626485426838E-2"/>
                  <c:y val="6.752273168389019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5.4376026431601207E-2"/>
                  <c:y val="-5.470086942617118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7DB51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1.0357338367924056E-2"/>
                  <c:y val="2.051282603481416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466620520782469E-2"/>
                  <c:y val="1.36690258211254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2025'!$C$995:$J$995</c15:sqref>
                  </c15:fullRef>
                </c:ext>
              </c:extLst>
              <c:f>('ENERO 2025'!$C$995,'ENERO 2025'!$E$995,'ENERO 2025'!$G$995,'ENERO 2025'!$I$995)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2025'!$C$1006:$J$1006</c15:sqref>
                  </c15:fullRef>
                </c:ext>
              </c:extLst>
              <c:f>('ENERO 2025'!$C$1006,'ENERO 2025'!$E$1006,'ENERO 2025'!$G$1006,'ENERO 2025'!$I$1006)</c:f>
              <c:numCache>
                <c:formatCode>#,##0</c:formatCode>
                <c:ptCount val="4"/>
                <c:pt idx="0">
                  <c:v>107</c:v>
                </c:pt>
                <c:pt idx="1">
                  <c:v>3433</c:v>
                </c:pt>
                <c:pt idx="2">
                  <c:v>541</c:v>
                </c:pt>
                <c:pt idx="3">
                  <c:v>133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 2025'!$D$1006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2B36-41FC-9DD3-B6991EFC0EFB}"/>
                      </c:ext>
                    </c:extLst>
                  </c15:dLbl>
                </c15:categoryFilterException>
                <c15:categoryFilterException>
                  <c15:sqref>'ENERO 2025'!$F$1006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2B36-41FC-9DD3-B6991EFC0EFB}"/>
                      </c:ext>
                    </c:extLst>
                  </c15:dLbl>
                </c15:categoryFilterException>
                <c15:categoryFilterException>
                  <c15:sqref>'ENERO 2025'!$H$1006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2B36-41FC-9DD3-B6991EFC0EFB}"/>
                      </c:ext>
                    </c:extLst>
                  </c15:dLbl>
                </c15:categoryFilterException>
                <c15:categoryFilterException>
                  <c15:sqref>'ENERO 2025'!$J$1006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2B36-41FC-9DD3-B6991EFC0EF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1.2467882929917146E-2"/>
                  <c:y val="-2.22383151912208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('ENERO 2025'!$B$872,'ENERO 2025'!$B$874,'ENERO 2025'!$B$876,'ENERO 2025'!$B$878,'ENERO 2025'!$B$880,'ENERO 2025'!$B$882)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('ENERO 2025'!$F$873,'ENERO 2025'!$F$875,'ENERO 2025'!$F$877,'ENERO 2025'!$F$879,'ENERO 2025'!$F$881,'ENERO 2025'!$F$883)</c:f>
              <c:numCache>
                <c:formatCode>#,##0</c:formatCode>
                <c:ptCount val="6"/>
                <c:pt idx="0">
                  <c:v>69771</c:v>
                </c:pt>
                <c:pt idx="1">
                  <c:v>37647</c:v>
                </c:pt>
                <c:pt idx="2">
                  <c:v>38317</c:v>
                </c:pt>
                <c:pt idx="3">
                  <c:v>14586</c:v>
                </c:pt>
                <c:pt idx="4">
                  <c:v>31705</c:v>
                </c:pt>
                <c:pt idx="5">
                  <c:v>10328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2025'!$B$1087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2025'!$D$1087:$L$1087</c:f>
              <c:numCache>
                <c:formatCode>#,##0</c:formatCode>
                <c:ptCount val="9"/>
                <c:pt idx="0">
                  <c:v>389</c:v>
                </c:pt>
                <c:pt idx="1">
                  <c:v>155</c:v>
                </c:pt>
                <c:pt idx="2">
                  <c:v>217</c:v>
                </c:pt>
                <c:pt idx="3">
                  <c:v>51</c:v>
                </c:pt>
                <c:pt idx="4">
                  <c:v>88</c:v>
                </c:pt>
                <c:pt idx="5">
                  <c:v>290</c:v>
                </c:pt>
                <c:pt idx="6">
                  <c:v>87</c:v>
                </c:pt>
                <c:pt idx="7">
                  <c:v>89</c:v>
                </c:pt>
                <c:pt idx="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'ENERO 2025'!$B$1089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2025'!$D$1089:$L$1089</c:f>
              <c:numCache>
                <c:formatCode>#,##0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'ENERO 2025'!$B$1091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2025'!$D$1091:$L$1091</c:f>
              <c:numCache>
                <c:formatCode>#,##0</c:formatCode>
                <c:ptCount val="9"/>
                <c:pt idx="0">
                  <c:v>177</c:v>
                </c:pt>
                <c:pt idx="1">
                  <c:v>39</c:v>
                </c:pt>
                <c:pt idx="2">
                  <c:v>22</c:v>
                </c:pt>
                <c:pt idx="3">
                  <c:v>8</c:v>
                </c:pt>
                <c:pt idx="4">
                  <c:v>34</c:v>
                </c:pt>
                <c:pt idx="5">
                  <c:v>116</c:v>
                </c:pt>
                <c:pt idx="6">
                  <c:v>9</c:v>
                </c:pt>
                <c:pt idx="7">
                  <c:v>25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'ENERO 2025'!$B$1093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2025'!$D$1093:$L$1093</c:f>
              <c:numCache>
                <c:formatCode>#,##0</c:formatCode>
                <c:ptCount val="9"/>
                <c:pt idx="0">
                  <c:v>421</c:v>
                </c:pt>
                <c:pt idx="1">
                  <c:v>434</c:v>
                </c:pt>
                <c:pt idx="2">
                  <c:v>694</c:v>
                </c:pt>
                <c:pt idx="3">
                  <c:v>57</c:v>
                </c:pt>
                <c:pt idx="4">
                  <c:v>549</c:v>
                </c:pt>
                <c:pt idx="5">
                  <c:v>106</c:v>
                </c:pt>
                <c:pt idx="6">
                  <c:v>190</c:v>
                </c:pt>
                <c:pt idx="7">
                  <c:v>192</c:v>
                </c:pt>
                <c:pt idx="8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'ENERO 2025'!$B$1095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2025'!$D$1095:$L$1095</c:f>
              <c:numCache>
                <c:formatCode>#,##0</c:formatCode>
                <c:ptCount val="9"/>
                <c:pt idx="0">
                  <c:v>7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2025'!$D$1098:$L$1098</c:f>
              <c:numCache>
                <c:formatCode>#,##0</c:formatCode>
                <c:ptCount val="9"/>
                <c:pt idx="0">
                  <c:v>7231</c:v>
                </c:pt>
                <c:pt idx="1">
                  <c:v>4040</c:v>
                </c:pt>
                <c:pt idx="2">
                  <c:v>5089</c:v>
                </c:pt>
                <c:pt idx="3">
                  <c:v>813</c:v>
                </c:pt>
                <c:pt idx="4">
                  <c:v>3639</c:v>
                </c:pt>
                <c:pt idx="5">
                  <c:v>4760</c:v>
                </c:pt>
                <c:pt idx="6">
                  <c:v>1799</c:v>
                </c:pt>
                <c:pt idx="7">
                  <c:v>1884</c:v>
                </c:pt>
                <c:pt idx="8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2025'!$D$1086:$L$1086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2025'!$D$1098:$L$1098</c:f>
              <c:numCache>
                <c:formatCode>#,##0</c:formatCode>
                <c:ptCount val="9"/>
                <c:pt idx="0">
                  <c:v>7231</c:v>
                </c:pt>
                <c:pt idx="1">
                  <c:v>4040</c:v>
                </c:pt>
                <c:pt idx="2">
                  <c:v>5089</c:v>
                </c:pt>
                <c:pt idx="3">
                  <c:v>813</c:v>
                </c:pt>
                <c:pt idx="4">
                  <c:v>3639</c:v>
                </c:pt>
                <c:pt idx="5">
                  <c:v>4760</c:v>
                </c:pt>
                <c:pt idx="6">
                  <c:v>1799</c:v>
                </c:pt>
                <c:pt idx="7">
                  <c:v>1884</c:v>
                </c:pt>
                <c:pt idx="8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2025'!$B$1122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2025'!$D$1121:$L$1121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2025'!$D$1122:$L$1122</c:f>
              <c:numCache>
                <c:formatCode>#,##0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54</c:v>
                </c:pt>
                <c:pt idx="3">
                  <c:v>6</c:v>
                </c:pt>
                <c:pt idx="4">
                  <c:v>106</c:v>
                </c:pt>
                <c:pt idx="5">
                  <c:v>39</c:v>
                </c:pt>
                <c:pt idx="6">
                  <c:v>19</c:v>
                </c:pt>
                <c:pt idx="7">
                  <c:v>36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'ENERO 2025'!$B$1124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2025'!$D$1121:$L$1121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2025'!$D$1124:$L$1124</c:f>
              <c:numCache>
                <c:formatCode>#,##0</c:formatCode>
                <c:ptCount val="9"/>
                <c:pt idx="0">
                  <c:v>34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  <c:pt idx="4">
                  <c:v>21</c:v>
                </c:pt>
                <c:pt idx="5">
                  <c:v>23</c:v>
                </c:pt>
                <c:pt idx="6">
                  <c:v>24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'ENERO 2025'!$B$1126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2025'!$D$1121:$L$1121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2025'!$D$1126:$L$1126</c:f>
              <c:numCache>
                <c:formatCode>#,##0</c:formatCode>
                <c:ptCount val="9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'ENERO 2025'!$B$1128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2025'!$D$1121:$L$1121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2025'!$D$1128:$L$1128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'ENERO 2025'!$B$1130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2025'!$D$1121:$L$1121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2025'!$D$1130:$L$1130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2025'!$B$390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2025'!$C$389:$H$389</c15:sqref>
                  </c15:fullRef>
                </c:ext>
              </c:extLst>
              <c:f>('ENERO 2025'!$C$389,'ENERO 2025'!$E$389,'ENERO 2025'!$G$389)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2025'!$C$390:$H$390</c15:sqref>
                  </c15:fullRef>
                </c:ext>
              </c:extLst>
              <c:f>('ENERO 2025'!$C$390,'ENERO 2025'!$E$390,'ENERO 2025'!$G$390)</c:f>
              <c:numCache>
                <c:formatCode>#,##0</c:formatCode>
                <c:ptCount val="3"/>
                <c:pt idx="0">
                  <c:v>510618</c:v>
                </c:pt>
                <c:pt idx="1">
                  <c:v>110658</c:v>
                </c:pt>
                <c:pt idx="2">
                  <c:v>621276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'ENERO 2025'!$B$391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2025'!$C$389:$H$389</c15:sqref>
                  </c15:fullRef>
                </c:ext>
              </c:extLst>
              <c:f>('ENERO 2025'!$C$389,'ENERO 2025'!$E$389,'ENERO 2025'!$G$389)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2025'!$C$391:$H$391</c15:sqref>
                  </c15:fullRef>
                </c:ext>
              </c:extLst>
              <c:f>('ENERO 2025'!$C$391,'ENERO 2025'!$E$391,'ENERO 2025'!$G$391)</c:f>
              <c:numCache>
                <c:formatCode>#,##0</c:formatCode>
                <c:ptCount val="3"/>
                <c:pt idx="0">
                  <c:v>525482</c:v>
                </c:pt>
                <c:pt idx="1">
                  <c:v>119469</c:v>
                </c:pt>
                <c:pt idx="2">
                  <c:v>644951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2025'!$B$375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'ENERO 2025'!$C$374:$K$374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2025'!$C$375:$K$375</c:f>
              <c:numCache>
                <c:formatCode>#,##0</c:formatCode>
                <c:ptCount val="9"/>
                <c:pt idx="0">
                  <c:v>41079</c:v>
                </c:pt>
                <c:pt idx="1">
                  <c:v>62116</c:v>
                </c:pt>
                <c:pt idx="2">
                  <c:v>52045</c:v>
                </c:pt>
                <c:pt idx="3">
                  <c:v>13163</c:v>
                </c:pt>
                <c:pt idx="4">
                  <c:v>72337</c:v>
                </c:pt>
                <c:pt idx="5">
                  <c:v>60237</c:v>
                </c:pt>
                <c:pt idx="6">
                  <c:v>15098</c:v>
                </c:pt>
                <c:pt idx="7">
                  <c:v>56579</c:v>
                </c:pt>
                <c:pt idx="8">
                  <c:v>16110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'ENERO 2025'!$B$376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'ENERO 2025'!$C$374:$K$374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2025'!$C$376:$K$376</c:f>
              <c:numCache>
                <c:formatCode>#,##0</c:formatCode>
                <c:ptCount val="9"/>
                <c:pt idx="0">
                  <c:v>41897</c:v>
                </c:pt>
                <c:pt idx="1">
                  <c:v>64260</c:v>
                </c:pt>
                <c:pt idx="2">
                  <c:v>54828</c:v>
                </c:pt>
                <c:pt idx="3">
                  <c:v>14750</c:v>
                </c:pt>
                <c:pt idx="4">
                  <c:v>85266</c:v>
                </c:pt>
                <c:pt idx="5">
                  <c:v>62754</c:v>
                </c:pt>
                <c:pt idx="6">
                  <c:v>18118</c:v>
                </c:pt>
                <c:pt idx="7">
                  <c:v>62346</c:v>
                </c:pt>
                <c:pt idx="8">
                  <c:v>15403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2025'!$B$405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2025'!$C$404:$K$404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2025'!$C$405:$K$405</c:f>
              <c:numCache>
                <c:formatCode>#,##0</c:formatCode>
                <c:ptCount val="9"/>
                <c:pt idx="0">
                  <c:v>62117</c:v>
                </c:pt>
                <c:pt idx="1">
                  <c:v>99589</c:v>
                </c:pt>
                <c:pt idx="2">
                  <c:v>91997</c:v>
                </c:pt>
                <c:pt idx="3">
                  <c:v>23042</c:v>
                </c:pt>
                <c:pt idx="4">
                  <c:v>109821</c:v>
                </c:pt>
                <c:pt idx="5">
                  <c:v>87686</c:v>
                </c:pt>
                <c:pt idx="6">
                  <c:v>27600</c:v>
                </c:pt>
                <c:pt idx="7">
                  <c:v>95178</c:v>
                </c:pt>
                <c:pt idx="8">
                  <c:v>24246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'ENERO 2025'!$B$406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'ENERO 2025'!$C$404:$K$404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2025'!$C$406:$K$406</c:f>
              <c:numCache>
                <c:formatCode>#,##0</c:formatCode>
                <c:ptCount val="9"/>
                <c:pt idx="0">
                  <c:v>62404</c:v>
                </c:pt>
                <c:pt idx="1">
                  <c:v>95695</c:v>
                </c:pt>
                <c:pt idx="2">
                  <c:v>88374</c:v>
                </c:pt>
                <c:pt idx="3">
                  <c:v>24511</c:v>
                </c:pt>
                <c:pt idx="4">
                  <c:v>126290</c:v>
                </c:pt>
                <c:pt idx="5">
                  <c:v>91401</c:v>
                </c:pt>
                <c:pt idx="6">
                  <c:v>30835</c:v>
                </c:pt>
                <c:pt idx="7">
                  <c:v>102653</c:v>
                </c:pt>
                <c:pt idx="8">
                  <c:v>22788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2025'!$B$452</c:f>
              <c:strCache>
                <c:ptCount val="1"/>
                <c:pt idx="0">
                  <c:v>ENERO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2025'!$C$451:$H$451</c15:sqref>
                  </c15:fullRef>
                </c:ext>
              </c:extLst>
              <c:f>('ENERO 2025'!$C$451,'ENERO 2025'!$E$451,'ENERO 2025'!$G$451)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2025'!$C$452:$H$452</c15:sqref>
                  </c15:fullRef>
                </c:ext>
              </c:extLst>
              <c:f>('ENERO 2025'!$C$452,'ENERO 2025'!$E$452,'ENERO 2025'!$G$452)</c:f>
              <c:numCache>
                <c:formatCode>#,##0</c:formatCode>
                <c:ptCount val="3"/>
                <c:pt idx="0">
                  <c:v>238474</c:v>
                </c:pt>
                <c:pt idx="1">
                  <c:v>61060</c:v>
                </c:pt>
                <c:pt idx="2">
                  <c:v>299534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'ENERO 2025'!$B$453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2025'!$C$451:$H$451</c15:sqref>
                  </c15:fullRef>
                </c:ext>
              </c:extLst>
              <c:f>('ENERO 2025'!$C$451,'ENERO 2025'!$E$451,'ENERO 2025'!$G$451)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2025'!$C$453:$H$453</c15:sqref>
                  </c15:fullRef>
                </c:ext>
              </c:extLst>
              <c:f>('ENERO 2025'!$C$453,'ENERO 2025'!$E$453,'ENERO 2025'!$G$453)</c:f>
              <c:numCache>
                <c:formatCode>#,##0</c:formatCode>
                <c:ptCount val="3"/>
                <c:pt idx="0">
                  <c:v>257240</c:v>
                </c:pt>
                <c:pt idx="1">
                  <c:v>64143</c:v>
                </c:pt>
                <c:pt idx="2">
                  <c:v>321383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2025'!$B$451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2025'!$C$451:$H$451</c15:sqref>
                        </c15:fullRef>
                        <c15:formulaRef>
                          <c15:sqref>('ENERO 2025'!$C$451,'ENERO 2025'!$E$451,'ENERO 2025'!$G$451)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2025'!$C$451:$H$451</c15:sqref>
                        </c15:fullRef>
                        <c15:formulaRef>
                          <c15:sqref>('ENERO 2025'!$C$451,'ENERO 2025'!$E$451,'ENERO 2025'!$G$451)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5.xml"/><Relationship Id="rId26" Type="http://schemas.openxmlformats.org/officeDocument/2006/relationships/chart" Target="../charts/chart23.xml"/><Relationship Id="rId39" Type="http://schemas.openxmlformats.org/officeDocument/2006/relationships/chart" Target="../charts/chart36.xml"/><Relationship Id="rId21" Type="http://schemas.openxmlformats.org/officeDocument/2006/relationships/chart" Target="../charts/chart18.xml"/><Relationship Id="rId34" Type="http://schemas.openxmlformats.org/officeDocument/2006/relationships/chart" Target="../charts/chart31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50" Type="http://schemas.openxmlformats.org/officeDocument/2006/relationships/chart" Target="../charts/chart47.xml"/><Relationship Id="rId55" Type="http://schemas.openxmlformats.org/officeDocument/2006/relationships/image" Target="../media/image4.jpg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6" Type="http://schemas.openxmlformats.org/officeDocument/2006/relationships/chart" Target="../charts/chart13.xml"/><Relationship Id="rId29" Type="http://schemas.openxmlformats.org/officeDocument/2006/relationships/chart" Target="../charts/chart26.xml"/><Relationship Id="rId11" Type="http://schemas.openxmlformats.org/officeDocument/2006/relationships/chart" Target="../charts/chart10.xml"/><Relationship Id="rId24" Type="http://schemas.openxmlformats.org/officeDocument/2006/relationships/chart" Target="../charts/chart21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53" Type="http://schemas.openxmlformats.org/officeDocument/2006/relationships/chart" Target="../charts/chart50.xml"/><Relationship Id="rId58" Type="http://schemas.openxmlformats.org/officeDocument/2006/relationships/chart" Target="../charts/chart54.xml"/><Relationship Id="rId5" Type="http://schemas.openxmlformats.org/officeDocument/2006/relationships/chart" Target="../charts/chart4.xml"/><Relationship Id="rId61" Type="http://schemas.openxmlformats.org/officeDocument/2006/relationships/image" Target="../media/image5.png"/><Relationship Id="rId19" Type="http://schemas.openxmlformats.org/officeDocument/2006/relationships/chart" Target="../charts/chart16.xml"/><Relationship Id="rId14" Type="http://schemas.openxmlformats.org/officeDocument/2006/relationships/image" Target="../media/image2.jpe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56" Type="http://schemas.openxmlformats.org/officeDocument/2006/relationships/chart" Target="../charts/chart52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4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5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image" Target="../media/image3.jpeg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3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6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1182</xdr:row>
      <xdr:rowOff>0</xdr:rowOff>
    </xdr:from>
    <xdr:to>
      <xdr:col>11</xdr:col>
      <xdr:colOff>628650</xdr:colOff>
      <xdr:row>1182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1303</xdr:row>
      <xdr:rowOff>121104</xdr:rowOff>
    </xdr:from>
    <xdr:to>
      <xdr:col>11</xdr:col>
      <xdr:colOff>277133</xdr:colOff>
      <xdr:row>1322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311</xdr:row>
      <xdr:rowOff>0</xdr:rowOff>
    </xdr:from>
    <xdr:to>
      <xdr:col>13</xdr:col>
      <xdr:colOff>733425</xdr:colOff>
      <xdr:row>311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417</xdr:row>
      <xdr:rowOff>0</xdr:rowOff>
    </xdr:from>
    <xdr:to>
      <xdr:col>12</xdr:col>
      <xdr:colOff>0</xdr:colOff>
      <xdr:row>417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417</xdr:row>
      <xdr:rowOff>0</xdr:rowOff>
    </xdr:from>
    <xdr:to>
      <xdr:col>12</xdr:col>
      <xdr:colOff>0</xdr:colOff>
      <xdr:row>417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943</xdr:row>
      <xdr:rowOff>-1</xdr:rowOff>
    </xdr:from>
    <xdr:to>
      <xdr:col>7</xdr:col>
      <xdr:colOff>367393</xdr:colOff>
      <xdr:row>954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363</xdr:row>
      <xdr:rowOff>0</xdr:rowOff>
    </xdr:from>
    <xdr:to>
      <xdr:col>7</xdr:col>
      <xdr:colOff>977900</xdr:colOff>
      <xdr:row>371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393</xdr:row>
      <xdr:rowOff>0</xdr:rowOff>
    </xdr:from>
    <xdr:to>
      <xdr:col>10</xdr:col>
      <xdr:colOff>12700</xdr:colOff>
      <xdr:row>401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44449</xdr:colOff>
      <xdr:row>377</xdr:row>
      <xdr:rowOff>273049</xdr:rowOff>
    </xdr:from>
    <xdr:to>
      <xdr:col>11</xdr:col>
      <xdr:colOff>968375</xdr:colOff>
      <xdr:row>386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408</xdr:row>
      <xdr:rowOff>31749</xdr:rowOff>
    </xdr:from>
    <xdr:to>
      <xdr:col>12</xdr:col>
      <xdr:colOff>0</xdr:colOff>
      <xdr:row>415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455</xdr:row>
      <xdr:rowOff>0</xdr:rowOff>
    </xdr:from>
    <xdr:to>
      <xdr:col>8</xdr:col>
      <xdr:colOff>15875</xdr:colOff>
      <xdr:row>463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470</xdr:row>
      <xdr:rowOff>0</xdr:rowOff>
    </xdr:from>
    <xdr:to>
      <xdr:col>10</xdr:col>
      <xdr:colOff>12700</xdr:colOff>
      <xdr:row>478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23813</xdr:colOff>
      <xdr:row>325</xdr:row>
      <xdr:rowOff>23812</xdr:rowOff>
    </xdr:from>
    <xdr:to>
      <xdr:col>5</xdr:col>
      <xdr:colOff>734556</xdr:colOff>
      <xdr:row>335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548596</xdr:colOff>
      <xdr:row>325</xdr:row>
      <xdr:rowOff>10205</xdr:rowOff>
    </xdr:from>
    <xdr:to>
      <xdr:col>11</xdr:col>
      <xdr:colOff>952501</xdr:colOff>
      <xdr:row>335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435</xdr:row>
      <xdr:rowOff>13607</xdr:rowOff>
    </xdr:from>
    <xdr:to>
      <xdr:col>5</xdr:col>
      <xdr:colOff>710743</xdr:colOff>
      <xdr:row>446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393247</xdr:colOff>
      <xdr:row>434</xdr:row>
      <xdr:rowOff>312963</xdr:rowOff>
    </xdr:from>
    <xdr:to>
      <xdr:col>12</xdr:col>
      <xdr:colOff>797152</xdr:colOff>
      <xdr:row>446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499</xdr:row>
      <xdr:rowOff>13608</xdr:rowOff>
    </xdr:from>
    <xdr:to>
      <xdr:col>5</xdr:col>
      <xdr:colOff>710743</xdr:colOff>
      <xdr:row>510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393247</xdr:colOff>
      <xdr:row>499</xdr:row>
      <xdr:rowOff>0</xdr:rowOff>
    </xdr:from>
    <xdr:to>
      <xdr:col>12</xdr:col>
      <xdr:colOff>797152</xdr:colOff>
      <xdr:row>510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519</xdr:row>
      <xdr:rowOff>0</xdr:rowOff>
    </xdr:from>
    <xdr:to>
      <xdr:col>8</xdr:col>
      <xdr:colOff>11615</xdr:colOff>
      <xdr:row>527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535</xdr:row>
      <xdr:rowOff>0</xdr:rowOff>
    </xdr:from>
    <xdr:to>
      <xdr:col>10</xdr:col>
      <xdr:colOff>12700</xdr:colOff>
      <xdr:row>543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563</xdr:row>
      <xdr:rowOff>13608</xdr:rowOff>
    </xdr:from>
    <xdr:to>
      <xdr:col>5</xdr:col>
      <xdr:colOff>710743</xdr:colOff>
      <xdr:row>574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393247</xdr:colOff>
      <xdr:row>563</xdr:row>
      <xdr:rowOff>0</xdr:rowOff>
    </xdr:from>
    <xdr:to>
      <xdr:col>12</xdr:col>
      <xdr:colOff>797152</xdr:colOff>
      <xdr:row>574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583</xdr:row>
      <xdr:rowOff>0</xdr:rowOff>
    </xdr:from>
    <xdr:to>
      <xdr:col>8</xdr:col>
      <xdr:colOff>15875</xdr:colOff>
      <xdr:row>591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647</xdr:row>
      <xdr:rowOff>0</xdr:rowOff>
    </xdr:from>
    <xdr:to>
      <xdr:col>8</xdr:col>
      <xdr:colOff>0</xdr:colOff>
      <xdr:row>655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711</xdr:row>
      <xdr:rowOff>0</xdr:rowOff>
    </xdr:from>
    <xdr:to>
      <xdr:col>7</xdr:col>
      <xdr:colOff>968375</xdr:colOff>
      <xdr:row>719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775</xdr:row>
      <xdr:rowOff>0</xdr:rowOff>
    </xdr:from>
    <xdr:to>
      <xdr:col>8</xdr:col>
      <xdr:colOff>0</xdr:colOff>
      <xdr:row>783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839</xdr:row>
      <xdr:rowOff>0</xdr:rowOff>
    </xdr:from>
    <xdr:to>
      <xdr:col>8</xdr:col>
      <xdr:colOff>20053</xdr:colOff>
      <xdr:row>847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627</xdr:row>
      <xdr:rowOff>13608</xdr:rowOff>
    </xdr:from>
    <xdr:to>
      <xdr:col>5</xdr:col>
      <xdr:colOff>710743</xdr:colOff>
      <xdr:row>638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393247</xdr:colOff>
      <xdr:row>627</xdr:row>
      <xdr:rowOff>0</xdr:rowOff>
    </xdr:from>
    <xdr:to>
      <xdr:col>12</xdr:col>
      <xdr:colOff>797152</xdr:colOff>
      <xdr:row>638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691</xdr:row>
      <xdr:rowOff>13608</xdr:rowOff>
    </xdr:from>
    <xdr:to>
      <xdr:col>5</xdr:col>
      <xdr:colOff>710743</xdr:colOff>
      <xdr:row>702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393247</xdr:colOff>
      <xdr:row>691</xdr:row>
      <xdr:rowOff>0</xdr:rowOff>
    </xdr:from>
    <xdr:to>
      <xdr:col>12</xdr:col>
      <xdr:colOff>797152</xdr:colOff>
      <xdr:row>702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755</xdr:row>
      <xdr:rowOff>13608</xdr:rowOff>
    </xdr:from>
    <xdr:to>
      <xdr:col>5</xdr:col>
      <xdr:colOff>710743</xdr:colOff>
      <xdr:row>766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393247</xdr:colOff>
      <xdr:row>755</xdr:row>
      <xdr:rowOff>0</xdr:rowOff>
    </xdr:from>
    <xdr:to>
      <xdr:col>12</xdr:col>
      <xdr:colOff>797152</xdr:colOff>
      <xdr:row>766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819</xdr:row>
      <xdr:rowOff>13608</xdr:rowOff>
    </xdr:from>
    <xdr:to>
      <xdr:col>5</xdr:col>
      <xdr:colOff>710743</xdr:colOff>
      <xdr:row>830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393247</xdr:colOff>
      <xdr:row>819</xdr:row>
      <xdr:rowOff>0</xdr:rowOff>
    </xdr:from>
    <xdr:to>
      <xdr:col>12</xdr:col>
      <xdr:colOff>797152</xdr:colOff>
      <xdr:row>830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599</xdr:row>
      <xdr:rowOff>0</xdr:rowOff>
    </xdr:from>
    <xdr:to>
      <xdr:col>10</xdr:col>
      <xdr:colOff>12700</xdr:colOff>
      <xdr:row>607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663</xdr:row>
      <xdr:rowOff>0</xdr:rowOff>
    </xdr:from>
    <xdr:to>
      <xdr:col>10</xdr:col>
      <xdr:colOff>12700</xdr:colOff>
      <xdr:row>671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727</xdr:row>
      <xdr:rowOff>0</xdr:rowOff>
    </xdr:from>
    <xdr:to>
      <xdr:col>10</xdr:col>
      <xdr:colOff>12700</xdr:colOff>
      <xdr:row>735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791</xdr:row>
      <xdr:rowOff>0</xdr:rowOff>
    </xdr:from>
    <xdr:to>
      <xdr:col>10</xdr:col>
      <xdr:colOff>12700</xdr:colOff>
      <xdr:row>799</xdr:row>
      <xdr:rowOff>1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855</xdr:row>
      <xdr:rowOff>0</xdr:rowOff>
    </xdr:from>
    <xdr:to>
      <xdr:col>10</xdr:col>
      <xdr:colOff>12700</xdr:colOff>
      <xdr:row>863</xdr:row>
      <xdr:rowOff>1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886</xdr:row>
      <xdr:rowOff>299352</xdr:rowOff>
    </xdr:from>
    <xdr:to>
      <xdr:col>12</xdr:col>
      <xdr:colOff>816428</xdr:colOff>
      <xdr:row>897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1</xdr:colOff>
      <xdr:row>943</xdr:row>
      <xdr:rowOff>13607</xdr:rowOff>
    </xdr:from>
    <xdr:to>
      <xdr:col>12</xdr:col>
      <xdr:colOff>860422</xdr:colOff>
      <xdr:row>955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971</xdr:row>
      <xdr:rowOff>-1</xdr:rowOff>
    </xdr:from>
    <xdr:to>
      <xdr:col>7</xdr:col>
      <xdr:colOff>367393</xdr:colOff>
      <xdr:row>982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8</xdr:col>
      <xdr:colOff>13608</xdr:colOff>
      <xdr:row>971</xdr:row>
      <xdr:rowOff>0</xdr:rowOff>
    </xdr:from>
    <xdr:to>
      <xdr:col>12</xdr:col>
      <xdr:colOff>833207</xdr:colOff>
      <xdr:row>983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1082</xdr:row>
      <xdr:rowOff>0</xdr:rowOff>
    </xdr:from>
    <xdr:to>
      <xdr:col>12</xdr:col>
      <xdr:colOff>0</xdr:colOff>
      <xdr:row>1082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1070</xdr:row>
      <xdr:rowOff>-1</xdr:rowOff>
    </xdr:from>
    <xdr:to>
      <xdr:col>7</xdr:col>
      <xdr:colOff>367393</xdr:colOff>
      <xdr:row>1081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8</xdr:col>
      <xdr:colOff>0</xdr:colOff>
      <xdr:row>1070</xdr:row>
      <xdr:rowOff>0</xdr:rowOff>
    </xdr:from>
    <xdr:to>
      <xdr:col>13</xdr:col>
      <xdr:colOff>3171</xdr:colOff>
      <xdr:row>1082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1153</xdr:row>
      <xdr:rowOff>0</xdr:rowOff>
    </xdr:from>
    <xdr:to>
      <xdr:col>7</xdr:col>
      <xdr:colOff>367393</xdr:colOff>
      <xdr:row>1165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8</xdr:col>
      <xdr:colOff>27215</xdr:colOff>
      <xdr:row>1153</xdr:row>
      <xdr:rowOff>1</xdr:rowOff>
    </xdr:from>
    <xdr:to>
      <xdr:col>12</xdr:col>
      <xdr:colOff>846816</xdr:colOff>
      <xdr:row>1165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1008</xdr:row>
      <xdr:rowOff>0</xdr:rowOff>
    </xdr:from>
    <xdr:to>
      <xdr:col>7</xdr:col>
      <xdr:colOff>367393</xdr:colOff>
      <xdr:row>1020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8</xdr:col>
      <xdr:colOff>0</xdr:colOff>
      <xdr:row>1008</xdr:row>
      <xdr:rowOff>1</xdr:rowOff>
    </xdr:from>
    <xdr:to>
      <xdr:col>12</xdr:col>
      <xdr:colOff>860420</xdr:colOff>
      <xdr:row>1020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1021</xdr:row>
      <xdr:rowOff>0</xdr:rowOff>
    </xdr:from>
    <xdr:to>
      <xdr:col>7</xdr:col>
      <xdr:colOff>367393</xdr:colOff>
      <xdr:row>1033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8</xdr:col>
      <xdr:colOff>0</xdr:colOff>
      <xdr:row>1021</xdr:row>
      <xdr:rowOff>40822</xdr:rowOff>
    </xdr:from>
    <xdr:to>
      <xdr:col>12</xdr:col>
      <xdr:colOff>860420</xdr:colOff>
      <xdr:row>1033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952500</xdr:colOff>
      <xdr:row>482</xdr:row>
      <xdr:rowOff>18143</xdr:rowOff>
    </xdr:from>
    <xdr:to>
      <xdr:col>12</xdr:col>
      <xdr:colOff>857250</xdr:colOff>
      <xdr:row>488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546</xdr:row>
      <xdr:rowOff>29483</xdr:rowOff>
    </xdr:from>
    <xdr:to>
      <xdr:col>12</xdr:col>
      <xdr:colOff>859518</xdr:colOff>
      <xdr:row>552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610</xdr:row>
      <xdr:rowOff>47625</xdr:rowOff>
    </xdr:from>
    <xdr:to>
      <xdr:col>12</xdr:col>
      <xdr:colOff>845909</xdr:colOff>
      <xdr:row>616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675</xdr:row>
      <xdr:rowOff>18143</xdr:rowOff>
    </xdr:from>
    <xdr:to>
      <xdr:col>12</xdr:col>
      <xdr:colOff>857250</xdr:colOff>
      <xdr:row>680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738</xdr:row>
      <xdr:rowOff>27215</xdr:rowOff>
    </xdr:from>
    <xdr:to>
      <xdr:col>12</xdr:col>
      <xdr:colOff>859517</xdr:colOff>
      <xdr:row>744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802</xdr:row>
      <xdr:rowOff>20411</xdr:rowOff>
    </xdr:from>
    <xdr:to>
      <xdr:col>12</xdr:col>
      <xdr:colOff>857250</xdr:colOff>
      <xdr:row>808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417</xdr:row>
      <xdr:rowOff>323850</xdr:rowOff>
    </xdr:from>
    <xdr:to>
      <xdr:col>12</xdr:col>
      <xdr:colOff>835477</xdr:colOff>
      <xdr:row>424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1383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871</xdr:row>
      <xdr:rowOff>24651</xdr:rowOff>
    </xdr:from>
    <xdr:to>
      <xdr:col>12</xdr:col>
      <xdr:colOff>435230</xdr:colOff>
      <xdr:row>883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1099</xdr:row>
      <xdr:rowOff>0</xdr:rowOff>
    </xdr:from>
    <xdr:to>
      <xdr:col>7</xdr:col>
      <xdr:colOff>367393</xdr:colOff>
      <xdr:row>1111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</xdr:col>
      <xdr:colOff>0</xdr:colOff>
      <xdr:row>1099</xdr:row>
      <xdr:rowOff>1</xdr:rowOff>
    </xdr:from>
    <xdr:to>
      <xdr:col>13</xdr:col>
      <xdr:colOff>3171</xdr:colOff>
      <xdr:row>1111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</xdr:col>
      <xdr:colOff>0</xdr:colOff>
      <xdr:row>1134</xdr:row>
      <xdr:rowOff>1</xdr:rowOff>
    </xdr:from>
    <xdr:to>
      <xdr:col>13</xdr:col>
      <xdr:colOff>3171</xdr:colOff>
      <xdr:row>1146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1134</xdr:row>
      <xdr:rowOff>0</xdr:rowOff>
    </xdr:from>
    <xdr:to>
      <xdr:col>7</xdr:col>
      <xdr:colOff>367393</xdr:colOff>
      <xdr:row>1146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 editAs="oneCell">
    <xdr:from>
      <xdr:col>2</xdr:col>
      <xdr:colOff>0</xdr:colOff>
      <xdr:row>248</xdr:row>
      <xdr:rowOff>0</xdr:rowOff>
    </xdr:from>
    <xdr:to>
      <xdr:col>11</xdr:col>
      <xdr:colOff>76670</xdr:colOff>
      <xdr:row>268</xdr:row>
      <xdr:rowOff>275110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A2F35-4AD4-97A3-10B9-348D1EA4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800457" y="44930122"/>
          <a:ext cx="8858256" cy="65476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292</xdr:row>
      <xdr:rowOff>69695</xdr:rowOff>
    </xdr:from>
    <xdr:to>
      <xdr:col>11</xdr:col>
      <xdr:colOff>107152</xdr:colOff>
      <xdr:row>308</xdr:row>
      <xdr:rowOff>302012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6FE8E-07D1-D425-4A37-2768C905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800457" y="58799451"/>
          <a:ext cx="8888738" cy="525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55"/>
  <sheetViews>
    <sheetView tabSelected="1" view="pageBreakPreview" topLeftCell="A1329" zoomScale="82" zoomScaleNormal="60" zoomScaleSheetLayoutView="82" workbookViewId="0">
      <selection activeCell="D1204" sqref="D1204:M1205"/>
    </sheetView>
  </sheetViews>
  <sheetFormatPr baseColWidth="10" defaultColWidth="11.42578125" defaultRowHeight="12.75" x14ac:dyDescent="0.2"/>
  <cols>
    <col min="1" max="1" width="1.85546875" style="7" customWidth="1"/>
    <col min="2" max="2" width="25.140625" style="7" customWidth="1"/>
    <col min="3" max="12" width="14.7109375" style="7" customWidth="1"/>
    <col min="13" max="13" width="13" style="7" customWidth="1"/>
    <col min="14" max="14" width="11.28515625" style="7" customWidth="1"/>
    <col min="15" max="16384" width="11.42578125" style="7"/>
  </cols>
  <sheetData>
    <row r="1" spans="1:13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 ht="70.5" x14ac:dyDescent="0.2">
      <c r="A13" s="72"/>
      <c r="B13" s="236" t="s">
        <v>31</v>
      </c>
      <c r="C13" s="236"/>
      <c r="D13" s="236"/>
      <c r="E13" s="236"/>
      <c r="F13" s="236"/>
      <c r="G13" s="236"/>
      <c r="H13" s="236"/>
      <c r="I13" s="236"/>
      <c r="J13" s="236"/>
      <c r="K13" s="236"/>
      <c r="L13" s="83"/>
      <c r="M13" s="83"/>
    </row>
    <row r="14" spans="1:13" ht="70.5" x14ac:dyDescent="0.2">
      <c r="A14" s="72"/>
      <c r="B14" s="236" t="s">
        <v>32</v>
      </c>
      <c r="C14" s="236"/>
      <c r="D14" s="236"/>
      <c r="E14" s="236"/>
      <c r="F14" s="236"/>
      <c r="G14" s="236"/>
      <c r="H14" s="236"/>
      <c r="I14" s="236"/>
      <c r="J14" s="236"/>
      <c r="K14" s="236"/>
      <c r="L14" s="83"/>
      <c r="M14" s="83"/>
    </row>
    <row r="15" spans="1:13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3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3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3" ht="12.75" customHeight="1" x14ac:dyDescent="0.2">
      <c r="A30" s="72"/>
      <c r="B30" s="72"/>
      <c r="C30" s="72"/>
      <c r="D30" s="72"/>
      <c r="E30" s="72"/>
      <c r="F30" s="234" t="s">
        <v>156</v>
      </c>
      <c r="G30" s="235"/>
      <c r="H30" s="235"/>
      <c r="I30" s="235"/>
      <c r="J30" s="235"/>
      <c r="K30" s="235"/>
      <c r="L30" s="84"/>
      <c r="M30" s="84"/>
    </row>
    <row r="31" spans="1:13" ht="12.75" customHeight="1" x14ac:dyDescent="0.2">
      <c r="A31" s="72"/>
      <c r="B31" s="72"/>
      <c r="C31" s="72"/>
      <c r="D31" s="72"/>
      <c r="E31" s="72"/>
      <c r="F31" s="235"/>
      <c r="G31" s="235"/>
      <c r="H31" s="235"/>
      <c r="I31" s="235"/>
      <c r="J31" s="235"/>
      <c r="K31" s="235"/>
      <c r="L31" s="84"/>
      <c r="M31" s="84"/>
    </row>
    <row r="32" spans="1:13" ht="12.75" customHeight="1" x14ac:dyDescent="0.2">
      <c r="A32" s="72"/>
      <c r="B32" s="72"/>
      <c r="C32" s="72"/>
      <c r="D32" s="72"/>
      <c r="E32" s="72"/>
      <c r="F32" s="235"/>
      <c r="G32" s="235"/>
      <c r="H32" s="235"/>
      <c r="I32" s="235"/>
      <c r="J32" s="235"/>
      <c r="K32" s="235"/>
      <c r="L32" s="84"/>
      <c r="M32" s="84"/>
    </row>
    <row r="33" spans="1:13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1:13" x14ac:dyDescent="0.2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13" x14ac:dyDescent="0.2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13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</row>
    <row r="72" spans="1:13" ht="12.7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</row>
    <row r="73" spans="1:13" ht="12.75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</row>
    <row r="74" spans="1:13" ht="12.75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</row>
    <row r="75" spans="1:13" ht="12.75" customHeight="1" x14ac:dyDescent="0.2">
      <c r="A75" s="63"/>
      <c r="B75" s="63"/>
      <c r="C75" s="63"/>
      <c r="D75" s="63"/>
      <c r="E75" s="63"/>
      <c r="F75" s="81"/>
      <c r="G75" s="81"/>
      <c r="H75" s="81"/>
      <c r="I75" s="81"/>
      <c r="J75" s="81"/>
      <c r="K75" s="81"/>
      <c r="L75" s="81"/>
      <c r="M75" s="81"/>
    </row>
    <row r="76" spans="1:13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</row>
    <row r="81" spans="1:15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5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5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  <row r="84" spans="1:15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  <row r="85" spans="1:15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</row>
    <row r="86" spans="1:15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</row>
    <row r="87" spans="1:15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  <row r="88" spans="1:15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</row>
    <row r="89" spans="1:15" s="8" customForma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7"/>
      <c r="O89" s="7"/>
    </row>
    <row r="90" spans="1:15" s="8" customForma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7"/>
      <c r="O90" s="7"/>
    </row>
    <row r="91" spans="1:15" s="8" customForma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7"/>
      <c r="O91" s="7"/>
    </row>
    <row r="92" spans="1:15" s="8" customFormat="1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7"/>
      <c r="O92" s="7"/>
    </row>
    <row r="93" spans="1:15" s="8" customFormat="1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7"/>
      <c r="O93" s="7"/>
    </row>
    <row r="94" spans="1:15" s="8" customFormat="1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7"/>
      <c r="O94" s="7"/>
    </row>
    <row r="95" spans="1:15" s="8" customFormat="1" x14ac:dyDescent="0.2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7"/>
      <c r="O95" s="7"/>
    </row>
    <row r="96" spans="1:15" s="8" customFormat="1" x14ac:dyDescent="0.2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7"/>
      <c r="O96" s="7"/>
    </row>
    <row r="97" spans="1:15" s="8" customFormat="1" x14ac:dyDescent="0.2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7"/>
      <c r="O97" s="7"/>
    </row>
    <row r="98" spans="1:15" s="8" customFormat="1" x14ac:dyDescent="0.2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7"/>
      <c r="O98" s="7"/>
    </row>
    <row r="99" spans="1:15" s="8" customFormat="1" x14ac:dyDescent="0.2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7"/>
      <c r="O99" s="7"/>
    </row>
    <row r="100" spans="1:15" s="8" customFormat="1" x14ac:dyDescent="0.2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7"/>
      <c r="O100" s="7"/>
    </row>
    <row r="101" spans="1:15" s="8" customFormat="1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7"/>
      <c r="O101" s="7"/>
    </row>
    <row r="102" spans="1:15" s="8" customFormat="1" x14ac:dyDescent="0.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7"/>
      <c r="O102" s="7"/>
    </row>
    <row r="103" spans="1:15" s="8" customFormat="1" x14ac:dyDescent="0.2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7"/>
      <c r="O103" s="7"/>
    </row>
    <row r="104" spans="1:15" s="8" customFormat="1" x14ac:dyDescent="0.2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7"/>
      <c r="O104" s="7"/>
    </row>
    <row r="105" spans="1:15" s="8" customFormat="1" x14ac:dyDescent="0.2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7"/>
      <c r="O105" s="7"/>
    </row>
    <row r="106" spans="1:15" s="8" customFormat="1" x14ac:dyDescent="0.2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7"/>
      <c r="O106" s="7"/>
    </row>
    <row r="107" spans="1:15" s="8" customFormat="1" x14ac:dyDescent="0.2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7"/>
      <c r="O107" s="7"/>
    </row>
    <row r="108" spans="1:15" s="8" customFormat="1" x14ac:dyDescent="0.2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7"/>
      <c r="O108" s="7"/>
    </row>
    <row r="109" spans="1:15" s="8" customFormat="1" x14ac:dyDescent="0.2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7"/>
      <c r="O109" s="7"/>
    </row>
    <row r="110" spans="1:15" s="8" customFormat="1" x14ac:dyDescent="0.2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7"/>
      <c r="O110" s="7"/>
    </row>
    <row r="111" spans="1:15" s="8" customFormat="1" x14ac:dyDescent="0.2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7"/>
      <c r="O111" s="7"/>
    </row>
    <row r="112" spans="1:15" s="8" customFormat="1" x14ac:dyDescent="0.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13" s="8" customFormat="1" x14ac:dyDescent="0.2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13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ht="50.1" customHeight="1" x14ac:dyDescent="0.2">
      <c r="B232" s="239" t="s">
        <v>125</v>
      </c>
      <c r="C232" s="239"/>
      <c r="D232" s="239"/>
      <c r="E232" s="239"/>
      <c r="F232" s="239"/>
      <c r="G232" s="239"/>
      <c r="H232" s="239"/>
      <c r="I232" s="239"/>
      <c r="J232" s="239"/>
      <c r="K232" s="239"/>
      <c r="L232" s="239"/>
      <c r="M232" s="239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13" t="s">
        <v>126</v>
      </c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</row>
    <row r="235" spans="1:13" ht="24.9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3" ht="20.100000000000001" customHeight="1" x14ac:dyDescent="0.2"/>
    <row r="237" spans="1:13" ht="24.95" customHeight="1" x14ac:dyDescent="0.2">
      <c r="E237" s="179" t="s">
        <v>33</v>
      </c>
      <c r="F237" s="179"/>
      <c r="G237" s="180"/>
      <c r="H237" s="179"/>
      <c r="I237" s="181">
        <v>340132</v>
      </c>
    </row>
    <row r="238" spans="1:13" ht="24.95" customHeight="1" x14ac:dyDescent="0.2">
      <c r="E238" s="182" t="s">
        <v>34</v>
      </c>
      <c r="F238" s="182"/>
      <c r="G238" s="183"/>
      <c r="H238" s="182"/>
      <c r="I238" s="184">
        <v>79490</v>
      </c>
    </row>
    <row r="239" spans="1:13" ht="24.95" customHeight="1" x14ac:dyDescent="0.2">
      <c r="E239" s="185" t="s">
        <v>0</v>
      </c>
      <c r="F239" s="185"/>
      <c r="G239" s="186"/>
      <c r="H239" s="185"/>
      <c r="I239" s="187">
        <v>419622</v>
      </c>
    </row>
    <row r="240" spans="1:13" ht="24.95" customHeight="1" x14ac:dyDescent="0.2">
      <c r="E240" s="182" t="s">
        <v>45</v>
      </c>
      <c r="F240" s="182"/>
      <c r="G240" s="183"/>
      <c r="H240" s="182"/>
      <c r="I240" s="184">
        <v>525482</v>
      </c>
    </row>
    <row r="241" spans="2:15" ht="24.95" customHeight="1" x14ac:dyDescent="0.2">
      <c r="E241" s="182" t="s">
        <v>46</v>
      </c>
      <c r="F241" s="182"/>
      <c r="G241" s="183"/>
      <c r="H241" s="182"/>
      <c r="I241" s="184">
        <v>119469</v>
      </c>
    </row>
    <row r="242" spans="2:15" ht="24.95" customHeight="1" x14ac:dyDescent="0.2">
      <c r="E242" s="185" t="s">
        <v>1</v>
      </c>
      <c r="F242" s="185"/>
      <c r="G242" s="186"/>
      <c r="H242" s="185"/>
      <c r="I242" s="187">
        <v>644951</v>
      </c>
    </row>
    <row r="243" spans="2:15" ht="24.95" customHeight="1" x14ac:dyDescent="0.2">
      <c r="E243" s="185" t="s">
        <v>2</v>
      </c>
      <c r="F243" s="185"/>
      <c r="G243" s="186"/>
      <c r="H243" s="185"/>
      <c r="I243" s="188">
        <v>0.15559999999999999</v>
      </c>
    </row>
    <row r="244" spans="2:15" ht="24.95" customHeight="1" x14ac:dyDescent="0.2">
      <c r="E244" s="189" t="s">
        <v>3</v>
      </c>
      <c r="F244" s="189"/>
      <c r="G244" s="190"/>
      <c r="H244" s="189"/>
      <c r="I244" s="191">
        <v>1.54</v>
      </c>
    </row>
    <row r="245" spans="2:15" ht="24.95" customHeight="1" x14ac:dyDescent="0.2">
      <c r="B245" s="74"/>
      <c r="C245" s="74"/>
      <c r="D245" s="74"/>
      <c r="E245" s="74"/>
      <c r="F245" s="74"/>
    </row>
    <row r="246" spans="2:15" ht="24.9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24.9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2:15" ht="24.9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2:15" ht="24.95" customHeight="1" x14ac:dyDescent="0.2">
      <c r="B249" s="10"/>
      <c r="C249" s="10"/>
      <c r="D249" s="11"/>
      <c r="E249" s="11"/>
      <c r="F249" s="12"/>
    </row>
    <row r="250" spans="2:15" ht="24.95" customHeight="1" x14ac:dyDescent="0.2">
      <c r="B250" s="10"/>
      <c r="C250" s="10"/>
      <c r="D250" s="11"/>
      <c r="E250" s="11"/>
      <c r="F250" s="12"/>
    </row>
    <row r="251" spans="2:15" ht="24.95" customHeight="1" x14ac:dyDescent="0.2">
      <c r="B251" s="10"/>
      <c r="C251" s="10"/>
      <c r="D251" s="11"/>
      <c r="E251" s="11"/>
      <c r="F251" s="12"/>
    </row>
    <row r="252" spans="2:15" ht="24.95" customHeight="1" x14ac:dyDescent="0.2">
      <c r="B252" s="10"/>
      <c r="C252" s="10"/>
      <c r="D252" s="11"/>
      <c r="F252" s="2"/>
    </row>
    <row r="253" spans="2:15" ht="24.95" customHeight="1" x14ac:dyDescent="0.2">
      <c r="B253" s="10"/>
      <c r="C253" s="10"/>
      <c r="D253" s="11"/>
      <c r="E253" s="3"/>
      <c r="F253" s="2"/>
    </row>
    <row r="254" spans="2:15" ht="24.95" customHeight="1" x14ac:dyDescent="0.2">
      <c r="B254" s="10"/>
      <c r="C254" s="10"/>
      <c r="D254" s="11"/>
      <c r="F254" s="2"/>
    </row>
    <row r="255" spans="2:15" ht="24.95" customHeight="1" x14ac:dyDescent="0.2">
      <c r="B255" s="10"/>
      <c r="C255" s="10"/>
      <c r="D255" s="11"/>
      <c r="F255" s="2"/>
    </row>
    <row r="256" spans="2:15" ht="24.95" customHeight="1" x14ac:dyDescent="0.2">
      <c r="B256" s="10"/>
      <c r="C256" s="10"/>
      <c r="D256" s="11"/>
      <c r="E256" s="11"/>
      <c r="F256" s="2"/>
    </row>
    <row r="257" spans="2:6" ht="24.95" customHeight="1" x14ac:dyDescent="0.2">
      <c r="B257" s="10"/>
      <c r="C257" s="10"/>
      <c r="D257" s="11"/>
      <c r="E257" s="11"/>
      <c r="F257" s="2"/>
    </row>
    <row r="258" spans="2:6" ht="24.95" customHeight="1" x14ac:dyDescent="0.2">
      <c r="B258" s="10"/>
      <c r="C258" s="10"/>
      <c r="D258" s="11"/>
      <c r="E258" s="11"/>
      <c r="F258" s="2"/>
    </row>
    <row r="259" spans="2:6" ht="24.95" customHeight="1" x14ac:dyDescent="0.2">
      <c r="B259" s="10"/>
      <c r="C259" s="10"/>
      <c r="D259" s="11"/>
      <c r="E259" s="11"/>
      <c r="F259" s="2"/>
    </row>
    <row r="260" spans="2:6" ht="24.95" customHeight="1" x14ac:dyDescent="0.2">
      <c r="B260" s="10"/>
      <c r="C260" s="10"/>
      <c r="D260" s="11"/>
      <c r="F260" s="2"/>
    </row>
    <row r="261" spans="2:6" ht="24.95" customHeight="1" x14ac:dyDescent="0.2">
      <c r="B261" s="10"/>
      <c r="C261" s="10"/>
      <c r="D261" s="11"/>
      <c r="E261" s="11"/>
      <c r="F261" s="2"/>
    </row>
    <row r="262" spans="2:6" ht="24.95" customHeight="1" x14ac:dyDescent="0.2">
      <c r="B262" s="10"/>
      <c r="C262" s="10"/>
      <c r="D262" s="11"/>
      <c r="E262" s="11"/>
      <c r="F262" s="2"/>
    </row>
    <row r="263" spans="2:6" ht="24.95" customHeight="1" x14ac:dyDescent="0.2">
      <c r="B263" s="10"/>
      <c r="C263" s="10"/>
      <c r="D263" s="11"/>
      <c r="E263" s="11"/>
      <c r="F263" s="2"/>
    </row>
    <row r="264" spans="2:6" ht="24.95" customHeight="1" x14ac:dyDescent="0.2">
      <c r="B264" s="10"/>
      <c r="C264" s="10"/>
      <c r="D264" s="11"/>
      <c r="E264" s="11"/>
      <c r="F264" s="2"/>
    </row>
    <row r="265" spans="2:6" ht="24.95" customHeight="1" x14ac:dyDescent="0.2">
      <c r="B265" s="10"/>
      <c r="C265" s="10"/>
      <c r="D265" s="11"/>
      <c r="E265" s="11"/>
      <c r="F265" s="2"/>
    </row>
    <row r="266" spans="2:6" ht="24.95" customHeight="1" x14ac:dyDescent="0.2">
      <c r="B266" s="10"/>
      <c r="C266" s="10"/>
      <c r="D266" s="11"/>
      <c r="E266" s="11"/>
      <c r="F266" s="2"/>
    </row>
    <row r="267" spans="2:6" ht="24.95" customHeight="1" x14ac:dyDescent="0.2">
      <c r="B267" s="10"/>
      <c r="C267" s="10"/>
      <c r="D267" s="11"/>
      <c r="E267" s="11"/>
      <c r="F267" s="2"/>
    </row>
    <row r="268" spans="2:6" ht="24.95" customHeight="1" x14ac:dyDescent="0.2">
      <c r="B268" s="10"/>
      <c r="C268" s="10"/>
      <c r="D268" s="11"/>
      <c r="E268" s="11"/>
      <c r="F268" s="2"/>
    </row>
    <row r="269" spans="2:6" ht="24.95" customHeight="1" x14ac:dyDescent="0.2">
      <c r="B269" s="10"/>
      <c r="C269" s="10"/>
      <c r="D269" s="11"/>
      <c r="E269" s="11"/>
      <c r="F269" s="2"/>
    </row>
    <row r="270" spans="2:6" ht="24.95" customHeight="1" x14ac:dyDescent="0.2">
      <c r="C270" s="13"/>
      <c r="D270" s="11"/>
      <c r="E270" s="11"/>
      <c r="F270" s="12"/>
    </row>
    <row r="271" spans="2:6" ht="24.95" customHeight="1" x14ac:dyDescent="0.2">
      <c r="C271" s="13"/>
      <c r="D271" s="11"/>
      <c r="E271" s="11"/>
      <c r="F271" s="12"/>
    </row>
    <row r="272" spans="2:6" ht="24.95" customHeight="1" x14ac:dyDescent="0.2">
      <c r="C272" s="13"/>
      <c r="D272" s="11"/>
      <c r="E272" s="11"/>
      <c r="F272" s="12"/>
    </row>
    <row r="273" spans="3:6" ht="24.95" customHeight="1" x14ac:dyDescent="0.2">
      <c r="C273" s="13"/>
      <c r="D273" s="11"/>
      <c r="E273" s="11"/>
      <c r="F273" s="12"/>
    </row>
    <row r="274" spans="3:6" ht="24.95" customHeight="1" x14ac:dyDescent="0.2">
      <c r="C274" s="13"/>
      <c r="D274" s="11"/>
      <c r="E274" s="11"/>
      <c r="F274" s="12"/>
    </row>
    <row r="275" spans="3:6" ht="24.95" customHeight="1" x14ac:dyDescent="0.2">
      <c r="C275" s="13"/>
      <c r="D275" s="11"/>
      <c r="E275" s="11"/>
      <c r="F275" s="12"/>
    </row>
    <row r="276" spans="3:6" ht="24.95" customHeight="1" x14ac:dyDescent="0.2">
      <c r="C276" s="13"/>
      <c r="D276" s="11"/>
      <c r="E276" s="11"/>
      <c r="F276" s="12"/>
    </row>
    <row r="277" spans="3:6" ht="24.95" customHeight="1" x14ac:dyDescent="0.2">
      <c r="C277" s="13"/>
      <c r="D277" s="11"/>
      <c r="E277" s="11"/>
      <c r="F277" s="12"/>
    </row>
    <row r="278" spans="3:6" ht="24.95" customHeight="1" x14ac:dyDescent="0.2">
      <c r="C278" s="13"/>
      <c r="D278" s="11"/>
      <c r="E278" s="11"/>
      <c r="F278" s="12"/>
    </row>
    <row r="279" spans="3:6" ht="24.95" customHeight="1" x14ac:dyDescent="0.2">
      <c r="C279" s="13"/>
      <c r="D279" s="11"/>
      <c r="E279" s="11"/>
      <c r="F279" s="12"/>
    </row>
    <row r="280" spans="3:6" ht="24.95" customHeight="1" x14ac:dyDescent="0.2">
      <c r="C280" s="13"/>
      <c r="D280" s="11"/>
      <c r="E280" s="11"/>
      <c r="F280" s="12"/>
    </row>
    <row r="281" spans="3:6" ht="24.95" customHeight="1" x14ac:dyDescent="0.2">
      <c r="C281" s="13"/>
      <c r="D281" s="11"/>
      <c r="E281" s="11"/>
      <c r="F281" s="12"/>
    </row>
    <row r="282" spans="3:6" ht="24.95" customHeight="1" x14ac:dyDescent="0.2">
      <c r="C282" s="13"/>
      <c r="D282" s="11"/>
      <c r="E282" s="11"/>
      <c r="F282" s="12"/>
    </row>
    <row r="283" spans="3:6" ht="24.95" customHeight="1" x14ac:dyDescent="0.2">
      <c r="C283" s="13"/>
      <c r="D283" s="11"/>
      <c r="E283" s="11"/>
      <c r="F283" s="12"/>
    </row>
    <row r="284" spans="3:6" ht="24.95" customHeight="1" x14ac:dyDescent="0.2">
      <c r="C284" s="13"/>
      <c r="D284" s="11"/>
      <c r="E284" s="11"/>
      <c r="F284" s="12"/>
    </row>
    <row r="285" spans="3:6" ht="24.95" customHeight="1" x14ac:dyDescent="0.2">
      <c r="C285" s="13"/>
      <c r="D285" s="11"/>
      <c r="E285" s="11"/>
      <c r="F285" s="12"/>
    </row>
    <row r="286" spans="3:6" ht="24.95" customHeight="1" x14ac:dyDescent="0.2">
      <c r="C286" s="13"/>
      <c r="D286" s="11"/>
      <c r="E286" s="11"/>
      <c r="F286" s="12"/>
    </row>
    <row r="287" spans="3:6" ht="24.95" customHeight="1" x14ac:dyDescent="0.2">
      <c r="C287" s="13"/>
      <c r="D287" s="11"/>
      <c r="E287" s="11"/>
      <c r="F287" s="12"/>
    </row>
    <row r="288" spans="3:6" ht="24.95" customHeight="1" x14ac:dyDescent="0.2">
      <c r="C288" s="13"/>
      <c r="D288" s="11"/>
      <c r="E288" s="11"/>
      <c r="F288" s="12"/>
    </row>
    <row r="289" spans="3:13" ht="24.95" customHeight="1" x14ac:dyDescent="0.2">
      <c r="C289" s="13"/>
      <c r="D289" s="11"/>
      <c r="E289" s="11"/>
      <c r="F289" s="12"/>
    </row>
    <row r="290" spans="3:13" ht="24.95" customHeight="1" x14ac:dyDescent="0.2">
      <c r="C290" s="13"/>
      <c r="D290" s="11"/>
      <c r="E290" s="11"/>
      <c r="F290" s="12"/>
    </row>
    <row r="291" spans="3:13" ht="24.95" customHeight="1" x14ac:dyDescent="0.2">
      <c r="C291" s="13"/>
      <c r="D291" s="11"/>
      <c r="E291" s="11"/>
      <c r="F291" s="12"/>
    </row>
    <row r="292" spans="3:13" ht="24.95" customHeight="1" x14ac:dyDescent="0.2">
      <c r="D292" s="11"/>
      <c r="E292" s="11"/>
      <c r="F292" s="12"/>
      <c r="M292" s="14">
        <v>1</v>
      </c>
    </row>
    <row r="293" spans="3:13" ht="24.95" customHeight="1" x14ac:dyDescent="0.2">
      <c r="D293" s="11"/>
      <c r="E293" s="11"/>
      <c r="F293" s="12"/>
    </row>
    <row r="294" spans="3:13" ht="24.95" customHeight="1" x14ac:dyDescent="0.2">
      <c r="D294" s="11"/>
      <c r="F294" s="2"/>
    </row>
    <row r="295" spans="3:13" ht="24.95" customHeight="1" x14ac:dyDescent="0.2">
      <c r="D295" s="11"/>
      <c r="E295" s="3"/>
      <c r="F295" s="2"/>
    </row>
    <row r="296" spans="3:13" ht="24.95" customHeight="1" x14ac:dyDescent="0.2">
      <c r="D296" s="11"/>
      <c r="F296" s="2"/>
    </row>
    <row r="297" spans="3:13" ht="24.95" customHeight="1" x14ac:dyDescent="0.2">
      <c r="D297" s="11"/>
      <c r="F297" s="2"/>
    </row>
    <row r="298" spans="3:13" ht="24.95" customHeight="1" x14ac:dyDescent="0.2">
      <c r="D298" s="11"/>
      <c r="E298" s="11"/>
      <c r="F298" s="2"/>
    </row>
    <row r="299" spans="3:13" ht="24.95" customHeight="1" x14ac:dyDescent="0.2">
      <c r="D299" s="11"/>
      <c r="E299" s="11"/>
      <c r="F299" s="2"/>
    </row>
    <row r="300" spans="3:13" ht="24.95" customHeight="1" x14ac:dyDescent="0.2">
      <c r="D300" s="11"/>
      <c r="E300" s="11"/>
      <c r="F300" s="2"/>
    </row>
    <row r="301" spans="3:13" ht="24.95" customHeight="1" x14ac:dyDescent="0.2">
      <c r="D301" s="11"/>
      <c r="E301" s="11"/>
      <c r="F301" s="2"/>
    </row>
    <row r="302" spans="3:13" ht="24.95" customHeight="1" x14ac:dyDescent="0.2">
      <c r="D302" s="11"/>
      <c r="F302" s="2"/>
    </row>
    <row r="303" spans="3:13" ht="24.95" customHeight="1" x14ac:dyDescent="0.2">
      <c r="D303" s="11"/>
      <c r="E303" s="11"/>
      <c r="F303" s="2"/>
    </row>
    <row r="304" spans="3:13" ht="24.95" customHeight="1" x14ac:dyDescent="0.2">
      <c r="D304" s="11"/>
      <c r="E304" s="11"/>
      <c r="F304" s="2"/>
    </row>
    <row r="305" spans="2:15" ht="24.95" customHeight="1" x14ac:dyDescent="0.2">
      <c r="D305" s="11"/>
      <c r="E305" s="11"/>
      <c r="F305" s="2"/>
    </row>
    <row r="306" spans="2:15" ht="24.95" customHeight="1" x14ac:dyDescent="0.2">
      <c r="D306" s="11"/>
      <c r="E306" s="11"/>
      <c r="F306" s="2"/>
    </row>
    <row r="307" spans="2:15" ht="24.95" customHeight="1" x14ac:dyDescent="0.2">
      <c r="D307" s="11"/>
      <c r="E307" s="11"/>
      <c r="F307" s="2"/>
    </row>
    <row r="308" spans="2:15" ht="24.95" customHeight="1" x14ac:dyDescent="0.2">
      <c r="D308" s="11"/>
      <c r="E308" s="11"/>
      <c r="F308" s="2"/>
    </row>
    <row r="309" spans="2:15" ht="24.95" customHeight="1" x14ac:dyDescent="0.2">
      <c r="D309" s="11"/>
      <c r="E309" s="11"/>
      <c r="F309" s="2"/>
    </row>
    <row r="310" spans="2:15" ht="24.95" customHeight="1" x14ac:dyDescent="0.2">
      <c r="D310" s="11"/>
      <c r="E310" s="11"/>
      <c r="F310" s="2"/>
    </row>
    <row r="311" spans="2:15" ht="24.95" customHeight="1" x14ac:dyDescent="0.2">
      <c r="D311" s="11"/>
      <c r="E311" s="11"/>
      <c r="F311" s="2"/>
    </row>
    <row r="312" spans="2:15" s="74" customFormat="1" ht="25.5" customHeight="1" x14ac:dyDescent="0.2">
      <c r="B312" s="213" t="s">
        <v>148</v>
      </c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7"/>
      <c r="O312" s="7"/>
    </row>
    <row r="313" spans="2:15" ht="15" customHeight="1" x14ac:dyDescent="0.2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2:15" ht="24.95" customHeight="1" x14ac:dyDescent="0.2">
      <c r="B314" s="2"/>
      <c r="C314" s="93" t="s">
        <v>113</v>
      </c>
      <c r="D314" s="93" t="s">
        <v>5</v>
      </c>
      <c r="E314" s="93" t="s">
        <v>6</v>
      </c>
      <c r="F314" s="93" t="s">
        <v>7</v>
      </c>
      <c r="G314" s="93" t="s">
        <v>8</v>
      </c>
      <c r="H314" s="93" t="s">
        <v>9</v>
      </c>
      <c r="I314" s="93" t="s">
        <v>10</v>
      </c>
      <c r="J314" s="93" t="s">
        <v>11</v>
      </c>
      <c r="K314" s="93" t="s">
        <v>12</v>
      </c>
      <c r="L314" s="93" t="s">
        <v>14</v>
      </c>
      <c r="N314" s="18"/>
    </row>
    <row r="315" spans="2:15" ht="24.95" customHeight="1" x14ac:dyDescent="0.2">
      <c r="B315" s="70" t="s">
        <v>4</v>
      </c>
      <c r="C315" s="207">
        <v>41897</v>
      </c>
      <c r="D315" s="207">
        <v>64260</v>
      </c>
      <c r="E315" s="207">
        <v>54828</v>
      </c>
      <c r="F315" s="207">
        <v>14750</v>
      </c>
      <c r="G315" s="207">
        <v>85266</v>
      </c>
      <c r="H315" s="207">
        <v>62754</v>
      </c>
      <c r="I315" s="207">
        <v>18118</v>
      </c>
      <c r="J315" s="207">
        <v>62346</v>
      </c>
      <c r="K315" s="207">
        <v>15403</v>
      </c>
      <c r="L315" s="207">
        <v>419622</v>
      </c>
      <c r="N315" s="18"/>
      <c r="O315" s="18"/>
    </row>
    <row r="316" spans="2:15" ht="24.95" customHeight="1" x14ac:dyDescent="0.2">
      <c r="B316" s="64" t="s">
        <v>33</v>
      </c>
      <c r="C316" s="203">
        <v>38255</v>
      </c>
      <c r="D316" s="203">
        <v>44602</v>
      </c>
      <c r="E316" s="203">
        <v>48504</v>
      </c>
      <c r="F316" s="203">
        <v>11939</v>
      </c>
      <c r="G316" s="203">
        <v>58061</v>
      </c>
      <c r="H316" s="203">
        <v>55327</v>
      </c>
      <c r="I316" s="203">
        <v>16979</v>
      </c>
      <c r="J316" s="203">
        <v>52280</v>
      </c>
      <c r="K316" s="203">
        <v>14185</v>
      </c>
      <c r="L316" s="204">
        <v>340132</v>
      </c>
      <c r="M316" s="18"/>
      <c r="N316" s="18"/>
      <c r="O316" s="18"/>
    </row>
    <row r="317" spans="2:15" ht="24.95" customHeight="1" x14ac:dyDescent="0.2">
      <c r="B317" s="65" t="s">
        <v>34</v>
      </c>
      <c r="C317" s="205">
        <v>3642</v>
      </c>
      <c r="D317" s="205">
        <v>19658</v>
      </c>
      <c r="E317" s="205">
        <v>6324</v>
      </c>
      <c r="F317" s="205">
        <v>2811</v>
      </c>
      <c r="G317" s="205">
        <v>27205</v>
      </c>
      <c r="H317" s="205">
        <v>7427</v>
      </c>
      <c r="I317" s="205">
        <v>1139</v>
      </c>
      <c r="J317" s="205">
        <v>10066</v>
      </c>
      <c r="K317" s="205">
        <v>1218</v>
      </c>
      <c r="L317" s="206">
        <v>79490</v>
      </c>
      <c r="M317" s="18"/>
      <c r="N317" s="18"/>
      <c r="O317" s="18"/>
    </row>
    <row r="318" spans="2:15" ht="24.95" customHeight="1" x14ac:dyDescent="0.2">
      <c r="B318" s="70" t="s">
        <v>73</v>
      </c>
      <c r="C318" s="208">
        <v>62404</v>
      </c>
      <c r="D318" s="208">
        <v>95695</v>
      </c>
      <c r="E318" s="208">
        <v>88374</v>
      </c>
      <c r="F318" s="208">
        <v>24511</v>
      </c>
      <c r="G318" s="208">
        <v>126290</v>
      </c>
      <c r="H318" s="208">
        <v>91401</v>
      </c>
      <c r="I318" s="208">
        <v>30835</v>
      </c>
      <c r="J318" s="208">
        <v>102653</v>
      </c>
      <c r="K318" s="208">
        <v>22788</v>
      </c>
      <c r="L318" s="208">
        <v>644951</v>
      </c>
      <c r="M318" s="18"/>
    </row>
    <row r="319" spans="2:15" ht="24.95" customHeight="1" x14ac:dyDescent="0.2">
      <c r="B319" s="64" t="s">
        <v>55</v>
      </c>
      <c r="C319" s="203">
        <v>56623</v>
      </c>
      <c r="D319" s="203">
        <v>69607</v>
      </c>
      <c r="E319" s="203">
        <v>76415</v>
      </c>
      <c r="F319" s="203">
        <v>21245</v>
      </c>
      <c r="G319" s="203">
        <v>85599</v>
      </c>
      <c r="H319" s="203">
        <v>80426</v>
      </c>
      <c r="I319" s="203">
        <v>29000</v>
      </c>
      <c r="J319" s="203">
        <v>85845</v>
      </c>
      <c r="K319" s="203">
        <v>20722</v>
      </c>
      <c r="L319" s="204">
        <v>525482</v>
      </c>
      <c r="M319" s="18"/>
    </row>
    <row r="320" spans="2:15" ht="24.95" customHeight="1" x14ac:dyDescent="0.2">
      <c r="B320" s="65" t="s">
        <v>56</v>
      </c>
      <c r="C320" s="205">
        <v>5781</v>
      </c>
      <c r="D320" s="205">
        <v>26088</v>
      </c>
      <c r="E320" s="205">
        <v>11959</v>
      </c>
      <c r="F320" s="205">
        <v>3266</v>
      </c>
      <c r="G320" s="205">
        <v>40691</v>
      </c>
      <c r="H320" s="205">
        <v>10975</v>
      </c>
      <c r="I320" s="205">
        <v>1835</v>
      </c>
      <c r="J320" s="205">
        <v>16808</v>
      </c>
      <c r="K320" s="205">
        <v>2066</v>
      </c>
      <c r="L320" s="206">
        <v>119469</v>
      </c>
      <c r="M320" s="18"/>
    </row>
    <row r="321" spans="2:15" ht="24.95" customHeight="1" x14ac:dyDescent="0.2">
      <c r="B321" s="70" t="s">
        <v>88</v>
      </c>
      <c r="C321" s="209">
        <v>9.6301209900000004E-2</v>
      </c>
      <c r="D321" s="209">
        <v>0.14498052819999999</v>
      </c>
      <c r="E321" s="209">
        <v>0.130025688</v>
      </c>
      <c r="F321" s="209">
        <v>0.1464502479</v>
      </c>
      <c r="G321" s="209">
        <v>0.2207850301</v>
      </c>
      <c r="H321" s="209">
        <v>0.1810898765</v>
      </c>
      <c r="I321" s="209">
        <v>0.1147762413</v>
      </c>
      <c r="J321" s="209">
        <v>0.2561452622</v>
      </c>
      <c r="K321" s="209">
        <v>9.3225338800000002E-2</v>
      </c>
      <c r="L321" s="209">
        <v>0.15557177159999999</v>
      </c>
      <c r="M321" s="18"/>
    </row>
    <row r="322" spans="2:15" ht="24.95" customHeight="1" x14ac:dyDescent="0.2">
      <c r="B322" s="71" t="s">
        <v>3</v>
      </c>
      <c r="C322" s="210">
        <v>1.4894622526673</v>
      </c>
      <c r="D322" s="210">
        <v>1.4891845627139999</v>
      </c>
      <c r="E322" s="210">
        <v>1.6118406653535</v>
      </c>
      <c r="F322" s="210">
        <v>1.6617627118644001</v>
      </c>
      <c r="G322" s="210">
        <v>1.4811296413576001</v>
      </c>
      <c r="H322" s="210">
        <v>1.4564967970169</v>
      </c>
      <c r="I322" s="210">
        <v>1.7018986643117</v>
      </c>
      <c r="J322" s="210">
        <v>1.6465049882911</v>
      </c>
      <c r="K322" s="210">
        <v>1.4794520547945</v>
      </c>
      <c r="L322" s="210">
        <v>1.5369809018592999</v>
      </c>
      <c r="M322" s="18"/>
    </row>
    <row r="323" spans="2:15" ht="24.95" customHeight="1" x14ac:dyDescent="0.2">
      <c r="B323" s="64" t="s">
        <v>57</v>
      </c>
      <c r="C323" s="199">
        <v>1.4801463860933</v>
      </c>
      <c r="D323" s="199">
        <v>1.5606250840769</v>
      </c>
      <c r="E323" s="199">
        <v>1.5754370773544</v>
      </c>
      <c r="F323" s="199">
        <v>1.7794622665215001</v>
      </c>
      <c r="G323" s="199">
        <v>1.4742942767089999</v>
      </c>
      <c r="H323" s="199">
        <v>1.4536483091437999</v>
      </c>
      <c r="I323" s="199">
        <v>1.7079922256905999</v>
      </c>
      <c r="J323" s="199">
        <v>1.6420237184391999</v>
      </c>
      <c r="K323" s="199">
        <v>1.4608389143461</v>
      </c>
      <c r="L323" s="200">
        <v>1.5449354956311001</v>
      </c>
      <c r="M323" s="18"/>
      <c r="N323" s="18"/>
      <c r="O323" s="18"/>
    </row>
    <row r="324" spans="2:15" ht="24.95" customHeight="1" x14ac:dyDescent="0.2">
      <c r="B324" s="65" t="s">
        <v>87</v>
      </c>
      <c r="C324" s="201">
        <v>1.5873146622734999</v>
      </c>
      <c r="D324" s="201">
        <v>1.3270932953504999</v>
      </c>
      <c r="E324" s="201">
        <v>1.8910499683744</v>
      </c>
      <c r="F324" s="201">
        <v>1.1618641053006</v>
      </c>
      <c r="G324" s="201">
        <v>1.4957176989523999</v>
      </c>
      <c r="H324" s="201">
        <v>1.4777164400162</v>
      </c>
      <c r="I324" s="201">
        <v>1.6110623353819</v>
      </c>
      <c r="J324" s="201">
        <v>1.6697794555931</v>
      </c>
      <c r="K324" s="201">
        <v>1.6962233169130001</v>
      </c>
      <c r="L324" s="202">
        <v>1.5029437665115</v>
      </c>
      <c r="M324" s="18"/>
      <c r="N324" s="18"/>
      <c r="O324" s="18"/>
    </row>
    <row r="325" spans="2:15" ht="24.95" customHeight="1" x14ac:dyDescent="0.2">
      <c r="B325" s="2"/>
      <c r="C325" s="153"/>
      <c r="D325" s="153"/>
      <c r="E325" s="153"/>
      <c r="F325" s="154"/>
      <c r="G325" s="154"/>
      <c r="H325" s="153"/>
      <c r="I325" s="153"/>
      <c r="J325" s="153"/>
      <c r="K325" s="153"/>
      <c r="L325" s="153"/>
    </row>
    <row r="326" spans="2:15" ht="24.95" customHeight="1" x14ac:dyDescent="0.2">
      <c r="B326" s="2"/>
      <c r="C326" s="2"/>
      <c r="D326" s="2"/>
      <c r="E326" s="2"/>
      <c r="H326" s="2"/>
      <c r="I326" s="2"/>
      <c r="J326" s="2"/>
      <c r="K326" s="2"/>
      <c r="L326" s="5"/>
    </row>
    <row r="327" spans="2:15" ht="24.95" customHeight="1" x14ac:dyDescent="0.2">
      <c r="B327" s="2"/>
      <c r="C327" s="2"/>
      <c r="D327" s="2"/>
      <c r="E327" s="2"/>
      <c r="H327" s="2"/>
      <c r="I327" s="2"/>
      <c r="J327" s="2"/>
      <c r="K327" s="2"/>
      <c r="L327" s="5"/>
    </row>
    <row r="328" spans="2:15" ht="24.95" customHeight="1" x14ac:dyDescent="0.2">
      <c r="B328" s="2"/>
      <c r="C328" s="19"/>
      <c r="D328" s="19"/>
      <c r="E328" s="19"/>
      <c r="H328" s="19"/>
      <c r="I328" s="19"/>
      <c r="J328" s="19"/>
      <c r="K328" s="19"/>
      <c r="L328" s="5"/>
    </row>
    <row r="329" spans="2:15" ht="24.95" customHeight="1" x14ac:dyDescent="0.2">
      <c r="B329" s="2"/>
      <c r="C329" s="19"/>
      <c r="D329" s="19"/>
      <c r="E329" s="19"/>
      <c r="H329" s="19"/>
      <c r="I329" s="19"/>
      <c r="J329" s="19"/>
      <c r="K329" s="19"/>
      <c r="L329" s="5"/>
    </row>
    <row r="330" spans="2:15" ht="24.95" customHeight="1" x14ac:dyDescent="0.2">
      <c r="B330" s="2"/>
      <c r="C330" s="19"/>
      <c r="D330" s="19"/>
      <c r="E330" s="19"/>
      <c r="H330" s="19"/>
      <c r="I330" s="19"/>
      <c r="J330" s="19"/>
      <c r="K330" s="19"/>
      <c r="L330" s="5"/>
    </row>
    <row r="331" spans="2:15" ht="24.95" customHeight="1" x14ac:dyDescent="0.2">
      <c r="B331" s="2"/>
      <c r="C331" s="19"/>
      <c r="D331" s="19"/>
      <c r="E331" s="19"/>
      <c r="H331" s="19"/>
      <c r="I331" s="19"/>
      <c r="J331" s="19"/>
      <c r="K331" s="19"/>
      <c r="L331" s="5"/>
    </row>
    <row r="332" spans="2:15" ht="24.95" customHeight="1" x14ac:dyDescent="0.2">
      <c r="B332" s="2"/>
      <c r="C332" s="19"/>
      <c r="D332" s="19"/>
      <c r="E332" s="19"/>
      <c r="H332" s="19"/>
      <c r="I332" s="19"/>
      <c r="J332" s="19"/>
      <c r="K332" s="19"/>
      <c r="L332" s="5"/>
    </row>
    <row r="333" spans="2:15" ht="24.95" customHeight="1" x14ac:dyDescent="0.2">
      <c r="B333" s="2"/>
      <c r="C333" s="19"/>
      <c r="D333" s="19"/>
      <c r="E333" s="19"/>
      <c r="H333" s="19"/>
      <c r="I333" s="19"/>
      <c r="J333" s="19"/>
      <c r="K333" s="19"/>
      <c r="L333" s="5"/>
    </row>
    <row r="334" spans="2:15" ht="24.95" customHeight="1" x14ac:dyDescent="0.2">
      <c r="B334" s="2"/>
      <c r="C334" s="19"/>
      <c r="D334" s="19"/>
      <c r="E334" s="19"/>
      <c r="H334" s="19"/>
      <c r="I334" s="19"/>
      <c r="J334" s="19"/>
      <c r="K334" s="19"/>
      <c r="L334" s="5"/>
    </row>
    <row r="335" spans="2:15" ht="24.95" customHeight="1" x14ac:dyDescent="0.2">
      <c r="B335" s="2"/>
      <c r="C335" s="19"/>
      <c r="D335" s="19"/>
      <c r="E335" s="19"/>
      <c r="H335" s="19"/>
      <c r="I335" s="19"/>
      <c r="J335" s="19"/>
      <c r="K335" s="19"/>
      <c r="L335" s="5"/>
    </row>
    <row r="336" spans="2:15" ht="24.95" customHeight="1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ht="24.95" customHeight="1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ht="24.95" customHeight="1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ht="24.95" customHeight="1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ht="24.95" customHeight="1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ht="24.95" customHeight="1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ht="24.95" customHeight="1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ht="24.95" customHeight="1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ht="24.95" customHeight="1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ht="24.95" customHeight="1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ht="24.95" customHeight="1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ht="24.95" customHeight="1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ht="24.95" customHeight="1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ht="24.95" customHeight="1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ht="24.95" customHeight="1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ht="24.95" customHeight="1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5" ht="24.95" customHeight="1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5" ht="24.95" customHeight="1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M355" s="20">
        <v>2</v>
      </c>
      <c r="O355" s="20"/>
    </row>
    <row r="356" spans="2:15" s="74" customFormat="1" ht="25.5" customHeight="1" x14ac:dyDescent="0.2">
      <c r="B356" s="240" t="s">
        <v>157</v>
      </c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78"/>
      <c r="O356" s="78"/>
    </row>
    <row r="357" spans="2:15" ht="15" customHeight="1" x14ac:dyDescent="0.2">
      <c r="B357" s="17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2:15" ht="24.95" customHeight="1" x14ac:dyDescent="0.2">
      <c r="B358" s="224" t="s">
        <v>13</v>
      </c>
      <c r="C358" s="224"/>
      <c r="D358" s="224"/>
      <c r="E358" s="224"/>
      <c r="F358" s="224"/>
      <c r="G358" s="224"/>
      <c r="H358" s="224"/>
      <c r="I358" s="77"/>
      <c r="J358" s="77"/>
      <c r="K358" s="77"/>
      <c r="L358" s="77"/>
      <c r="M358" s="77"/>
      <c r="N358" s="77"/>
    </row>
    <row r="359" spans="2:15" ht="24.95" customHeight="1" x14ac:dyDescent="0.2">
      <c r="B359" s="67" t="s">
        <v>35</v>
      </c>
      <c r="C359" s="237" t="s">
        <v>51</v>
      </c>
      <c r="D359" s="237"/>
      <c r="E359" s="237" t="s">
        <v>50</v>
      </c>
      <c r="F359" s="237"/>
      <c r="G359" s="237" t="s">
        <v>0</v>
      </c>
      <c r="H359" s="237"/>
    </row>
    <row r="360" spans="2:15" ht="24.95" customHeight="1" x14ac:dyDescent="0.2">
      <c r="B360" s="195" t="s">
        <v>154</v>
      </c>
      <c r="C360" s="215">
        <v>317389</v>
      </c>
      <c r="D360" s="215"/>
      <c r="E360" s="215">
        <v>71375</v>
      </c>
      <c r="F360" s="215"/>
      <c r="G360" s="216">
        <v>388764</v>
      </c>
      <c r="H360" s="216"/>
    </row>
    <row r="361" spans="2:15" ht="24.95" customHeight="1" x14ac:dyDescent="0.2">
      <c r="B361" s="195" t="s">
        <v>156</v>
      </c>
      <c r="C361" s="227">
        <v>340132</v>
      </c>
      <c r="D361" s="227"/>
      <c r="E361" s="227">
        <v>79490</v>
      </c>
      <c r="F361" s="227"/>
      <c r="G361" s="216">
        <v>419622</v>
      </c>
      <c r="H361" s="216"/>
    </row>
    <row r="362" spans="2:15" ht="24.95" customHeight="1" x14ac:dyDescent="0.2">
      <c r="B362" s="67" t="s">
        <v>43</v>
      </c>
      <c r="C362" s="238">
        <f>(C361-C360)/C360</f>
        <v>7.165654764342809E-2</v>
      </c>
      <c r="D362" s="238"/>
      <c r="E362" s="229">
        <f>(E361-E360)/E360</f>
        <v>0.11369527145359019</v>
      </c>
      <c r="F362" s="229"/>
      <c r="G362" s="238">
        <f>(G361-G360)/G360</f>
        <v>7.9374633453714843E-2</v>
      </c>
      <c r="H362" s="238"/>
    </row>
    <row r="363" spans="2:15" ht="24.95" customHeight="1" x14ac:dyDescent="0.2">
      <c r="B363" s="22"/>
      <c r="C363" s="4"/>
      <c r="D363" s="4"/>
      <c r="E363" s="4"/>
      <c r="F363" s="4"/>
      <c r="G363" s="4"/>
      <c r="H363" s="4"/>
    </row>
    <row r="364" spans="2:15" ht="24.95" customHeight="1" x14ac:dyDescent="0.2">
      <c r="B364" s="22"/>
      <c r="C364" s="4"/>
      <c r="D364" s="4"/>
      <c r="E364" s="4"/>
      <c r="F364" s="4"/>
      <c r="G364" s="4"/>
      <c r="H364" s="4"/>
    </row>
    <row r="365" spans="2:15" ht="24.95" customHeight="1" x14ac:dyDescent="0.2">
      <c r="B365" s="22"/>
      <c r="C365" s="4"/>
      <c r="D365" s="4"/>
      <c r="E365" s="4"/>
      <c r="F365" s="4"/>
      <c r="G365" s="4"/>
      <c r="H365" s="4"/>
    </row>
    <row r="366" spans="2:15" ht="24.95" customHeight="1" x14ac:dyDescent="0.2">
      <c r="B366" s="22"/>
      <c r="C366" s="4"/>
      <c r="D366" s="4"/>
      <c r="E366" s="4"/>
      <c r="F366" s="4"/>
      <c r="G366" s="4"/>
      <c r="H366" s="4"/>
    </row>
    <row r="367" spans="2:15" ht="24.95" customHeight="1" x14ac:dyDescent="0.2">
      <c r="B367" s="22"/>
      <c r="C367" s="4"/>
      <c r="D367" s="4"/>
      <c r="E367" s="4"/>
      <c r="F367" s="4"/>
      <c r="G367" s="4"/>
      <c r="H367" s="4"/>
    </row>
    <row r="368" spans="2:15" ht="24.95" customHeight="1" x14ac:dyDescent="0.2">
      <c r="B368" s="22"/>
      <c r="C368" s="4"/>
      <c r="D368" s="4"/>
      <c r="E368" s="4"/>
      <c r="F368" s="4"/>
      <c r="G368" s="4"/>
      <c r="H368" s="4"/>
    </row>
    <row r="369" spans="2:12" ht="24.95" customHeight="1" x14ac:dyDescent="0.2">
      <c r="B369" s="22"/>
      <c r="C369" s="4"/>
      <c r="D369" s="4"/>
      <c r="E369" s="4"/>
      <c r="F369" s="4"/>
      <c r="G369" s="4"/>
      <c r="H369" s="4"/>
    </row>
    <row r="370" spans="2:12" ht="24.95" customHeight="1" x14ac:dyDescent="0.2">
      <c r="B370" s="22"/>
      <c r="C370" s="4"/>
      <c r="D370" s="4"/>
      <c r="E370" s="4"/>
      <c r="F370" s="4"/>
      <c r="G370" s="4"/>
      <c r="H370" s="4"/>
    </row>
    <row r="371" spans="2:12" ht="24.95" customHeight="1" x14ac:dyDescent="0.2">
      <c r="B371" s="22"/>
      <c r="C371" s="4"/>
      <c r="D371" s="4"/>
      <c r="E371" s="4"/>
      <c r="F371" s="4"/>
      <c r="G371" s="4"/>
      <c r="H371" s="4"/>
    </row>
    <row r="372" spans="2:12" ht="24.95" customHeight="1" x14ac:dyDescent="0.2"/>
    <row r="373" spans="2:12" ht="24.95" customHeight="1" x14ac:dyDescent="0.2">
      <c r="B373" s="224" t="s">
        <v>37</v>
      </c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</row>
    <row r="374" spans="2:12" ht="24.95" customHeight="1" x14ac:dyDescent="0.2">
      <c r="B374" s="67" t="s">
        <v>35</v>
      </c>
      <c r="C374" s="68" t="s">
        <v>113</v>
      </c>
      <c r="D374" s="68" t="s">
        <v>5</v>
      </c>
      <c r="E374" s="68" t="s">
        <v>6</v>
      </c>
      <c r="F374" s="68" t="s">
        <v>7</v>
      </c>
      <c r="G374" s="68" t="s">
        <v>8</v>
      </c>
      <c r="H374" s="68" t="s">
        <v>9</v>
      </c>
      <c r="I374" s="68" t="s">
        <v>10</v>
      </c>
      <c r="J374" s="68" t="s">
        <v>11</v>
      </c>
      <c r="K374" s="68" t="s">
        <v>12</v>
      </c>
      <c r="L374" s="68" t="s">
        <v>14</v>
      </c>
    </row>
    <row r="375" spans="2:12" ht="24.95" customHeight="1" x14ac:dyDescent="0.2">
      <c r="B375" s="195" t="s">
        <v>154</v>
      </c>
      <c r="C375" s="169">
        <v>41079</v>
      </c>
      <c r="D375" s="169">
        <v>62116</v>
      </c>
      <c r="E375" s="169">
        <v>52045</v>
      </c>
      <c r="F375" s="169">
        <v>13163</v>
      </c>
      <c r="G375" s="169">
        <v>72337</v>
      </c>
      <c r="H375" s="169">
        <v>60237</v>
      </c>
      <c r="I375" s="169">
        <v>15098</v>
      </c>
      <c r="J375" s="169">
        <v>56579</v>
      </c>
      <c r="K375" s="169">
        <v>16110</v>
      </c>
      <c r="L375" s="192">
        <v>388764</v>
      </c>
    </row>
    <row r="376" spans="2:12" ht="24.95" customHeight="1" x14ac:dyDescent="0.2">
      <c r="B376" s="195" t="s">
        <v>156</v>
      </c>
      <c r="C376" s="169">
        <v>41897</v>
      </c>
      <c r="D376" s="169">
        <v>64260</v>
      </c>
      <c r="E376" s="169">
        <v>54828</v>
      </c>
      <c r="F376" s="169">
        <v>14750</v>
      </c>
      <c r="G376" s="169">
        <v>85266</v>
      </c>
      <c r="H376" s="169">
        <v>62754</v>
      </c>
      <c r="I376" s="169">
        <v>18118</v>
      </c>
      <c r="J376" s="169">
        <v>62346</v>
      </c>
      <c r="K376" s="169">
        <v>15403</v>
      </c>
      <c r="L376" s="192">
        <v>419622</v>
      </c>
    </row>
    <row r="377" spans="2:12" ht="24.95" customHeight="1" x14ac:dyDescent="0.2">
      <c r="B377" s="67" t="s">
        <v>43</v>
      </c>
      <c r="C377" s="157">
        <f t="shared" ref="C377:L377" si="0">(C376-C375)/C375</f>
        <v>1.9912850848365346E-2</v>
      </c>
      <c r="D377" s="157">
        <f t="shared" si="0"/>
        <v>3.4516066713890139E-2</v>
      </c>
      <c r="E377" s="157">
        <f t="shared" si="0"/>
        <v>5.3472956095686426E-2</v>
      </c>
      <c r="F377" s="157">
        <f t="shared" si="0"/>
        <v>0.12056522069437059</v>
      </c>
      <c r="G377" s="157">
        <f t="shared" si="0"/>
        <v>0.17873287529203588</v>
      </c>
      <c r="H377" s="157">
        <f t="shared" si="0"/>
        <v>4.1784949449673786E-2</v>
      </c>
      <c r="I377" s="157">
        <f t="shared" si="0"/>
        <v>0.200026493575308</v>
      </c>
      <c r="J377" s="157">
        <f t="shared" si="0"/>
        <v>0.10192827727602113</v>
      </c>
      <c r="K377" s="157">
        <f t="shared" si="0"/>
        <v>-4.3885785226567352E-2</v>
      </c>
      <c r="L377" s="157">
        <f t="shared" si="0"/>
        <v>7.9374633453714843E-2</v>
      </c>
    </row>
    <row r="378" spans="2:12" ht="24.95" customHeight="1" x14ac:dyDescent="0.2">
      <c r="B378" s="25"/>
      <c r="C378" s="26"/>
      <c r="D378" s="26"/>
      <c r="E378" s="26"/>
      <c r="F378" s="26"/>
      <c r="G378" s="26"/>
      <c r="H378" s="26"/>
      <c r="I378" s="26"/>
      <c r="J378" s="26"/>
      <c r="K378" s="26"/>
      <c r="L378" s="26"/>
    </row>
    <row r="379" spans="2:12" ht="24.95" customHeight="1" x14ac:dyDescent="0.2">
      <c r="B379" s="25"/>
      <c r="C379" s="26"/>
      <c r="D379" s="26"/>
      <c r="E379" s="26"/>
      <c r="F379" s="26"/>
      <c r="G379" s="26"/>
      <c r="H379" s="26"/>
      <c r="I379" s="26"/>
      <c r="J379" s="26"/>
      <c r="K379" s="26"/>
      <c r="L379" s="26"/>
    </row>
    <row r="380" spans="2:12" ht="24.95" customHeight="1" x14ac:dyDescent="0.2">
      <c r="B380" s="25"/>
      <c r="C380" s="26"/>
      <c r="D380" s="26"/>
      <c r="E380" s="26"/>
      <c r="F380" s="26"/>
      <c r="G380" s="26"/>
      <c r="H380" s="26"/>
      <c r="I380" s="26"/>
      <c r="J380" s="26"/>
      <c r="K380" s="26"/>
      <c r="L380" s="26"/>
    </row>
    <row r="381" spans="2:12" ht="24.95" customHeight="1" x14ac:dyDescent="0.2">
      <c r="B381" s="225"/>
      <c r="C381" s="225"/>
      <c r="D381" s="225"/>
      <c r="E381" s="225"/>
      <c r="F381" s="225"/>
      <c r="G381" s="225"/>
      <c r="H381" s="225"/>
      <c r="I381" s="225"/>
      <c r="J381" s="225"/>
      <c r="K381" s="225"/>
      <c r="L381" s="225"/>
    </row>
    <row r="382" spans="2:12" ht="24.95" customHeight="1" x14ac:dyDescent="0.2">
      <c r="B382" s="25"/>
      <c r="C382" s="26"/>
      <c r="D382" s="26"/>
      <c r="E382" s="26"/>
      <c r="F382" s="26"/>
      <c r="G382" s="26"/>
      <c r="H382" s="26"/>
      <c r="I382" s="26"/>
      <c r="J382" s="26"/>
      <c r="K382" s="26"/>
      <c r="L382" s="26"/>
    </row>
    <row r="383" spans="2:12" ht="24.95" customHeight="1" x14ac:dyDescent="0.2">
      <c r="B383" s="25"/>
      <c r="C383" s="26"/>
      <c r="D383" s="26"/>
      <c r="E383" s="26"/>
      <c r="F383" s="26"/>
      <c r="G383" s="26"/>
      <c r="H383" s="26"/>
      <c r="I383" s="26"/>
      <c r="J383" s="26"/>
      <c r="K383" s="26"/>
      <c r="L383" s="26"/>
    </row>
    <row r="384" spans="2:12" ht="24.95" customHeight="1" x14ac:dyDescent="0.2">
      <c r="B384" s="25"/>
      <c r="C384" s="26"/>
      <c r="D384" s="26"/>
      <c r="E384" s="26"/>
      <c r="F384" s="26"/>
      <c r="G384" s="26"/>
      <c r="H384" s="26"/>
      <c r="I384" s="26"/>
      <c r="J384" s="26"/>
      <c r="K384" s="26"/>
      <c r="L384" s="26"/>
    </row>
    <row r="385" spans="2:12" ht="24.95" customHeight="1" x14ac:dyDescent="0.2">
      <c r="B385" s="25"/>
      <c r="C385" s="26"/>
      <c r="D385" s="26"/>
      <c r="E385" s="26"/>
      <c r="F385" s="26"/>
      <c r="G385" s="26"/>
      <c r="H385" s="26"/>
      <c r="I385" s="26"/>
      <c r="J385" s="26"/>
      <c r="K385" s="26"/>
      <c r="L385" s="26"/>
    </row>
    <row r="386" spans="2:12" ht="24.95" customHeight="1" x14ac:dyDescent="0.2">
      <c r="B386" s="25"/>
      <c r="C386" s="26"/>
      <c r="D386" s="26"/>
      <c r="E386" s="26"/>
      <c r="F386" s="26"/>
      <c r="G386" s="26"/>
      <c r="H386" s="26"/>
      <c r="I386" s="26"/>
      <c r="J386" s="26"/>
      <c r="K386" s="26"/>
      <c r="L386" s="26"/>
    </row>
    <row r="387" spans="2:12" ht="24.95" customHeight="1" x14ac:dyDescent="0.2">
      <c r="B387" s="25"/>
      <c r="C387" s="26"/>
      <c r="D387" s="26"/>
      <c r="E387" s="26"/>
      <c r="F387" s="26"/>
      <c r="G387" s="26"/>
      <c r="H387" s="26"/>
      <c r="I387" s="26"/>
      <c r="J387" s="26"/>
      <c r="K387" s="26"/>
      <c r="L387" s="26"/>
    </row>
    <row r="388" spans="2:12" ht="24.95" customHeight="1" x14ac:dyDescent="0.2">
      <c r="B388" s="223" t="s">
        <v>15</v>
      </c>
      <c r="C388" s="223"/>
      <c r="D388" s="223"/>
      <c r="E388" s="223"/>
      <c r="F388" s="223"/>
      <c r="G388" s="223"/>
      <c r="H388" s="223"/>
      <c r="I388" s="223"/>
      <c r="J388" s="223"/>
    </row>
    <row r="389" spans="2:12" ht="24.95" customHeight="1" x14ac:dyDescent="0.2">
      <c r="B389" s="69" t="s">
        <v>35</v>
      </c>
      <c r="C389" s="250" t="s">
        <v>40</v>
      </c>
      <c r="D389" s="250"/>
      <c r="E389" s="250" t="s">
        <v>41</v>
      </c>
      <c r="F389" s="250"/>
      <c r="G389" s="250" t="s">
        <v>42</v>
      </c>
      <c r="H389" s="250"/>
      <c r="I389" s="218" t="s">
        <v>89</v>
      </c>
      <c r="J389" s="218"/>
      <c r="L389" s="27"/>
    </row>
    <row r="390" spans="2:12" ht="24.95" customHeight="1" x14ac:dyDescent="0.2">
      <c r="B390" s="195" t="s">
        <v>154</v>
      </c>
      <c r="C390" s="215">
        <v>510618</v>
      </c>
      <c r="D390" s="215"/>
      <c r="E390" s="215">
        <v>110658</v>
      </c>
      <c r="F390" s="215"/>
      <c r="G390" s="216">
        <v>621276</v>
      </c>
      <c r="H390" s="216"/>
      <c r="I390" s="242">
        <v>0.14955168320000001</v>
      </c>
      <c r="J390" s="217"/>
    </row>
    <row r="391" spans="2:12" ht="24.95" customHeight="1" x14ac:dyDescent="0.2">
      <c r="B391" s="195" t="s">
        <v>156</v>
      </c>
      <c r="C391" s="227">
        <v>525482</v>
      </c>
      <c r="D391" s="227"/>
      <c r="E391" s="227">
        <v>119469</v>
      </c>
      <c r="F391" s="227"/>
      <c r="G391" s="252">
        <v>644951</v>
      </c>
      <c r="H391" s="252"/>
      <c r="I391" s="226">
        <v>0.15557177159999999</v>
      </c>
      <c r="J391" s="253"/>
    </row>
    <row r="392" spans="2:12" ht="24.95" customHeight="1" x14ac:dyDescent="0.2">
      <c r="B392" s="73" t="s">
        <v>43</v>
      </c>
      <c r="C392" s="251">
        <f>(C391-C390)/C390</f>
        <v>2.9109823782162009E-2</v>
      </c>
      <c r="D392" s="251"/>
      <c r="E392" s="251">
        <f>(E391-E390)/E390</f>
        <v>7.9623705470910369E-2</v>
      </c>
      <c r="F392" s="251"/>
      <c r="G392" s="249">
        <f>(G391-G390)/G390</f>
        <v>3.8107057088958854E-2</v>
      </c>
      <c r="H392" s="249"/>
      <c r="I392" s="249">
        <f>(I391-I390)/I390</f>
        <v>4.0254233661476999E-2</v>
      </c>
      <c r="J392" s="249"/>
    </row>
    <row r="393" spans="2:12" ht="24.95" customHeight="1" x14ac:dyDescent="0.2">
      <c r="B393" s="25"/>
      <c r="C393" s="26"/>
      <c r="D393" s="26"/>
      <c r="E393" s="26"/>
      <c r="F393" s="26"/>
      <c r="G393" s="28"/>
      <c r="H393" s="28"/>
      <c r="I393" s="28"/>
      <c r="J393" s="28"/>
    </row>
    <row r="394" spans="2:12" ht="24.95" customHeight="1" x14ac:dyDescent="0.2"/>
    <row r="395" spans="2:12" ht="24.95" customHeight="1" x14ac:dyDescent="0.2"/>
    <row r="396" spans="2:12" ht="24.95" customHeight="1" x14ac:dyDescent="0.2"/>
    <row r="397" spans="2:12" ht="24.95" customHeight="1" x14ac:dyDescent="0.2">
      <c r="L397" s="29"/>
    </row>
    <row r="398" spans="2:12" ht="24.95" customHeight="1" x14ac:dyDescent="0.2"/>
    <row r="399" spans="2:12" ht="24.95" customHeight="1" x14ac:dyDescent="0.2"/>
    <row r="400" spans="2:12" ht="24.95" customHeight="1" x14ac:dyDescent="0.2">
      <c r="L400" s="16"/>
    </row>
    <row r="401" spans="2:12" ht="24.95" customHeight="1" x14ac:dyDescent="0.2"/>
    <row r="402" spans="2:12" ht="24.95" customHeight="1" x14ac:dyDescent="0.2"/>
    <row r="403" spans="2:12" ht="24.95" customHeight="1" x14ac:dyDescent="0.2">
      <c r="B403" s="223" t="s">
        <v>38</v>
      </c>
      <c r="C403" s="223"/>
      <c r="D403" s="223"/>
      <c r="E403" s="223"/>
      <c r="F403" s="223"/>
      <c r="G403" s="223"/>
      <c r="H403" s="223"/>
      <c r="I403" s="223"/>
      <c r="J403" s="223"/>
      <c r="K403" s="223"/>
      <c r="L403" s="223"/>
    </row>
    <row r="404" spans="2:12" ht="24.95" customHeight="1" x14ac:dyDescent="0.2">
      <c r="B404" s="69" t="s">
        <v>35</v>
      </c>
      <c r="C404" s="75" t="s">
        <v>113</v>
      </c>
      <c r="D404" s="75" t="s">
        <v>5</v>
      </c>
      <c r="E404" s="75" t="s">
        <v>6</v>
      </c>
      <c r="F404" s="75" t="s">
        <v>7</v>
      </c>
      <c r="G404" s="75" t="s">
        <v>8</v>
      </c>
      <c r="H404" s="75" t="s">
        <v>9</v>
      </c>
      <c r="I404" s="75" t="s">
        <v>10</v>
      </c>
      <c r="J404" s="75" t="s">
        <v>11</v>
      </c>
      <c r="K404" s="75" t="s">
        <v>12</v>
      </c>
      <c r="L404" s="75" t="s">
        <v>14</v>
      </c>
    </row>
    <row r="405" spans="2:12" ht="24.95" customHeight="1" x14ac:dyDescent="0.2">
      <c r="B405" s="195" t="s">
        <v>154</v>
      </c>
      <c r="C405" s="169">
        <v>62117</v>
      </c>
      <c r="D405" s="169">
        <v>99589</v>
      </c>
      <c r="E405" s="169">
        <v>91997</v>
      </c>
      <c r="F405" s="169">
        <v>23042</v>
      </c>
      <c r="G405" s="169">
        <v>109821</v>
      </c>
      <c r="H405" s="169">
        <v>87686</v>
      </c>
      <c r="I405" s="169">
        <v>27600</v>
      </c>
      <c r="J405" s="169">
        <v>95178</v>
      </c>
      <c r="K405" s="169">
        <v>24246</v>
      </c>
      <c r="L405" s="192">
        <v>621276</v>
      </c>
    </row>
    <row r="406" spans="2:12" ht="24.95" customHeight="1" x14ac:dyDescent="0.2">
      <c r="B406" s="195" t="s">
        <v>156</v>
      </c>
      <c r="C406" s="193">
        <v>62404</v>
      </c>
      <c r="D406" s="193">
        <v>95695</v>
      </c>
      <c r="E406" s="193">
        <v>88374</v>
      </c>
      <c r="F406" s="193">
        <v>24511</v>
      </c>
      <c r="G406" s="193">
        <v>126290</v>
      </c>
      <c r="H406" s="193">
        <v>91401</v>
      </c>
      <c r="I406" s="193">
        <v>30835</v>
      </c>
      <c r="J406" s="193">
        <v>102653</v>
      </c>
      <c r="K406" s="193">
        <v>22788</v>
      </c>
      <c r="L406" s="194">
        <v>644951</v>
      </c>
    </row>
    <row r="407" spans="2:12" ht="24.95" customHeight="1" x14ac:dyDescent="0.2">
      <c r="B407" s="73" t="s">
        <v>43</v>
      </c>
      <c r="C407" s="158">
        <f t="shared" ref="C407:L407" si="1">(C406-C405)/C405</f>
        <v>4.6203132797784825E-3</v>
      </c>
      <c r="D407" s="158">
        <f t="shared" si="1"/>
        <v>-3.910070389300023E-2</v>
      </c>
      <c r="E407" s="158">
        <f t="shared" si="1"/>
        <v>-3.938171896909682E-2</v>
      </c>
      <c r="F407" s="158">
        <f t="shared" si="1"/>
        <v>6.3753146428261437E-2</v>
      </c>
      <c r="G407" s="158">
        <f t="shared" si="1"/>
        <v>0.14996221123464548</v>
      </c>
      <c r="H407" s="158">
        <f t="shared" si="1"/>
        <v>4.2367082544533904E-2</v>
      </c>
      <c r="I407" s="158">
        <f t="shared" si="1"/>
        <v>0.11721014492753623</v>
      </c>
      <c r="J407" s="158">
        <f t="shared" si="1"/>
        <v>7.85370568828931E-2</v>
      </c>
      <c r="K407" s="158">
        <f t="shared" si="1"/>
        <v>-6.0133630289532294E-2</v>
      </c>
      <c r="L407" s="158">
        <f t="shared" si="1"/>
        <v>3.8107057088958854E-2</v>
      </c>
    </row>
    <row r="408" spans="2:12" ht="24.95" customHeight="1" x14ac:dyDescent="0.2">
      <c r="B408" s="25"/>
      <c r="C408" s="26"/>
      <c r="D408" s="26"/>
      <c r="E408" s="26"/>
      <c r="F408" s="26"/>
      <c r="G408" s="26"/>
      <c r="H408" s="26"/>
      <c r="I408" s="26"/>
      <c r="J408" s="26"/>
      <c r="K408" s="26"/>
      <c r="L408" s="26"/>
    </row>
    <row r="409" spans="2:12" ht="24.95" customHeight="1" x14ac:dyDescent="0.2">
      <c r="B409" s="25"/>
      <c r="C409" s="26"/>
      <c r="D409" s="26"/>
      <c r="E409" s="26"/>
      <c r="F409" s="26"/>
      <c r="G409" s="26"/>
      <c r="H409" s="26"/>
      <c r="I409" s="26"/>
      <c r="J409" s="26"/>
      <c r="K409" s="26"/>
      <c r="L409" s="26"/>
    </row>
    <row r="410" spans="2:12" ht="24.95" customHeight="1" x14ac:dyDescent="0.2">
      <c r="B410" s="225"/>
      <c r="C410" s="225"/>
      <c r="D410" s="225"/>
      <c r="E410" s="225"/>
      <c r="F410" s="225"/>
      <c r="G410" s="225"/>
      <c r="H410" s="225"/>
      <c r="I410" s="225"/>
      <c r="J410" s="225"/>
      <c r="K410" s="225"/>
      <c r="L410" s="225"/>
    </row>
    <row r="411" spans="2:12" ht="24.95" customHeight="1" x14ac:dyDescent="0.2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</row>
    <row r="412" spans="2:12" ht="24.95" customHeight="1" x14ac:dyDescent="0.2">
      <c r="B412" s="25"/>
      <c r="C412" s="26"/>
      <c r="D412" s="26"/>
      <c r="E412" s="26"/>
      <c r="F412" s="26"/>
      <c r="G412" s="26"/>
      <c r="H412" s="26"/>
      <c r="I412" s="26"/>
      <c r="J412" s="26"/>
      <c r="K412" s="26"/>
      <c r="L412" s="26"/>
    </row>
    <row r="413" spans="2:12" ht="24.95" customHeight="1" x14ac:dyDescent="0.2">
      <c r="B413" s="25"/>
      <c r="C413" s="26"/>
      <c r="D413" s="26"/>
      <c r="E413" s="26"/>
      <c r="F413" s="26"/>
      <c r="G413" s="26"/>
      <c r="H413" s="26"/>
      <c r="I413" s="26"/>
      <c r="J413" s="26"/>
      <c r="K413" s="26"/>
      <c r="L413" s="26"/>
    </row>
    <row r="414" spans="2:12" ht="24.95" customHeight="1" x14ac:dyDescent="0.2">
      <c r="B414" s="25"/>
      <c r="C414" s="26"/>
      <c r="D414" s="26"/>
      <c r="E414" s="26"/>
      <c r="F414" s="26"/>
      <c r="G414" s="26"/>
      <c r="H414" s="26"/>
      <c r="I414" s="26"/>
      <c r="J414" s="26"/>
      <c r="K414" s="26"/>
      <c r="L414" s="26"/>
    </row>
    <row r="415" spans="2:12" ht="24.95" customHeight="1" x14ac:dyDescent="0.2">
      <c r="B415" s="25"/>
      <c r="C415" s="26"/>
      <c r="D415" s="26"/>
      <c r="E415" s="26"/>
      <c r="F415" s="26"/>
      <c r="G415" s="26"/>
      <c r="H415" s="26"/>
      <c r="I415" s="26"/>
      <c r="J415" s="26"/>
      <c r="K415" s="26"/>
      <c r="L415" s="26"/>
    </row>
    <row r="416" spans="2:12" ht="24.95" customHeight="1" x14ac:dyDescent="0.2">
      <c r="B416" s="25"/>
      <c r="C416" s="26"/>
      <c r="D416" s="26"/>
      <c r="E416" s="26"/>
      <c r="F416" s="26"/>
      <c r="G416" s="26"/>
      <c r="H416" s="26"/>
      <c r="I416" s="26"/>
      <c r="J416" s="26"/>
      <c r="K416" s="26"/>
      <c r="L416" s="26"/>
    </row>
    <row r="417" spans="2:15" ht="24.95" customHeight="1" x14ac:dyDescent="0.2">
      <c r="B417" s="25"/>
      <c r="C417" s="26"/>
      <c r="D417" s="26"/>
      <c r="E417" s="26"/>
      <c r="F417" s="26"/>
      <c r="G417" s="26"/>
      <c r="H417" s="26"/>
      <c r="I417" s="124"/>
      <c r="J417" s="26"/>
      <c r="K417" s="26"/>
      <c r="L417" s="26"/>
      <c r="M417" s="20">
        <v>3</v>
      </c>
    </row>
    <row r="418" spans="2:15" ht="25.5" customHeight="1" x14ac:dyDescent="0.2">
      <c r="B418" s="213" t="s">
        <v>82</v>
      </c>
      <c r="C418" s="213"/>
      <c r="D418" s="213"/>
      <c r="E418" s="213"/>
      <c r="F418" s="213"/>
      <c r="G418" s="213"/>
      <c r="H418" s="213"/>
      <c r="I418" s="213"/>
      <c r="J418" s="213"/>
      <c r="K418" s="213"/>
      <c r="L418" s="213"/>
      <c r="M418" s="213"/>
    </row>
    <row r="419" spans="2:15" ht="15" customHeight="1" x14ac:dyDescent="0.2"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16"/>
    </row>
    <row r="420" spans="2:15" ht="25.5" customHeight="1" x14ac:dyDescent="0.2">
      <c r="B420" s="213" t="s">
        <v>83</v>
      </c>
      <c r="C420" s="213"/>
      <c r="D420" s="213"/>
      <c r="E420" s="213"/>
      <c r="F420" s="213"/>
      <c r="G420" s="213"/>
      <c r="H420" s="213"/>
      <c r="I420" s="213"/>
      <c r="J420" s="213"/>
      <c r="K420" s="213"/>
      <c r="L420" s="213"/>
    </row>
    <row r="421" spans="2:15" ht="15" customHeight="1" x14ac:dyDescent="0.2">
      <c r="B421" s="280"/>
      <c r="C421" s="280"/>
      <c r="D421" s="280"/>
      <c r="E421" s="280"/>
      <c r="F421" s="280"/>
      <c r="G421" s="280"/>
    </row>
    <row r="422" spans="2:15" ht="24.95" customHeight="1" x14ac:dyDescent="0.2">
      <c r="B422" s="232" t="s">
        <v>16</v>
      </c>
      <c r="C422" s="232"/>
      <c r="D422" s="232"/>
      <c r="E422" s="232"/>
      <c r="F422" s="232"/>
      <c r="G422" s="232"/>
      <c r="H422" s="232"/>
      <c r="I422" s="232"/>
      <c r="J422" s="232"/>
    </row>
    <row r="423" spans="2:15" ht="24.95" customHeight="1" x14ac:dyDescent="0.2">
      <c r="B423" s="219" t="s">
        <v>36</v>
      </c>
      <c r="C423" s="221" t="s">
        <v>47</v>
      </c>
      <c r="D423" s="221"/>
      <c r="E423" s="221"/>
      <c r="F423" s="221" t="s">
        <v>48</v>
      </c>
      <c r="G423" s="221"/>
      <c r="H423" s="221"/>
      <c r="I423" s="89" t="s">
        <v>52</v>
      </c>
      <c r="J423" s="211" t="s">
        <v>53</v>
      </c>
      <c r="M423" s="2"/>
    </row>
    <row r="424" spans="2:15" ht="24.95" customHeight="1" x14ac:dyDescent="0.2">
      <c r="B424" s="220"/>
      <c r="C424" s="87" t="s">
        <v>66</v>
      </c>
      <c r="D424" s="87" t="s">
        <v>67</v>
      </c>
      <c r="E424" s="125" t="s">
        <v>72</v>
      </c>
      <c r="F424" s="87" t="s">
        <v>69</v>
      </c>
      <c r="G424" s="87" t="s">
        <v>70</v>
      </c>
      <c r="H424" s="88" t="s">
        <v>71</v>
      </c>
      <c r="I424" s="90" t="s">
        <v>85</v>
      </c>
      <c r="J424" s="91" t="s">
        <v>86</v>
      </c>
      <c r="M424" s="2"/>
    </row>
    <row r="425" spans="2:15" ht="24.95" customHeight="1" x14ac:dyDescent="0.2">
      <c r="B425" s="162" t="s">
        <v>113</v>
      </c>
      <c r="C425" s="169">
        <v>24357</v>
      </c>
      <c r="D425" s="169">
        <v>3262</v>
      </c>
      <c r="E425" s="170">
        <v>27619</v>
      </c>
      <c r="F425" s="169">
        <v>32142</v>
      </c>
      <c r="G425" s="169">
        <v>5220</v>
      </c>
      <c r="H425" s="171">
        <v>37362</v>
      </c>
      <c r="I425" s="172">
        <v>0.25143707139999999</v>
      </c>
      <c r="J425" s="173">
        <v>1.3527644013179001</v>
      </c>
      <c r="K425" s="33"/>
      <c r="M425" s="2"/>
    </row>
    <row r="426" spans="2:15" ht="24.95" customHeight="1" x14ac:dyDescent="0.2">
      <c r="B426" s="162" t="s">
        <v>5</v>
      </c>
      <c r="C426" s="169">
        <v>35851</v>
      </c>
      <c r="D426" s="169">
        <v>16207</v>
      </c>
      <c r="E426" s="170">
        <v>52058</v>
      </c>
      <c r="F426" s="169">
        <v>53050</v>
      </c>
      <c r="G426" s="169">
        <v>21421</v>
      </c>
      <c r="H426" s="171">
        <v>74471</v>
      </c>
      <c r="I426" s="172">
        <v>0.29539449270000001</v>
      </c>
      <c r="J426" s="173">
        <v>1.4305390141765</v>
      </c>
      <c r="K426" s="33"/>
      <c r="M426" s="2"/>
    </row>
    <row r="427" spans="2:15" ht="24.95" customHeight="1" x14ac:dyDescent="0.2">
      <c r="B427" s="162" t="s">
        <v>22</v>
      </c>
      <c r="C427" s="169">
        <v>37317</v>
      </c>
      <c r="D427" s="169">
        <v>4727</v>
      </c>
      <c r="E427" s="170">
        <v>42044</v>
      </c>
      <c r="F427" s="169">
        <v>56360</v>
      </c>
      <c r="G427" s="169">
        <v>9370</v>
      </c>
      <c r="H427" s="171">
        <v>65730</v>
      </c>
      <c r="I427" s="172">
        <v>0.25704603850000002</v>
      </c>
      <c r="J427" s="173">
        <v>1.5633621919892999</v>
      </c>
      <c r="K427" s="33"/>
      <c r="M427" s="2"/>
    </row>
    <row r="428" spans="2:15" ht="24.95" customHeight="1" x14ac:dyDescent="0.2">
      <c r="B428" s="162" t="s">
        <v>7</v>
      </c>
      <c r="C428" s="169">
        <v>9689</v>
      </c>
      <c r="D428" s="169">
        <v>1893</v>
      </c>
      <c r="E428" s="170">
        <v>11582</v>
      </c>
      <c r="F428" s="169">
        <v>16549</v>
      </c>
      <c r="G428" s="169">
        <v>2227</v>
      </c>
      <c r="H428" s="171">
        <v>18776</v>
      </c>
      <c r="I428" s="172">
        <v>0.24131409509999999</v>
      </c>
      <c r="J428" s="173">
        <v>1.6211362458987999</v>
      </c>
      <c r="K428" s="33"/>
      <c r="L428" s="123"/>
      <c r="M428" s="2"/>
    </row>
    <row r="429" spans="2:15" ht="24.95" customHeight="1" x14ac:dyDescent="0.2">
      <c r="B429" s="162" t="s">
        <v>8</v>
      </c>
      <c r="C429" s="169">
        <v>45672</v>
      </c>
      <c r="D429" s="169">
        <v>22323</v>
      </c>
      <c r="E429" s="170">
        <v>67995</v>
      </c>
      <c r="F429" s="169">
        <v>64036</v>
      </c>
      <c r="G429" s="169">
        <v>32016</v>
      </c>
      <c r="H429" s="171">
        <v>96052</v>
      </c>
      <c r="I429" s="172">
        <v>0.33670476620000001</v>
      </c>
      <c r="J429" s="173">
        <v>1.4126332818589999</v>
      </c>
      <c r="K429" s="33"/>
      <c r="M429" s="2"/>
    </row>
    <row r="430" spans="2:15" ht="24.95" customHeight="1" x14ac:dyDescent="0.2">
      <c r="B430" s="162" t="s">
        <v>9</v>
      </c>
      <c r="C430" s="169">
        <v>38446</v>
      </c>
      <c r="D430" s="169">
        <v>6424</v>
      </c>
      <c r="E430" s="170">
        <v>44870</v>
      </c>
      <c r="F430" s="169">
        <v>48410</v>
      </c>
      <c r="G430" s="169">
        <v>9402</v>
      </c>
      <c r="H430" s="171">
        <v>57812</v>
      </c>
      <c r="I430" s="172">
        <v>0.35599565519999998</v>
      </c>
      <c r="J430" s="173">
        <v>1.2884332516157999</v>
      </c>
      <c r="K430" s="33"/>
      <c r="M430" s="2"/>
    </row>
    <row r="431" spans="2:15" ht="24.95" customHeight="1" x14ac:dyDescent="0.2">
      <c r="B431" s="162" t="s">
        <v>10</v>
      </c>
      <c r="C431" s="169">
        <v>13628</v>
      </c>
      <c r="D431" s="169">
        <v>721</v>
      </c>
      <c r="E431" s="170">
        <v>14349</v>
      </c>
      <c r="F431" s="169">
        <v>22073</v>
      </c>
      <c r="G431" s="169">
        <v>1085</v>
      </c>
      <c r="H431" s="171">
        <v>23158</v>
      </c>
      <c r="I431" s="172">
        <v>0.22789644840000001</v>
      </c>
      <c r="J431" s="173">
        <v>1.6139103770298</v>
      </c>
      <c r="K431" s="33"/>
      <c r="M431" s="2"/>
    </row>
    <row r="432" spans="2:15" ht="24.95" customHeight="1" x14ac:dyDescent="0.2">
      <c r="B432" s="162" t="s">
        <v>11</v>
      </c>
      <c r="C432" s="169">
        <v>41970</v>
      </c>
      <c r="D432" s="169">
        <v>7826</v>
      </c>
      <c r="E432" s="170">
        <v>49796</v>
      </c>
      <c r="F432" s="169">
        <v>67879</v>
      </c>
      <c r="G432" s="169">
        <v>14264</v>
      </c>
      <c r="H432" s="171">
        <v>82143</v>
      </c>
      <c r="I432" s="172">
        <v>0.35590722689999998</v>
      </c>
      <c r="J432" s="173">
        <v>1.6495903285404001</v>
      </c>
      <c r="K432" s="33"/>
      <c r="M432" s="34"/>
    </row>
    <row r="433" spans="2:13" ht="24.95" customHeight="1" x14ac:dyDescent="0.2">
      <c r="B433" s="162" t="s">
        <v>12</v>
      </c>
      <c r="C433" s="169">
        <v>10310</v>
      </c>
      <c r="D433" s="169">
        <v>760</v>
      </c>
      <c r="E433" s="170">
        <v>11070</v>
      </c>
      <c r="F433" s="169">
        <v>14605</v>
      </c>
      <c r="G433" s="169">
        <v>1229</v>
      </c>
      <c r="H433" s="171">
        <v>15834</v>
      </c>
      <c r="I433" s="172">
        <v>0.1759882341</v>
      </c>
      <c r="J433" s="173">
        <v>1.4303523035229999</v>
      </c>
      <c r="K433" s="33"/>
      <c r="M433" s="34"/>
    </row>
    <row r="434" spans="2:13" ht="24.95" customHeight="1" x14ac:dyDescent="0.2">
      <c r="B434" s="86" t="s">
        <v>14</v>
      </c>
      <c r="C434" s="174">
        <v>257240</v>
      </c>
      <c r="D434" s="174">
        <v>64143</v>
      </c>
      <c r="E434" s="175">
        <v>321383</v>
      </c>
      <c r="F434" s="174">
        <v>375104</v>
      </c>
      <c r="G434" s="174">
        <v>96234</v>
      </c>
      <c r="H434" s="176">
        <v>471338</v>
      </c>
      <c r="I434" s="177">
        <v>0.2938014115</v>
      </c>
      <c r="J434" s="178">
        <v>1.4665928191597</v>
      </c>
      <c r="M434" s="34"/>
    </row>
    <row r="435" spans="2:13" ht="24.95" customHeight="1" x14ac:dyDescent="0.2">
      <c r="B435" s="35"/>
      <c r="C435" s="36"/>
      <c r="D435" s="36"/>
      <c r="E435" s="24"/>
      <c r="F435" s="36"/>
      <c r="G435" s="36"/>
      <c r="H435" s="24"/>
      <c r="I435" s="37"/>
      <c r="J435" s="38"/>
      <c r="M435" s="34"/>
    </row>
    <row r="436" spans="2:13" ht="24.95" customHeight="1" x14ac:dyDescent="0.2">
      <c r="B436" s="35"/>
      <c r="C436" s="39"/>
      <c r="D436" s="39"/>
      <c r="E436" s="40"/>
      <c r="F436" s="39"/>
      <c r="G436" s="39"/>
      <c r="H436" s="40"/>
      <c r="I436" s="37"/>
      <c r="J436" s="41"/>
    </row>
    <row r="437" spans="2:13" ht="24.95" customHeight="1" x14ac:dyDescent="0.2"/>
    <row r="438" spans="2:13" ht="24.95" customHeight="1" x14ac:dyDescent="0.2"/>
    <row r="439" spans="2:13" ht="24.95" customHeight="1" x14ac:dyDescent="0.2"/>
    <row r="440" spans="2:13" ht="24.95" customHeight="1" x14ac:dyDescent="0.2"/>
    <row r="441" spans="2:13" ht="24.95" customHeight="1" x14ac:dyDescent="0.2"/>
    <row r="442" spans="2:13" ht="24.95" customHeight="1" x14ac:dyDescent="0.2"/>
    <row r="443" spans="2:13" ht="24.95" customHeight="1" x14ac:dyDescent="0.2"/>
    <row r="444" spans="2:13" ht="24.95" customHeight="1" x14ac:dyDescent="0.2"/>
    <row r="445" spans="2:13" ht="24.95" customHeight="1" x14ac:dyDescent="0.2"/>
    <row r="446" spans="2:13" ht="24.95" customHeight="1" x14ac:dyDescent="0.2"/>
    <row r="447" spans="2:13" ht="24.95" customHeight="1" x14ac:dyDescent="0.2"/>
    <row r="448" spans="2:13" ht="25.5" customHeight="1" x14ac:dyDescent="0.2">
      <c r="B448" s="222" t="s">
        <v>158</v>
      </c>
      <c r="C448" s="222"/>
      <c r="D448" s="222"/>
      <c r="E448" s="222"/>
      <c r="F448" s="222"/>
      <c r="G448" s="222"/>
      <c r="H448" s="222"/>
      <c r="I448" s="222"/>
      <c r="J448" s="222"/>
      <c r="K448" s="222"/>
      <c r="L448" s="222"/>
      <c r="M448" s="222"/>
    </row>
    <row r="449" spans="2:15" ht="15" customHeight="1" x14ac:dyDescent="0.2">
      <c r="B449" s="42"/>
      <c r="C449" s="42"/>
      <c r="D449" s="42"/>
      <c r="E449" s="42"/>
      <c r="F449" s="42"/>
      <c r="G449" s="42"/>
    </row>
    <row r="450" spans="2:15" ht="24.95" customHeight="1" x14ac:dyDescent="0.2">
      <c r="B450" s="224" t="s">
        <v>13</v>
      </c>
      <c r="C450" s="224"/>
      <c r="D450" s="224"/>
      <c r="E450" s="224"/>
      <c r="F450" s="224"/>
      <c r="G450" s="224"/>
      <c r="H450" s="224"/>
      <c r="I450" s="26"/>
      <c r="J450" s="26"/>
      <c r="K450" s="26"/>
      <c r="L450" s="26"/>
    </row>
    <row r="451" spans="2:15" ht="24.95" customHeight="1" x14ac:dyDescent="0.2">
      <c r="B451" s="85" t="s">
        <v>35</v>
      </c>
      <c r="C451" s="212" t="s">
        <v>62</v>
      </c>
      <c r="D451" s="212"/>
      <c r="E451" s="212" t="s">
        <v>109</v>
      </c>
      <c r="F451" s="212"/>
      <c r="G451" s="212" t="s">
        <v>0</v>
      </c>
      <c r="H451" s="212"/>
      <c r="I451" s="26"/>
      <c r="J451" s="26"/>
      <c r="K451" s="26"/>
      <c r="L451" s="26"/>
    </row>
    <row r="452" spans="2:15" ht="24.95" customHeight="1" x14ac:dyDescent="0.2">
      <c r="B452" s="195" t="s">
        <v>154</v>
      </c>
      <c r="C452" s="215">
        <v>238474</v>
      </c>
      <c r="D452" s="215"/>
      <c r="E452" s="215">
        <v>61060</v>
      </c>
      <c r="F452" s="215"/>
      <c r="G452" s="216">
        <v>299534</v>
      </c>
      <c r="H452" s="217"/>
      <c r="I452" s="26"/>
      <c r="J452" s="26"/>
      <c r="K452" s="26"/>
      <c r="L452" s="26"/>
    </row>
    <row r="453" spans="2:15" ht="24.95" customHeight="1" x14ac:dyDescent="0.2">
      <c r="B453" s="195" t="s">
        <v>156</v>
      </c>
      <c r="C453" s="227">
        <v>257240</v>
      </c>
      <c r="D453" s="227"/>
      <c r="E453" s="227">
        <v>64143</v>
      </c>
      <c r="F453" s="227"/>
      <c r="G453" s="216">
        <v>321383</v>
      </c>
      <c r="H453" s="217"/>
      <c r="I453" s="26"/>
      <c r="J453" s="26"/>
      <c r="K453" s="26"/>
      <c r="L453" s="26"/>
    </row>
    <row r="454" spans="2:15" ht="24.95" customHeight="1" x14ac:dyDescent="0.2">
      <c r="B454" s="76" t="s">
        <v>43</v>
      </c>
      <c r="C454" s="229">
        <f>(C453-C452)/C452</f>
        <v>7.8692016739770373E-2</v>
      </c>
      <c r="D454" s="229"/>
      <c r="E454" s="229">
        <f>(E453-E452)/E452</f>
        <v>5.0491320013101866E-2</v>
      </c>
      <c r="F454" s="229"/>
      <c r="G454" s="229">
        <f>(G453-G452)/G452</f>
        <v>7.2943305267515537E-2</v>
      </c>
      <c r="H454" s="229"/>
      <c r="I454" s="26"/>
      <c r="J454" s="26"/>
      <c r="K454" s="26"/>
      <c r="L454" s="26"/>
    </row>
    <row r="455" spans="2:15" ht="24.95" customHeight="1" x14ac:dyDescent="0.2">
      <c r="B455" s="25"/>
      <c r="C455" s="26"/>
      <c r="D455" s="26"/>
      <c r="E455" s="26"/>
      <c r="F455" s="2"/>
      <c r="G455" s="25"/>
      <c r="H455" s="25"/>
      <c r="I455" s="26"/>
      <c r="J455" s="26"/>
      <c r="K455" s="26"/>
      <c r="L455" s="26"/>
    </row>
    <row r="456" spans="2:15" ht="24.95" customHeight="1" x14ac:dyDescent="0.2">
      <c r="B456" s="25"/>
      <c r="C456" s="26"/>
      <c r="D456" s="26"/>
      <c r="E456" s="26"/>
      <c r="F456" s="2"/>
      <c r="G456" s="25"/>
      <c r="H456" s="25"/>
      <c r="I456" s="26"/>
      <c r="J456" s="26"/>
      <c r="K456" s="26"/>
      <c r="L456" s="26"/>
    </row>
    <row r="457" spans="2:15" ht="24.95" customHeight="1" x14ac:dyDescent="0.2">
      <c r="B457" s="25"/>
      <c r="C457" s="26"/>
      <c r="D457" s="26"/>
      <c r="E457" s="26"/>
      <c r="F457" s="2"/>
      <c r="G457" s="25"/>
      <c r="H457" s="25"/>
      <c r="I457" s="26"/>
      <c r="J457" s="26"/>
      <c r="K457" s="26"/>
      <c r="L457" s="26"/>
    </row>
    <row r="458" spans="2:15" ht="24.95" customHeight="1" x14ac:dyDescent="0.2">
      <c r="B458" s="25"/>
      <c r="C458" s="26"/>
      <c r="D458" s="26"/>
      <c r="E458" s="26"/>
      <c r="F458" s="2"/>
      <c r="G458" s="25"/>
      <c r="H458" s="25"/>
      <c r="I458" s="26"/>
      <c r="J458" s="26"/>
      <c r="K458" s="26"/>
      <c r="L458" s="26"/>
    </row>
    <row r="459" spans="2:15" ht="24.95" customHeight="1" x14ac:dyDescent="0.2">
      <c r="B459" s="25"/>
      <c r="C459" s="26"/>
      <c r="D459" s="26"/>
      <c r="E459" s="26"/>
      <c r="F459" s="2"/>
      <c r="G459" s="25"/>
      <c r="H459" s="25"/>
      <c r="I459" s="26"/>
      <c r="J459" s="26"/>
      <c r="K459" s="26"/>
      <c r="L459" s="26"/>
    </row>
    <row r="460" spans="2:15" ht="24.95" customHeight="1" x14ac:dyDescent="0.2">
      <c r="B460" s="25"/>
      <c r="C460" s="26"/>
      <c r="D460" s="26"/>
      <c r="E460" s="26"/>
      <c r="F460" s="2"/>
      <c r="G460" s="25"/>
      <c r="H460" s="25"/>
      <c r="I460" s="26"/>
      <c r="J460" s="26"/>
      <c r="K460" s="26"/>
      <c r="L460" s="26"/>
    </row>
    <row r="461" spans="2:15" ht="24.95" customHeight="1" x14ac:dyDescent="0.2">
      <c r="B461" s="25"/>
      <c r="C461" s="26"/>
      <c r="D461" s="26"/>
      <c r="E461" s="26"/>
      <c r="F461" s="2"/>
      <c r="G461" s="25"/>
      <c r="H461" s="25"/>
      <c r="I461" s="26"/>
      <c r="J461" s="26"/>
      <c r="K461" s="26"/>
      <c r="L461" s="26"/>
    </row>
    <row r="462" spans="2:15" ht="24.95" customHeight="1" x14ac:dyDescent="0.2">
      <c r="B462" s="225"/>
      <c r="C462" s="225"/>
      <c r="D462" s="225"/>
      <c r="E462" s="225"/>
      <c r="F462" s="225"/>
      <c r="G462" s="225"/>
      <c r="H462" s="225"/>
      <c r="I462" s="225"/>
      <c r="J462" s="225"/>
      <c r="K462" s="225"/>
      <c r="L462" s="225"/>
      <c r="M462" s="43"/>
      <c r="N462" s="43"/>
      <c r="O462" s="43"/>
    </row>
    <row r="463" spans="2:15" ht="24.95" customHeight="1" x14ac:dyDescent="0.2"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</row>
    <row r="464" spans="2:15" ht="24.95" customHeight="1" x14ac:dyDescent="0.2"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</row>
    <row r="465" spans="2:12" ht="24.95" customHeight="1" x14ac:dyDescent="0.2">
      <c r="B465" s="223" t="s">
        <v>15</v>
      </c>
      <c r="C465" s="223"/>
      <c r="D465" s="223"/>
      <c r="E465" s="223"/>
      <c r="F465" s="223"/>
      <c r="G465" s="223"/>
      <c r="H465" s="223"/>
      <c r="I465" s="223"/>
      <c r="J465" s="223"/>
    </row>
    <row r="466" spans="2:12" ht="24.95" customHeight="1" x14ac:dyDescent="0.2">
      <c r="B466" s="92" t="s">
        <v>35</v>
      </c>
      <c r="C466" s="218" t="s">
        <v>40</v>
      </c>
      <c r="D466" s="218"/>
      <c r="E466" s="218" t="s">
        <v>41</v>
      </c>
      <c r="F466" s="218"/>
      <c r="G466" s="218" t="s">
        <v>42</v>
      </c>
      <c r="H466" s="218"/>
      <c r="I466" s="218" t="s">
        <v>89</v>
      </c>
      <c r="J466" s="218"/>
      <c r="L466" s="27"/>
    </row>
    <row r="467" spans="2:12" ht="24.95" customHeight="1" x14ac:dyDescent="0.2">
      <c r="B467" s="195" t="s">
        <v>154</v>
      </c>
      <c r="C467" s="215">
        <v>364760</v>
      </c>
      <c r="D467" s="215"/>
      <c r="E467" s="215">
        <v>93345</v>
      </c>
      <c r="F467" s="215"/>
      <c r="G467" s="216">
        <v>458105</v>
      </c>
      <c r="H467" s="216"/>
      <c r="I467" s="228">
        <v>0.2765784329</v>
      </c>
      <c r="J467" s="228"/>
    </row>
    <row r="468" spans="2:12" ht="24.95" customHeight="1" x14ac:dyDescent="0.2">
      <c r="B468" s="195" t="s">
        <v>156</v>
      </c>
      <c r="C468" s="227">
        <v>375104</v>
      </c>
      <c r="D468" s="227"/>
      <c r="E468" s="227">
        <v>96234</v>
      </c>
      <c r="F468" s="227"/>
      <c r="G468" s="216">
        <v>471338</v>
      </c>
      <c r="H468" s="216"/>
      <c r="I468" s="226">
        <v>0.2938014115</v>
      </c>
      <c r="J468" s="226"/>
    </row>
    <row r="469" spans="2:12" ht="24.95" customHeight="1" x14ac:dyDescent="0.2">
      <c r="B469" s="73" t="s">
        <v>43</v>
      </c>
      <c r="C469" s="214">
        <f>(C468-C467)/C467</f>
        <v>2.8358372628577697E-2</v>
      </c>
      <c r="D469" s="214"/>
      <c r="E469" s="214">
        <f>(E468-E467)/E467</f>
        <v>3.0949702715731962E-2</v>
      </c>
      <c r="F469" s="214"/>
      <c r="G469" s="214">
        <f>(G468-G467)/G467</f>
        <v>2.8886390674626995E-2</v>
      </c>
      <c r="H469" s="214"/>
      <c r="I469" s="214">
        <f>(I468-I467)/I467</f>
        <v>6.2271589362237631E-2</v>
      </c>
      <c r="J469" s="214"/>
    </row>
    <row r="470" spans="2:12" ht="24.95" customHeight="1" x14ac:dyDescent="0.2">
      <c r="B470" s="25"/>
      <c r="C470" s="26"/>
      <c r="D470" s="26"/>
      <c r="E470" s="26"/>
      <c r="F470" s="26"/>
      <c r="G470" s="28"/>
      <c r="H470" s="28"/>
      <c r="I470" s="28"/>
      <c r="J470" s="28"/>
    </row>
    <row r="471" spans="2:12" ht="24.95" customHeight="1" x14ac:dyDescent="0.2"/>
    <row r="472" spans="2:12" ht="24.95" customHeight="1" x14ac:dyDescent="0.2"/>
    <row r="473" spans="2:12" ht="24.95" customHeight="1" x14ac:dyDescent="0.2"/>
    <row r="474" spans="2:12" ht="24.95" customHeight="1" x14ac:dyDescent="0.2">
      <c r="L474" s="29"/>
    </row>
    <row r="475" spans="2:12" ht="24.95" customHeight="1" x14ac:dyDescent="0.2"/>
    <row r="476" spans="2:12" ht="24.95" customHeight="1" x14ac:dyDescent="0.2"/>
    <row r="477" spans="2:12" ht="24.95" customHeight="1" x14ac:dyDescent="0.2">
      <c r="L477" s="16"/>
    </row>
    <row r="478" spans="2:12" ht="24.95" customHeight="1" x14ac:dyDescent="0.2"/>
    <row r="479" spans="2:12" ht="24.95" customHeight="1" x14ac:dyDescent="0.2"/>
    <row r="480" spans="2:12" ht="24.95" customHeight="1" x14ac:dyDescent="0.2"/>
    <row r="481" spans="2:15" ht="24.95" customHeight="1" x14ac:dyDescent="0.2">
      <c r="M481" s="20">
        <v>4</v>
      </c>
    </row>
    <row r="482" spans="2:15" ht="25.5" customHeight="1" x14ac:dyDescent="0.2">
      <c r="B482" s="213" t="s">
        <v>117</v>
      </c>
      <c r="C482" s="213"/>
      <c r="D482" s="213"/>
      <c r="E482" s="213"/>
      <c r="F482" s="213"/>
      <c r="G482" s="213"/>
      <c r="H482" s="213"/>
      <c r="I482" s="213"/>
      <c r="J482" s="213"/>
      <c r="K482" s="213"/>
      <c r="L482" s="213"/>
      <c r="M482" s="213"/>
    </row>
    <row r="483" spans="2:15" ht="15" customHeight="1" x14ac:dyDescent="0.2"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16"/>
    </row>
    <row r="484" spans="2:15" ht="25.5" customHeight="1" x14ac:dyDescent="0.2">
      <c r="B484" s="213" t="s">
        <v>77</v>
      </c>
      <c r="C484" s="213"/>
      <c r="D484" s="213"/>
      <c r="E484" s="213"/>
      <c r="F484" s="213"/>
      <c r="G484" s="213"/>
      <c r="H484" s="213"/>
      <c r="I484" s="213"/>
      <c r="J484" s="213"/>
      <c r="K484" s="213"/>
      <c r="L484" s="213"/>
      <c r="M484" s="213"/>
    </row>
    <row r="485" spans="2:15" ht="15" customHeight="1" x14ac:dyDescent="0.2">
      <c r="B485" s="280"/>
      <c r="C485" s="280"/>
      <c r="D485" s="280"/>
      <c r="E485" s="280"/>
      <c r="F485" s="280"/>
      <c r="G485" s="280"/>
    </row>
    <row r="486" spans="2:15" ht="24.95" customHeight="1" x14ac:dyDescent="0.2">
      <c r="B486" s="232" t="s">
        <v>17</v>
      </c>
      <c r="C486" s="232"/>
      <c r="D486" s="232"/>
      <c r="E486" s="232"/>
      <c r="F486" s="232"/>
      <c r="G486" s="232"/>
      <c r="H486" s="232"/>
      <c r="I486" s="232"/>
      <c r="J486" s="232"/>
    </row>
    <row r="487" spans="2:15" ht="24.95" customHeight="1" x14ac:dyDescent="0.2">
      <c r="B487" s="219" t="s">
        <v>36</v>
      </c>
      <c r="C487" s="221" t="s">
        <v>47</v>
      </c>
      <c r="D487" s="221"/>
      <c r="E487" s="221"/>
      <c r="F487" s="221" t="s">
        <v>48</v>
      </c>
      <c r="G487" s="221"/>
      <c r="H487" s="221"/>
      <c r="I487" s="89" t="s">
        <v>52</v>
      </c>
      <c r="J487" s="211" t="s">
        <v>53</v>
      </c>
      <c r="M487" s="2"/>
    </row>
    <row r="488" spans="2:15" ht="24.95" customHeight="1" x14ac:dyDescent="0.2">
      <c r="B488" s="220"/>
      <c r="C488" s="87" t="s">
        <v>66</v>
      </c>
      <c r="D488" s="87" t="s">
        <v>67</v>
      </c>
      <c r="E488" s="125" t="s">
        <v>72</v>
      </c>
      <c r="F488" s="87" t="s">
        <v>69</v>
      </c>
      <c r="G488" s="87" t="s">
        <v>70</v>
      </c>
      <c r="H488" s="88" t="s">
        <v>71</v>
      </c>
      <c r="I488" s="90" t="s">
        <v>85</v>
      </c>
      <c r="J488" s="91" t="s">
        <v>86</v>
      </c>
      <c r="M488" s="2"/>
    </row>
    <row r="489" spans="2:15" ht="24.95" customHeight="1" x14ac:dyDescent="0.2">
      <c r="B489" s="162" t="s">
        <v>113</v>
      </c>
      <c r="C489" s="169">
        <v>147</v>
      </c>
      <c r="D489" s="169">
        <v>0</v>
      </c>
      <c r="E489" s="170">
        <v>147</v>
      </c>
      <c r="F489" s="169">
        <v>147</v>
      </c>
      <c r="G489" s="169">
        <v>0</v>
      </c>
      <c r="H489" s="171">
        <v>147</v>
      </c>
      <c r="I489" s="172">
        <v>4.9243797200000002E-2</v>
      </c>
      <c r="J489" s="173">
        <v>1</v>
      </c>
      <c r="K489" s="33"/>
      <c r="M489" s="2"/>
    </row>
    <row r="490" spans="2:15" ht="24.95" customHeight="1" x14ac:dyDescent="0.2">
      <c r="B490" s="162" t="s">
        <v>5</v>
      </c>
      <c r="C490" s="169">
        <v>639</v>
      </c>
      <c r="D490" s="169">
        <v>249</v>
      </c>
      <c r="E490" s="170">
        <v>888</v>
      </c>
      <c r="F490" s="169">
        <v>1044</v>
      </c>
      <c r="G490" s="169">
        <v>249</v>
      </c>
      <c r="H490" s="171">
        <v>1293</v>
      </c>
      <c r="I490" s="172">
        <v>8.1522112899999999E-2</v>
      </c>
      <c r="J490" s="173">
        <v>1.4560810810811</v>
      </c>
      <c r="K490" s="33"/>
      <c r="M490" s="2"/>
    </row>
    <row r="491" spans="2:15" ht="24.95" customHeight="1" x14ac:dyDescent="0.2">
      <c r="B491" s="162" t="s">
        <v>22</v>
      </c>
      <c r="C491" s="169">
        <v>969</v>
      </c>
      <c r="D491" s="169">
        <v>102</v>
      </c>
      <c r="E491" s="170">
        <v>1071</v>
      </c>
      <c r="F491" s="169">
        <v>1306</v>
      </c>
      <c r="G491" s="169">
        <v>119</v>
      </c>
      <c r="H491" s="171">
        <v>1425</v>
      </c>
      <c r="I491" s="172">
        <v>6.7456586700000001E-2</v>
      </c>
      <c r="J491" s="173">
        <v>1.3305322128852</v>
      </c>
      <c r="K491" s="33"/>
      <c r="M491" s="2"/>
    </row>
    <row r="492" spans="2:15" ht="24.95" customHeight="1" x14ac:dyDescent="0.2">
      <c r="B492" s="162" t="s">
        <v>7</v>
      </c>
      <c r="C492" s="169">
        <v>137</v>
      </c>
      <c r="D492" s="169">
        <v>4</v>
      </c>
      <c r="E492" s="170">
        <v>141</v>
      </c>
      <c r="F492" s="169">
        <v>631</v>
      </c>
      <c r="G492" s="169">
        <v>11</v>
      </c>
      <c r="H492" s="171">
        <v>642</v>
      </c>
      <c r="I492" s="172">
        <v>0.17978719909999999</v>
      </c>
      <c r="J492" s="173">
        <v>4.5531914893616996</v>
      </c>
      <c r="K492" s="33"/>
      <c r="M492" s="2"/>
    </row>
    <row r="493" spans="2:15" ht="24.95" customHeight="1" x14ac:dyDescent="0.2">
      <c r="B493" s="162" t="s">
        <v>8</v>
      </c>
      <c r="C493" s="169">
        <v>281</v>
      </c>
      <c r="D493" s="169">
        <v>208</v>
      </c>
      <c r="E493" s="170">
        <v>489</v>
      </c>
      <c r="F493" s="169">
        <v>469</v>
      </c>
      <c r="G493" s="169">
        <v>331</v>
      </c>
      <c r="H493" s="171">
        <v>800</v>
      </c>
      <c r="I493" s="172">
        <v>0.1091428092</v>
      </c>
      <c r="J493" s="173">
        <v>1.6359918200409</v>
      </c>
      <c r="K493" s="33"/>
      <c r="M493" s="2"/>
    </row>
    <row r="494" spans="2:15" ht="24.95" customHeight="1" x14ac:dyDescent="0.2">
      <c r="B494" s="162" t="s">
        <v>9</v>
      </c>
      <c r="C494" s="169">
        <v>1081</v>
      </c>
      <c r="D494" s="169">
        <v>102</v>
      </c>
      <c r="E494" s="170">
        <v>1183</v>
      </c>
      <c r="F494" s="169">
        <v>1437</v>
      </c>
      <c r="G494" s="169">
        <v>166</v>
      </c>
      <c r="H494" s="171">
        <v>1603</v>
      </c>
      <c r="I494" s="172">
        <v>0.25711765180000001</v>
      </c>
      <c r="J494" s="173">
        <v>1.3550295857988</v>
      </c>
      <c r="K494" s="33"/>
      <c r="M494" s="2"/>
    </row>
    <row r="495" spans="2:15" ht="24.95" customHeight="1" x14ac:dyDescent="0.2">
      <c r="B495" s="162" t="s">
        <v>10</v>
      </c>
      <c r="C495" s="169">
        <v>179</v>
      </c>
      <c r="D495" s="169">
        <v>30</v>
      </c>
      <c r="E495" s="170">
        <v>209</v>
      </c>
      <c r="F495" s="169">
        <v>252</v>
      </c>
      <c r="G495" s="169">
        <v>30</v>
      </c>
      <c r="H495" s="171">
        <v>282</v>
      </c>
      <c r="I495" s="172">
        <v>4.48045179E-2</v>
      </c>
      <c r="J495" s="173">
        <v>1.3492822966507001</v>
      </c>
      <c r="K495" s="33"/>
      <c r="M495" s="2"/>
    </row>
    <row r="496" spans="2:15" ht="24.95" customHeight="1" x14ac:dyDescent="0.2">
      <c r="B496" s="162" t="s">
        <v>11</v>
      </c>
      <c r="C496" s="169">
        <v>317</v>
      </c>
      <c r="D496" s="169">
        <v>33</v>
      </c>
      <c r="E496" s="170">
        <v>350</v>
      </c>
      <c r="F496" s="169">
        <v>820</v>
      </c>
      <c r="G496" s="169">
        <v>33</v>
      </c>
      <c r="H496" s="171">
        <v>853</v>
      </c>
      <c r="I496" s="172">
        <v>9.31624224E-2</v>
      </c>
      <c r="J496" s="173">
        <v>2.4371428571428999</v>
      </c>
      <c r="K496" s="33"/>
      <c r="M496" s="34"/>
    </row>
    <row r="497" spans="2:13" ht="24.95" customHeight="1" x14ac:dyDescent="0.2">
      <c r="B497" s="162" t="s">
        <v>12</v>
      </c>
      <c r="C497" s="169">
        <v>179</v>
      </c>
      <c r="D497" s="169">
        <v>25</v>
      </c>
      <c r="E497" s="170">
        <v>204</v>
      </c>
      <c r="F497" s="169">
        <v>243</v>
      </c>
      <c r="G497" s="169">
        <v>35</v>
      </c>
      <c r="H497" s="171">
        <v>278</v>
      </c>
      <c r="I497" s="172">
        <v>3.6088469499999998E-2</v>
      </c>
      <c r="J497" s="173">
        <v>1.3627450980392</v>
      </c>
      <c r="K497" s="33"/>
      <c r="M497" s="34"/>
    </row>
    <row r="498" spans="2:13" ht="24.95" customHeight="1" x14ac:dyDescent="0.2">
      <c r="B498" s="163" t="s">
        <v>14</v>
      </c>
      <c r="C498" s="174">
        <v>3929</v>
      </c>
      <c r="D498" s="174">
        <v>753</v>
      </c>
      <c r="E498" s="175">
        <v>4682</v>
      </c>
      <c r="F498" s="174">
        <v>6349</v>
      </c>
      <c r="G498" s="174">
        <v>974</v>
      </c>
      <c r="H498" s="176">
        <v>7323</v>
      </c>
      <c r="I498" s="177">
        <v>9.12419233E-2</v>
      </c>
      <c r="J498" s="178">
        <v>1.5640751815463001</v>
      </c>
      <c r="M498" s="34"/>
    </row>
    <row r="499" spans="2:13" ht="24.95" customHeight="1" x14ac:dyDescent="0.2">
      <c r="B499" s="152"/>
      <c r="C499" s="36"/>
      <c r="D499" s="36"/>
      <c r="E499" s="24"/>
      <c r="F499" s="36"/>
      <c r="G499" s="36"/>
      <c r="H499" s="24"/>
      <c r="I499" s="37"/>
      <c r="J499" s="38"/>
      <c r="M499" s="34"/>
    </row>
    <row r="500" spans="2:13" ht="24.95" customHeight="1" x14ac:dyDescent="0.2">
      <c r="B500" s="35"/>
      <c r="C500" s="39"/>
      <c r="D500" s="39"/>
      <c r="E500" s="40"/>
      <c r="F500" s="39"/>
      <c r="G500" s="39"/>
      <c r="H500" s="40"/>
      <c r="I500" s="37"/>
      <c r="J500" s="41"/>
      <c r="L500" s="7">
        <v>0</v>
      </c>
    </row>
    <row r="501" spans="2:13" ht="24.95" customHeight="1" x14ac:dyDescent="0.2"/>
    <row r="502" spans="2:13" ht="24.95" customHeight="1" x14ac:dyDescent="0.2"/>
    <row r="503" spans="2:13" ht="24.95" customHeight="1" x14ac:dyDescent="0.2"/>
    <row r="504" spans="2:13" ht="24.95" customHeight="1" x14ac:dyDescent="0.2"/>
    <row r="505" spans="2:13" ht="24.95" customHeight="1" x14ac:dyDescent="0.2"/>
    <row r="506" spans="2:13" ht="24.95" customHeight="1" x14ac:dyDescent="0.2"/>
    <row r="507" spans="2:13" ht="24.95" customHeight="1" x14ac:dyDescent="0.2"/>
    <row r="508" spans="2:13" ht="24.95" customHeight="1" x14ac:dyDescent="0.2"/>
    <row r="509" spans="2:13" ht="24.95" customHeight="1" x14ac:dyDescent="0.2"/>
    <row r="510" spans="2:13" ht="24.95" customHeight="1" x14ac:dyDescent="0.2"/>
    <row r="511" spans="2:13" ht="24.95" customHeight="1" x14ac:dyDescent="0.2"/>
    <row r="512" spans="2:13" ht="25.5" customHeight="1" x14ac:dyDescent="0.2">
      <c r="B512" s="222" t="s">
        <v>159</v>
      </c>
      <c r="C512" s="222"/>
      <c r="D512" s="222"/>
      <c r="E512" s="222"/>
      <c r="F512" s="222"/>
      <c r="G512" s="222"/>
      <c r="H512" s="222"/>
      <c r="I512" s="222"/>
      <c r="J512" s="222"/>
      <c r="K512" s="222"/>
      <c r="L512" s="222"/>
      <c r="M512" s="222"/>
    </row>
    <row r="513" spans="2:15" ht="15" customHeight="1" x14ac:dyDescent="0.2">
      <c r="B513" s="42"/>
      <c r="C513" s="42"/>
      <c r="D513" s="42"/>
      <c r="E513" s="42"/>
      <c r="F513" s="42"/>
      <c r="G513" s="42"/>
    </row>
    <row r="514" spans="2:15" ht="24.95" customHeight="1" x14ac:dyDescent="0.2">
      <c r="B514" s="233" t="s">
        <v>13</v>
      </c>
      <c r="C514" s="233"/>
      <c r="D514" s="233"/>
      <c r="E514" s="233"/>
      <c r="F514" s="233"/>
      <c r="G514" s="233"/>
      <c r="H514" s="233"/>
      <c r="I514" s="231"/>
      <c r="J514" s="231"/>
      <c r="K514" s="231"/>
      <c r="L514" s="231"/>
      <c r="M514" s="231"/>
      <c r="N514" s="231"/>
    </row>
    <row r="515" spans="2:15" ht="24.95" customHeight="1" x14ac:dyDescent="0.2">
      <c r="B515" s="67" t="s">
        <v>35</v>
      </c>
      <c r="C515" s="230" t="s">
        <v>62</v>
      </c>
      <c r="D515" s="230"/>
      <c r="E515" s="230" t="s">
        <v>109</v>
      </c>
      <c r="F515" s="230"/>
      <c r="G515" s="230" t="s">
        <v>0</v>
      </c>
      <c r="H515" s="230"/>
    </row>
    <row r="516" spans="2:15" ht="24.95" customHeight="1" x14ac:dyDescent="0.2">
      <c r="B516" s="195" t="s">
        <v>154</v>
      </c>
      <c r="C516" s="215">
        <v>4830</v>
      </c>
      <c r="D516" s="215"/>
      <c r="E516" s="215">
        <v>794</v>
      </c>
      <c r="F516" s="215"/>
      <c r="G516" s="216">
        <v>5624</v>
      </c>
      <c r="H516" s="216"/>
    </row>
    <row r="517" spans="2:15" ht="24.95" customHeight="1" x14ac:dyDescent="0.2">
      <c r="B517" s="195" t="s">
        <v>156</v>
      </c>
      <c r="C517" s="227">
        <v>3929</v>
      </c>
      <c r="D517" s="227"/>
      <c r="E517" s="227">
        <v>753</v>
      </c>
      <c r="F517" s="227"/>
      <c r="G517" s="216">
        <v>4682</v>
      </c>
      <c r="H517" s="216"/>
    </row>
    <row r="518" spans="2:15" ht="24.95" customHeight="1" x14ac:dyDescent="0.2">
      <c r="B518" s="76" t="s">
        <v>43</v>
      </c>
      <c r="C518" s="229">
        <f>(C517-C516)/C516</f>
        <v>-0.18654244306418219</v>
      </c>
      <c r="D518" s="229"/>
      <c r="E518" s="229">
        <f>(E517-E516)/E516</f>
        <v>-5.163727959697733E-2</v>
      </c>
      <c r="F518" s="229"/>
      <c r="G518" s="229">
        <f>(G517-G516)/G516</f>
        <v>-0.16749644381223328</v>
      </c>
      <c r="H518" s="229"/>
    </row>
    <row r="519" spans="2:15" ht="24.95" customHeight="1" x14ac:dyDescent="0.2">
      <c r="B519" s="25"/>
      <c r="C519" s="26"/>
      <c r="D519" s="26"/>
      <c r="E519" s="26"/>
      <c r="F519" s="2"/>
      <c r="G519" s="25"/>
      <c r="H519" s="25"/>
      <c r="I519" s="26"/>
      <c r="J519" s="26"/>
      <c r="K519" s="26"/>
      <c r="L519" s="26"/>
    </row>
    <row r="520" spans="2:15" ht="24.95" customHeight="1" x14ac:dyDescent="0.2">
      <c r="B520" s="25"/>
      <c r="C520" s="26"/>
      <c r="D520" s="26"/>
      <c r="E520" s="26"/>
      <c r="F520" s="2"/>
      <c r="G520" s="25"/>
      <c r="H520" s="25"/>
      <c r="I520" s="26"/>
      <c r="J520" s="26"/>
      <c r="K520" s="26"/>
      <c r="L520" s="26"/>
    </row>
    <row r="521" spans="2:15" ht="24.95" customHeight="1" x14ac:dyDescent="0.2">
      <c r="B521" s="25"/>
      <c r="C521" s="26"/>
      <c r="D521" s="26"/>
      <c r="E521" s="26"/>
      <c r="F521" s="2"/>
      <c r="G521" s="25"/>
      <c r="H521" s="25"/>
      <c r="I521" s="26"/>
      <c r="J521" s="26"/>
      <c r="K521" s="26"/>
      <c r="L521" s="26"/>
    </row>
    <row r="522" spans="2:15" ht="24.95" customHeight="1" x14ac:dyDescent="0.2">
      <c r="B522" s="25"/>
      <c r="C522" s="26"/>
      <c r="D522" s="26"/>
      <c r="E522" s="26"/>
      <c r="F522" s="2"/>
      <c r="G522" s="25"/>
      <c r="H522" s="25"/>
      <c r="I522" s="26"/>
      <c r="J522" s="26"/>
      <c r="K522" s="26"/>
      <c r="L522" s="26"/>
    </row>
    <row r="523" spans="2:15" ht="24.95" customHeight="1" x14ac:dyDescent="0.2">
      <c r="B523" s="25"/>
      <c r="C523" s="26"/>
      <c r="D523" s="26"/>
      <c r="E523" s="26"/>
      <c r="F523" s="2"/>
      <c r="G523" s="25"/>
      <c r="H523" s="25"/>
      <c r="I523" s="26"/>
      <c r="J523" s="26"/>
      <c r="K523" s="26"/>
      <c r="L523" s="26"/>
    </row>
    <row r="524" spans="2:15" ht="24.95" customHeight="1" x14ac:dyDescent="0.2">
      <c r="B524" s="25"/>
      <c r="C524" s="26"/>
      <c r="D524" s="26"/>
      <c r="E524" s="26"/>
      <c r="F524" s="2"/>
      <c r="G524" s="25"/>
      <c r="H524" s="25"/>
      <c r="I524" s="26"/>
      <c r="J524" s="26"/>
      <c r="K524" s="26"/>
      <c r="L524" s="26"/>
    </row>
    <row r="525" spans="2:15" ht="24.95" customHeight="1" x14ac:dyDescent="0.2">
      <c r="B525" s="25"/>
      <c r="C525" s="26"/>
      <c r="D525" s="26"/>
      <c r="E525" s="26"/>
      <c r="F525" s="2"/>
      <c r="G525" s="25"/>
      <c r="H525" s="25"/>
      <c r="I525" s="26"/>
      <c r="J525" s="26"/>
      <c r="K525" s="26"/>
      <c r="L525" s="26"/>
    </row>
    <row r="526" spans="2:15" ht="24.95" customHeight="1" x14ac:dyDescent="0.2">
      <c r="B526" s="225"/>
      <c r="C526" s="225"/>
      <c r="D526" s="225"/>
      <c r="E526" s="225"/>
      <c r="F526" s="225"/>
      <c r="G526" s="225"/>
      <c r="H526" s="225"/>
      <c r="I526" s="225"/>
      <c r="J526" s="225"/>
      <c r="K526" s="225"/>
      <c r="L526" s="225"/>
      <c r="M526" s="43"/>
      <c r="N526" s="43"/>
      <c r="O526" s="43"/>
    </row>
    <row r="527" spans="2:15" ht="24.95" customHeight="1" x14ac:dyDescent="0.2"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</row>
    <row r="528" spans="2:15" ht="24.95" customHeight="1" x14ac:dyDescent="0.2"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</row>
    <row r="529" spans="2:15" ht="24.95" customHeight="1" x14ac:dyDescent="0.2"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</row>
    <row r="530" spans="2:15" ht="24.95" customHeight="1" x14ac:dyDescent="0.2">
      <c r="B530" s="223" t="s">
        <v>15</v>
      </c>
      <c r="C530" s="223"/>
      <c r="D530" s="223"/>
      <c r="E530" s="223"/>
      <c r="F530" s="223"/>
      <c r="G530" s="223"/>
      <c r="H530" s="223"/>
      <c r="I530" s="223"/>
      <c r="J530" s="223"/>
    </row>
    <row r="531" spans="2:15" ht="24.95" customHeight="1" x14ac:dyDescent="0.2">
      <c r="B531" s="92" t="s">
        <v>35</v>
      </c>
      <c r="C531" s="218" t="s">
        <v>40</v>
      </c>
      <c r="D531" s="218"/>
      <c r="E531" s="218" t="s">
        <v>41</v>
      </c>
      <c r="F531" s="218"/>
      <c r="G531" s="218" t="s">
        <v>42</v>
      </c>
      <c r="H531" s="218"/>
      <c r="I531" s="218" t="s">
        <v>89</v>
      </c>
      <c r="J531" s="218"/>
      <c r="L531" s="27"/>
    </row>
    <row r="532" spans="2:15" ht="24.95" customHeight="1" x14ac:dyDescent="0.2">
      <c r="B532" s="195" t="s">
        <v>154</v>
      </c>
      <c r="C532" s="215">
        <v>7444</v>
      </c>
      <c r="D532" s="215"/>
      <c r="E532" s="215">
        <v>1198</v>
      </c>
      <c r="F532" s="215"/>
      <c r="G532" s="216">
        <v>8642</v>
      </c>
      <c r="H532" s="216"/>
      <c r="I532" s="228">
        <v>9.8034947100000006E-2</v>
      </c>
      <c r="J532" s="228"/>
    </row>
    <row r="533" spans="2:15" ht="24.95" customHeight="1" x14ac:dyDescent="0.2">
      <c r="B533" s="195" t="s">
        <v>156</v>
      </c>
      <c r="C533" s="227">
        <v>6349</v>
      </c>
      <c r="D533" s="227"/>
      <c r="E533" s="227">
        <v>974</v>
      </c>
      <c r="F533" s="227"/>
      <c r="G533" s="216">
        <v>7323</v>
      </c>
      <c r="H533" s="216"/>
      <c r="I533" s="226">
        <v>9.12419233E-2</v>
      </c>
      <c r="J533" s="226"/>
    </row>
    <row r="534" spans="2:15" ht="24.95" customHeight="1" x14ac:dyDescent="0.2">
      <c r="B534" s="73" t="s">
        <v>43</v>
      </c>
      <c r="C534" s="214">
        <f>(C533-C532)/C532</f>
        <v>-0.14709833422890919</v>
      </c>
      <c r="D534" s="214"/>
      <c r="E534" s="214">
        <f>(E533-E532)/E532</f>
        <v>-0.18697829716193656</v>
      </c>
      <c r="F534" s="214"/>
      <c r="G534" s="214">
        <f>(G533-G532)/G532</f>
        <v>-0.15262670678083776</v>
      </c>
      <c r="H534" s="214"/>
      <c r="I534" s="214">
        <f>(I533-I532)/I532</f>
        <v>-6.9291859698468752E-2</v>
      </c>
      <c r="J534" s="214"/>
    </row>
    <row r="535" spans="2:15" ht="24.95" customHeight="1" x14ac:dyDescent="0.2">
      <c r="B535" s="25"/>
      <c r="C535" s="26"/>
      <c r="D535" s="26"/>
      <c r="E535" s="26"/>
      <c r="F535" s="26"/>
      <c r="G535" s="28"/>
      <c r="H535" s="28"/>
      <c r="I535" s="28"/>
      <c r="J535" s="28"/>
    </row>
    <row r="536" spans="2:15" ht="24.95" customHeight="1" x14ac:dyDescent="0.2"/>
    <row r="537" spans="2:15" ht="24.95" customHeight="1" x14ac:dyDescent="0.2"/>
    <row r="538" spans="2:15" ht="24.95" customHeight="1" x14ac:dyDescent="0.2"/>
    <row r="539" spans="2:15" ht="24.95" customHeight="1" x14ac:dyDescent="0.2">
      <c r="L539" s="29"/>
    </row>
    <row r="540" spans="2:15" ht="24.95" customHeight="1" x14ac:dyDescent="0.2"/>
    <row r="541" spans="2:15" ht="24.95" customHeight="1" x14ac:dyDescent="0.2"/>
    <row r="542" spans="2:15" ht="24.95" customHeight="1" x14ac:dyDescent="0.2">
      <c r="L542" s="16"/>
    </row>
    <row r="543" spans="2:15" ht="24.95" customHeight="1" x14ac:dyDescent="0.2"/>
    <row r="544" spans="2:15" ht="24.95" customHeight="1" x14ac:dyDescent="0.2"/>
    <row r="545" spans="2:14" ht="24.95" customHeight="1" x14ac:dyDescent="0.2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M545" s="20">
        <v>5</v>
      </c>
      <c r="N545" s="43"/>
    </row>
    <row r="546" spans="2:14" ht="25.5" customHeight="1" x14ac:dyDescent="0.2">
      <c r="B546" s="213" t="s">
        <v>118</v>
      </c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</row>
    <row r="547" spans="2:14" ht="15" customHeight="1" x14ac:dyDescent="0.2"/>
    <row r="548" spans="2:14" ht="25.5" customHeight="1" x14ac:dyDescent="0.2">
      <c r="B548" s="213" t="s">
        <v>79</v>
      </c>
      <c r="C548" s="213"/>
      <c r="D548" s="213"/>
      <c r="E548" s="213"/>
      <c r="F548" s="213"/>
      <c r="G548" s="213"/>
      <c r="H548" s="213"/>
      <c r="I548" s="213"/>
      <c r="J548" s="213"/>
      <c r="K548" s="213"/>
      <c r="L548" s="213"/>
      <c r="M548" s="213"/>
    </row>
    <row r="549" spans="2:14" ht="15" customHeight="1" x14ac:dyDescent="0.2">
      <c r="B549" s="42"/>
      <c r="C549" s="42"/>
      <c r="D549" s="42"/>
      <c r="E549" s="42"/>
      <c r="F549" s="42"/>
      <c r="G549" s="42"/>
    </row>
    <row r="550" spans="2:14" ht="24.95" customHeight="1" x14ac:dyDescent="0.2">
      <c r="B550" s="232" t="s">
        <v>20</v>
      </c>
      <c r="C550" s="232"/>
      <c r="D550" s="232"/>
      <c r="E550" s="232"/>
      <c r="F550" s="232"/>
      <c r="G550" s="232"/>
      <c r="H550" s="232"/>
      <c r="I550" s="232"/>
      <c r="J550" s="232"/>
    </row>
    <row r="551" spans="2:14" ht="24.95" customHeight="1" x14ac:dyDescent="0.2">
      <c r="B551" s="219" t="s">
        <v>36</v>
      </c>
      <c r="C551" s="221" t="s">
        <v>47</v>
      </c>
      <c r="D551" s="221"/>
      <c r="E551" s="221"/>
      <c r="F551" s="221" t="s">
        <v>48</v>
      </c>
      <c r="G551" s="221"/>
      <c r="H551" s="221"/>
      <c r="I551" s="89" t="s">
        <v>52</v>
      </c>
      <c r="J551" s="211" t="s">
        <v>53</v>
      </c>
      <c r="M551" s="2"/>
    </row>
    <row r="552" spans="2:14" ht="24.95" customHeight="1" x14ac:dyDescent="0.2">
      <c r="B552" s="220"/>
      <c r="C552" s="87" t="s">
        <v>66</v>
      </c>
      <c r="D552" s="87" t="s">
        <v>67</v>
      </c>
      <c r="E552" s="125" t="s">
        <v>72</v>
      </c>
      <c r="F552" s="87" t="s">
        <v>69</v>
      </c>
      <c r="G552" s="87" t="s">
        <v>70</v>
      </c>
      <c r="H552" s="88" t="s">
        <v>71</v>
      </c>
      <c r="I552" s="90" t="s">
        <v>85</v>
      </c>
      <c r="J552" s="91" t="s">
        <v>86</v>
      </c>
      <c r="M552" s="2"/>
    </row>
    <row r="553" spans="2:14" ht="24.95" customHeight="1" x14ac:dyDescent="0.2">
      <c r="B553" s="162" t="s">
        <v>113</v>
      </c>
      <c r="C553" s="169">
        <v>5393</v>
      </c>
      <c r="D553" s="169">
        <v>123</v>
      </c>
      <c r="E553" s="170">
        <v>5516</v>
      </c>
      <c r="F553" s="169">
        <v>9985</v>
      </c>
      <c r="G553" s="169">
        <v>166</v>
      </c>
      <c r="H553" s="171">
        <v>10151</v>
      </c>
      <c r="I553" s="172">
        <v>6.1825304800000001E-2</v>
      </c>
      <c r="J553" s="173">
        <v>1.8402828136331</v>
      </c>
      <c r="K553" s="33"/>
      <c r="M553" s="2"/>
    </row>
    <row r="554" spans="2:14" ht="24.95" customHeight="1" x14ac:dyDescent="0.2">
      <c r="B554" s="162" t="s">
        <v>5</v>
      </c>
      <c r="C554" s="169">
        <v>3397</v>
      </c>
      <c r="D554" s="169">
        <v>822</v>
      </c>
      <c r="E554" s="170">
        <v>4219</v>
      </c>
      <c r="F554" s="169">
        <v>6113</v>
      </c>
      <c r="G554" s="169">
        <v>873</v>
      </c>
      <c r="H554" s="171">
        <v>6986</v>
      </c>
      <c r="I554" s="172">
        <v>5.9975094299999997E-2</v>
      </c>
      <c r="J554" s="173">
        <v>1.6558426167338001</v>
      </c>
      <c r="K554" s="33"/>
      <c r="M554" s="2"/>
    </row>
    <row r="555" spans="2:14" ht="24.95" customHeight="1" x14ac:dyDescent="0.2">
      <c r="B555" s="162" t="s">
        <v>22</v>
      </c>
      <c r="C555" s="169">
        <v>5011</v>
      </c>
      <c r="D555" s="169">
        <v>257</v>
      </c>
      <c r="E555" s="170">
        <v>5268</v>
      </c>
      <c r="F555" s="169">
        <v>7440</v>
      </c>
      <c r="G555" s="169">
        <v>388</v>
      </c>
      <c r="H555" s="171">
        <v>7828</v>
      </c>
      <c r="I555" s="172">
        <v>7.8575868800000004E-2</v>
      </c>
      <c r="J555" s="173">
        <v>1.4859529233105999</v>
      </c>
      <c r="K555" s="33"/>
      <c r="M555" s="2"/>
    </row>
    <row r="556" spans="2:14" ht="24.95" customHeight="1" x14ac:dyDescent="0.2">
      <c r="B556" s="162" t="s">
        <v>7</v>
      </c>
      <c r="C556" s="169">
        <v>1343</v>
      </c>
      <c r="D556" s="169">
        <v>371</v>
      </c>
      <c r="E556" s="170">
        <v>1714</v>
      </c>
      <c r="F556" s="169">
        <v>2643</v>
      </c>
      <c r="G556" s="169">
        <v>450</v>
      </c>
      <c r="H556" s="171">
        <v>3093</v>
      </c>
      <c r="I556" s="172">
        <v>5.9381525300000002E-2</v>
      </c>
      <c r="J556" s="173">
        <v>1.8045507584597</v>
      </c>
      <c r="K556" s="33"/>
      <c r="M556" s="2"/>
    </row>
    <row r="557" spans="2:14" ht="24.95" customHeight="1" x14ac:dyDescent="0.2">
      <c r="B557" s="162" t="s">
        <v>8</v>
      </c>
      <c r="C557" s="169">
        <v>2924</v>
      </c>
      <c r="D557" s="169">
        <v>377</v>
      </c>
      <c r="E557" s="170">
        <v>3301</v>
      </c>
      <c r="F557" s="169">
        <v>5103</v>
      </c>
      <c r="G557" s="169">
        <v>657</v>
      </c>
      <c r="H557" s="171">
        <v>5760</v>
      </c>
      <c r="I557" s="172">
        <v>5.8274983699999998E-2</v>
      </c>
      <c r="J557" s="173">
        <v>1.7449257800666</v>
      </c>
      <c r="K557" s="33"/>
      <c r="M557" s="2"/>
    </row>
    <row r="558" spans="2:14" ht="24.95" customHeight="1" x14ac:dyDescent="0.2">
      <c r="B558" s="162" t="s">
        <v>9</v>
      </c>
      <c r="C558" s="169">
        <v>8708</v>
      </c>
      <c r="D558" s="169">
        <v>502</v>
      </c>
      <c r="E558" s="170">
        <v>9210</v>
      </c>
      <c r="F558" s="169">
        <v>14347</v>
      </c>
      <c r="G558" s="169">
        <v>628</v>
      </c>
      <c r="H558" s="171">
        <v>14975</v>
      </c>
      <c r="I558" s="172">
        <v>0.14170752310000001</v>
      </c>
      <c r="J558" s="173">
        <v>1.6259500542887999</v>
      </c>
      <c r="K558" s="33"/>
      <c r="M558" s="2"/>
    </row>
    <row r="559" spans="2:14" ht="24.95" customHeight="1" x14ac:dyDescent="0.2">
      <c r="B559" s="162" t="s">
        <v>10</v>
      </c>
      <c r="C559" s="169">
        <v>1891</v>
      </c>
      <c r="D559" s="169">
        <v>339</v>
      </c>
      <c r="E559" s="170">
        <v>2230</v>
      </c>
      <c r="F559" s="169">
        <v>3843</v>
      </c>
      <c r="G559" s="169">
        <v>598</v>
      </c>
      <c r="H559" s="171">
        <v>4441</v>
      </c>
      <c r="I559" s="172">
        <v>4.8202257599999999E-2</v>
      </c>
      <c r="J559" s="173">
        <v>1.9914798206277999</v>
      </c>
      <c r="K559" s="33"/>
      <c r="M559" s="2"/>
    </row>
    <row r="560" spans="2:14" ht="24.95" customHeight="1" x14ac:dyDescent="0.2">
      <c r="B560" s="162" t="s">
        <v>11</v>
      </c>
      <c r="C560" s="169">
        <v>4781</v>
      </c>
      <c r="D560" s="169">
        <v>1120</v>
      </c>
      <c r="E560" s="170">
        <v>5901</v>
      </c>
      <c r="F560" s="169">
        <v>7896</v>
      </c>
      <c r="G560" s="169">
        <v>1120</v>
      </c>
      <c r="H560" s="171">
        <v>9016</v>
      </c>
      <c r="I560" s="172">
        <v>0.15197873780000001</v>
      </c>
      <c r="J560" s="173">
        <v>1.5278766310795</v>
      </c>
      <c r="K560" s="33"/>
      <c r="M560" s="34"/>
    </row>
    <row r="561" spans="2:13" ht="24.95" customHeight="1" x14ac:dyDescent="0.2">
      <c r="B561" s="162" t="s">
        <v>12</v>
      </c>
      <c r="C561" s="169">
        <v>2591</v>
      </c>
      <c r="D561" s="169">
        <v>128</v>
      </c>
      <c r="E561" s="170">
        <v>2719</v>
      </c>
      <c r="F561" s="169">
        <v>3694</v>
      </c>
      <c r="G561" s="169">
        <v>160</v>
      </c>
      <c r="H561" s="171">
        <v>3854</v>
      </c>
      <c r="I561" s="172">
        <v>5.3675627500000003E-2</v>
      </c>
      <c r="J561" s="173">
        <v>1.4174328797352</v>
      </c>
      <c r="K561" s="33"/>
      <c r="M561" s="34"/>
    </row>
    <row r="562" spans="2:13" ht="24.95" customHeight="1" x14ac:dyDescent="0.2">
      <c r="B562" s="163" t="s">
        <v>14</v>
      </c>
      <c r="C562" s="174">
        <v>36039</v>
      </c>
      <c r="D562" s="174">
        <v>4039</v>
      </c>
      <c r="E562" s="175">
        <v>40078</v>
      </c>
      <c r="F562" s="174">
        <v>61064</v>
      </c>
      <c r="G562" s="174">
        <v>5040</v>
      </c>
      <c r="H562" s="176">
        <v>66104</v>
      </c>
      <c r="I562" s="177">
        <v>7.6851176100000002E-2</v>
      </c>
      <c r="J562" s="178">
        <v>1.6493837017815001</v>
      </c>
      <c r="M562" s="34"/>
    </row>
    <row r="563" spans="2:13" ht="24.95" customHeight="1" x14ac:dyDescent="0.2">
      <c r="B563" s="152"/>
      <c r="C563" s="39"/>
      <c r="D563" s="39"/>
      <c r="E563" s="40"/>
      <c r="F563" s="39"/>
      <c r="G563" s="39"/>
      <c r="H563" s="40"/>
      <c r="I563" s="37"/>
      <c r="J563" s="38"/>
      <c r="M563" s="9"/>
    </row>
    <row r="564" spans="2:13" ht="24.95" customHeight="1" x14ac:dyDescent="0.2">
      <c r="B564" s="35"/>
      <c r="C564" s="44"/>
      <c r="D564" s="44"/>
      <c r="E564" s="45"/>
      <c r="F564" s="44"/>
      <c r="G564" s="44"/>
      <c r="H564" s="45"/>
      <c r="I564" s="46"/>
      <c r="J564" s="47"/>
    </row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4.95" customHeight="1" x14ac:dyDescent="0.2"/>
    <row r="571" spans="2:13" ht="24.95" customHeight="1" x14ac:dyDescent="0.2">
      <c r="B571" s="6"/>
      <c r="C571" s="6"/>
      <c r="D571" s="6"/>
      <c r="E571" s="6"/>
      <c r="G571" s="6"/>
      <c r="H571" s="6"/>
      <c r="I571" s="6"/>
      <c r="J571" s="6"/>
    </row>
    <row r="572" spans="2:13" ht="24.95" customHeight="1" x14ac:dyDescent="0.2">
      <c r="B572" s="6"/>
      <c r="C572" s="6"/>
      <c r="D572" s="6"/>
      <c r="E572" s="6"/>
      <c r="G572" s="6"/>
      <c r="H572" s="6"/>
      <c r="I572" s="6"/>
      <c r="J572" s="6"/>
    </row>
    <row r="573" spans="2:13" ht="24.95" customHeight="1" x14ac:dyDescent="0.2"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 spans="2:13" ht="24.95" customHeight="1" x14ac:dyDescent="0.2"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 spans="2:13" ht="24.95" customHeight="1" x14ac:dyDescent="0.2"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2:13" ht="25.5" customHeight="1" x14ac:dyDescent="0.2">
      <c r="B576" s="222" t="s">
        <v>160</v>
      </c>
      <c r="C576" s="222"/>
      <c r="D576" s="222"/>
      <c r="E576" s="222"/>
      <c r="F576" s="222"/>
      <c r="G576" s="222"/>
      <c r="H576" s="222"/>
      <c r="I576" s="222"/>
      <c r="J576" s="222"/>
      <c r="K576" s="222"/>
      <c r="L576" s="222"/>
      <c r="M576" s="222"/>
    </row>
    <row r="577" spans="2:16" ht="15" customHeight="1" x14ac:dyDescent="0.2">
      <c r="B577" s="42"/>
      <c r="C577" s="42"/>
      <c r="D577" s="42"/>
      <c r="E577" s="42"/>
      <c r="F577" s="42"/>
      <c r="G577" s="42"/>
    </row>
    <row r="578" spans="2:16" ht="24.95" customHeight="1" x14ac:dyDescent="0.2">
      <c r="B578" s="224" t="s">
        <v>13</v>
      </c>
      <c r="C578" s="224"/>
      <c r="D578" s="224"/>
      <c r="E578" s="224"/>
      <c r="F578" s="224"/>
      <c r="G578" s="224"/>
      <c r="H578" s="224"/>
      <c r="I578" s="26"/>
      <c r="J578" s="26"/>
      <c r="K578" s="26"/>
      <c r="L578" s="26"/>
    </row>
    <row r="579" spans="2:16" ht="24.95" customHeight="1" x14ac:dyDescent="0.2">
      <c r="B579" s="85" t="s">
        <v>35</v>
      </c>
      <c r="C579" s="212" t="s">
        <v>62</v>
      </c>
      <c r="D579" s="212"/>
      <c r="E579" s="212" t="s">
        <v>109</v>
      </c>
      <c r="F579" s="212"/>
      <c r="G579" s="212" t="s">
        <v>0</v>
      </c>
      <c r="H579" s="212"/>
      <c r="I579" s="26"/>
      <c r="J579" s="26"/>
      <c r="K579" s="26"/>
      <c r="L579" s="26"/>
    </row>
    <row r="580" spans="2:16" ht="24.95" customHeight="1" x14ac:dyDescent="0.2">
      <c r="B580" s="195" t="s">
        <v>154</v>
      </c>
      <c r="C580" s="215">
        <v>35972</v>
      </c>
      <c r="D580" s="215"/>
      <c r="E580" s="215">
        <v>2413</v>
      </c>
      <c r="F580" s="215"/>
      <c r="G580" s="216">
        <v>38385</v>
      </c>
      <c r="H580" s="217"/>
      <c r="I580" s="26"/>
      <c r="J580" s="26"/>
      <c r="K580" s="26"/>
      <c r="L580" s="26"/>
    </row>
    <row r="581" spans="2:16" ht="24.95" customHeight="1" x14ac:dyDescent="0.2">
      <c r="B581" s="195" t="s">
        <v>156</v>
      </c>
      <c r="C581" s="227">
        <v>36039</v>
      </c>
      <c r="D581" s="227"/>
      <c r="E581" s="227">
        <v>4039</v>
      </c>
      <c r="F581" s="227"/>
      <c r="G581" s="216">
        <v>40078</v>
      </c>
      <c r="H581" s="217"/>
      <c r="I581" s="26"/>
      <c r="J581" s="26"/>
      <c r="K581" s="26"/>
      <c r="L581" s="26"/>
    </row>
    <row r="582" spans="2:16" ht="24.95" customHeight="1" x14ac:dyDescent="0.2">
      <c r="B582" s="76" t="s">
        <v>43</v>
      </c>
      <c r="C582" s="229">
        <f>(C581-C580)/C580</f>
        <v>1.8625597687089959E-3</v>
      </c>
      <c r="D582" s="229"/>
      <c r="E582" s="229">
        <f>(E581-E580)/E580</f>
        <v>0.67384997927890589</v>
      </c>
      <c r="F582" s="229"/>
      <c r="G582" s="229">
        <f>(G581-G580)/G580</f>
        <v>4.410577048326169E-2</v>
      </c>
      <c r="H582" s="229"/>
      <c r="I582" s="26"/>
      <c r="J582" s="26"/>
      <c r="K582" s="26"/>
      <c r="L582" s="26"/>
    </row>
    <row r="583" spans="2:16" ht="24.95" customHeight="1" x14ac:dyDescent="0.2">
      <c r="B583" s="25"/>
      <c r="C583" s="26"/>
      <c r="D583" s="26"/>
      <c r="E583" s="26"/>
      <c r="F583" s="2"/>
      <c r="G583" s="25"/>
      <c r="H583" s="25"/>
      <c r="I583" s="26"/>
      <c r="J583" s="26"/>
      <c r="K583" s="26"/>
      <c r="L583" s="26"/>
    </row>
    <row r="584" spans="2:16" ht="24.95" customHeight="1" x14ac:dyDescent="0.2">
      <c r="B584" s="25"/>
      <c r="C584" s="26"/>
      <c r="D584" s="26"/>
      <c r="E584" s="26"/>
      <c r="F584" s="2"/>
      <c r="G584" s="25"/>
      <c r="H584" s="25"/>
      <c r="I584" s="26"/>
      <c r="J584" s="26"/>
      <c r="K584" s="26"/>
      <c r="L584" s="26"/>
    </row>
    <row r="585" spans="2:16" ht="24.95" customHeight="1" x14ac:dyDescent="0.2">
      <c r="B585" s="25"/>
      <c r="C585" s="26"/>
      <c r="D585" s="26"/>
      <c r="E585" s="26"/>
      <c r="F585" s="2"/>
      <c r="G585" s="25"/>
      <c r="H585" s="25"/>
      <c r="I585" s="26"/>
      <c r="J585" s="26"/>
      <c r="K585" s="26"/>
      <c r="L585" s="26"/>
    </row>
    <row r="586" spans="2:16" ht="24.95" customHeight="1" x14ac:dyDescent="0.2">
      <c r="B586" s="25"/>
      <c r="C586" s="26"/>
      <c r="D586" s="26"/>
      <c r="E586" s="26"/>
      <c r="F586" s="2"/>
      <c r="G586" s="25"/>
      <c r="H586" s="25"/>
      <c r="I586" s="26"/>
      <c r="J586" s="26"/>
      <c r="K586" s="26"/>
      <c r="L586" s="26"/>
    </row>
    <row r="587" spans="2:16" ht="24.95" customHeight="1" x14ac:dyDescent="0.2">
      <c r="B587" s="25"/>
      <c r="C587" s="26"/>
      <c r="D587" s="26"/>
      <c r="E587" s="26"/>
      <c r="F587" s="2"/>
      <c r="G587" s="25"/>
      <c r="H587" s="25"/>
      <c r="I587" s="26"/>
      <c r="J587" s="26"/>
      <c r="K587" s="26"/>
      <c r="L587" s="26"/>
    </row>
    <row r="588" spans="2:16" ht="24.95" customHeight="1" x14ac:dyDescent="0.2">
      <c r="B588" s="25"/>
      <c r="C588" s="26"/>
      <c r="D588" s="26"/>
      <c r="E588" s="26"/>
      <c r="F588" s="2"/>
      <c r="G588" s="25"/>
      <c r="H588" s="25"/>
      <c r="I588" s="26"/>
      <c r="J588" s="26"/>
      <c r="K588" s="26"/>
      <c r="L588" s="26"/>
    </row>
    <row r="589" spans="2:16" ht="24.95" customHeight="1" x14ac:dyDescent="0.2">
      <c r="B589" s="25"/>
      <c r="C589" s="26"/>
      <c r="D589" s="26"/>
      <c r="E589" s="26"/>
      <c r="F589" s="2"/>
      <c r="G589" s="25"/>
      <c r="H589" s="25"/>
      <c r="I589" s="26"/>
      <c r="J589" s="26"/>
      <c r="K589" s="26"/>
      <c r="L589" s="26"/>
    </row>
    <row r="590" spans="2:16" ht="24.95" customHeight="1" x14ac:dyDescent="0.2"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43"/>
      <c r="N590" s="43"/>
      <c r="O590" s="43"/>
      <c r="P590" s="43"/>
    </row>
    <row r="591" spans="2:16" ht="24.95" customHeight="1" x14ac:dyDescent="0.2"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</row>
    <row r="592" spans="2:16" ht="24.95" customHeight="1" x14ac:dyDescent="0.2"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</row>
    <row r="593" spans="2:16" ht="24.95" customHeight="1" x14ac:dyDescent="0.2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43"/>
      <c r="N593" s="43"/>
      <c r="O593" s="43"/>
      <c r="P593" s="43"/>
    </row>
    <row r="594" spans="2:16" ht="24.95" customHeight="1" x14ac:dyDescent="0.2">
      <c r="B594" s="223" t="s">
        <v>15</v>
      </c>
      <c r="C594" s="223"/>
      <c r="D594" s="223"/>
      <c r="E594" s="223"/>
      <c r="F594" s="223"/>
      <c r="G594" s="223"/>
      <c r="H594" s="223"/>
      <c r="I594" s="223"/>
      <c r="J594" s="223"/>
    </row>
    <row r="595" spans="2:16" ht="24.95" customHeight="1" x14ac:dyDescent="0.2">
      <c r="B595" s="92" t="s">
        <v>35</v>
      </c>
      <c r="C595" s="218" t="s">
        <v>111</v>
      </c>
      <c r="D595" s="218"/>
      <c r="E595" s="218" t="s">
        <v>110</v>
      </c>
      <c r="F595" s="218"/>
      <c r="G595" s="218" t="s">
        <v>42</v>
      </c>
      <c r="H595" s="218"/>
      <c r="I595" s="218" t="s">
        <v>18</v>
      </c>
      <c r="J595" s="218"/>
      <c r="L595" s="27"/>
    </row>
    <row r="596" spans="2:16" ht="24.95" customHeight="1" x14ac:dyDescent="0.2">
      <c r="B596" s="195" t="s">
        <v>154</v>
      </c>
      <c r="C596" s="215">
        <v>62056</v>
      </c>
      <c r="D596" s="215"/>
      <c r="E596" s="215">
        <v>3504</v>
      </c>
      <c r="F596" s="215"/>
      <c r="G596" s="216">
        <v>65560</v>
      </c>
      <c r="H596" s="216"/>
      <c r="I596" s="228">
        <v>6.8462099499999998E-2</v>
      </c>
      <c r="J596" s="228"/>
    </row>
    <row r="597" spans="2:16" ht="24.95" customHeight="1" x14ac:dyDescent="0.2">
      <c r="B597" s="195" t="s">
        <v>156</v>
      </c>
      <c r="C597" s="227">
        <v>61064</v>
      </c>
      <c r="D597" s="227"/>
      <c r="E597" s="227">
        <v>5040</v>
      </c>
      <c r="F597" s="227"/>
      <c r="G597" s="216">
        <v>66104</v>
      </c>
      <c r="H597" s="216"/>
      <c r="I597" s="226">
        <v>7.6851176100000002E-2</v>
      </c>
      <c r="J597" s="226"/>
    </row>
    <row r="598" spans="2:16" ht="24.95" customHeight="1" x14ac:dyDescent="0.2">
      <c r="B598" s="73" t="s">
        <v>43</v>
      </c>
      <c r="C598" s="214">
        <f>(C597-C596)/C596</f>
        <v>-1.5985561428387262E-2</v>
      </c>
      <c r="D598" s="214"/>
      <c r="E598" s="214">
        <f>(E597-E596)/E596</f>
        <v>0.43835616438356162</v>
      </c>
      <c r="F598" s="214"/>
      <c r="G598" s="214">
        <f>(G597-G596)/G596</f>
        <v>8.2977425259304453E-3</v>
      </c>
      <c r="H598" s="214"/>
      <c r="I598" s="214">
        <f>(I597-I596)/I596</f>
        <v>0.12253606975637672</v>
      </c>
      <c r="J598" s="214"/>
    </row>
    <row r="599" spans="2:16" ht="24.95" customHeight="1" x14ac:dyDescent="0.2">
      <c r="M599" s="43"/>
      <c r="N599" s="43"/>
      <c r="O599" s="43"/>
      <c r="P599" s="43"/>
    </row>
    <row r="600" spans="2:16" ht="24.95" customHeight="1" x14ac:dyDescent="0.2">
      <c r="M600" s="43"/>
      <c r="N600" s="43"/>
      <c r="O600" s="43"/>
      <c r="P600" s="43"/>
    </row>
    <row r="601" spans="2:16" ht="24.95" customHeight="1" x14ac:dyDescent="0.2">
      <c r="M601" s="43"/>
      <c r="N601" s="43"/>
      <c r="O601" s="43"/>
      <c r="P601" s="43"/>
    </row>
    <row r="602" spans="2:16" ht="24.95" customHeight="1" x14ac:dyDescent="0.2"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</row>
    <row r="603" spans="2:16" ht="24.95" customHeight="1" x14ac:dyDescent="0.2"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</row>
    <row r="604" spans="2:16" ht="24.95" customHeight="1" x14ac:dyDescent="0.2"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</row>
    <row r="605" spans="2:16" ht="24.95" customHeight="1" x14ac:dyDescent="0.2"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</row>
    <row r="606" spans="2:16" ht="24.95" customHeight="1" x14ac:dyDescent="0.2"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</row>
    <row r="607" spans="2:16" ht="24.95" customHeight="1" x14ac:dyDescent="0.2"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</row>
    <row r="608" spans="2:16" ht="24.95" customHeight="1" x14ac:dyDescent="0.2"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</row>
    <row r="609" spans="2:16" ht="24.95" customHeight="1" x14ac:dyDescent="0.2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M609" s="20">
        <v>6</v>
      </c>
      <c r="N609" s="43"/>
      <c r="P609" s="43"/>
    </row>
    <row r="610" spans="2:16" ht="25.5" customHeight="1" x14ac:dyDescent="0.2">
      <c r="B610" s="213" t="s">
        <v>119</v>
      </c>
      <c r="C610" s="213"/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</row>
    <row r="611" spans="2:16" ht="15" customHeight="1" x14ac:dyDescent="0.2"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pans="2:16" ht="25.5" customHeight="1" x14ac:dyDescent="0.2">
      <c r="B612" s="213" t="s">
        <v>91</v>
      </c>
      <c r="C612" s="213"/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</row>
    <row r="613" spans="2:16" ht="15" customHeight="1" x14ac:dyDescent="0.2">
      <c r="B613" s="42"/>
      <c r="C613" s="42"/>
      <c r="D613" s="42"/>
      <c r="E613" s="42"/>
      <c r="F613" s="42"/>
      <c r="G613" s="42"/>
    </row>
    <row r="614" spans="2:16" ht="24.95" customHeight="1" x14ac:dyDescent="0.2">
      <c r="B614" s="232" t="s">
        <v>114</v>
      </c>
      <c r="C614" s="232"/>
      <c r="D614" s="232"/>
      <c r="E614" s="232"/>
      <c r="F614" s="232"/>
      <c r="G614" s="232"/>
      <c r="H614" s="232"/>
      <c r="I614" s="232"/>
      <c r="J614" s="232"/>
    </row>
    <row r="615" spans="2:16" ht="24.95" customHeight="1" x14ac:dyDescent="0.2">
      <c r="B615" s="219" t="s">
        <v>36</v>
      </c>
      <c r="C615" s="221" t="s">
        <v>47</v>
      </c>
      <c r="D615" s="221"/>
      <c r="E615" s="221"/>
      <c r="F615" s="221" t="s">
        <v>48</v>
      </c>
      <c r="G615" s="221"/>
      <c r="H615" s="221"/>
      <c r="I615" s="89" t="s">
        <v>52</v>
      </c>
      <c r="J615" s="211" t="s">
        <v>53</v>
      </c>
      <c r="M615" s="2"/>
    </row>
    <row r="616" spans="2:16" ht="24.95" customHeight="1" x14ac:dyDescent="0.2">
      <c r="B616" s="220"/>
      <c r="C616" s="87" t="s">
        <v>66</v>
      </c>
      <c r="D616" s="87" t="s">
        <v>67</v>
      </c>
      <c r="E616" s="125" t="s">
        <v>68</v>
      </c>
      <c r="F616" s="87" t="s">
        <v>69</v>
      </c>
      <c r="G616" s="87" t="s">
        <v>70</v>
      </c>
      <c r="H616" s="88" t="s">
        <v>71</v>
      </c>
      <c r="I616" s="90" t="s">
        <v>85</v>
      </c>
      <c r="J616" s="91" t="s">
        <v>86</v>
      </c>
      <c r="M616" s="2"/>
    </row>
    <row r="617" spans="2:16" ht="24.95" customHeight="1" x14ac:dyDescent="0.2">
      <c r="B617" s="162" t="s">
        <v>113</v>
      </c>
      <c r="C617" s="169">
        <v>2811</v>
      </c>
      <c r="D617" s="169">
        <v>15</v>
      </c>
      <c r="E617" s="170">
        <v>2826</v>
      </c>
      <c r="F617" s="169">
        <v>3776</v>
      </c>
      <c r="G617" s="169">
        <v>16</v>
      </c>
      <c r="H617" s="171">
        <v>3792</v>
      </c>
      <c r="I617" s="172">
        <v>3.18302081E-2</v>
      </c>
      <c r="J617" s="173">
        <v>1.3418259023354999</v>
      </c>
      <c r="K617" s="33"/>
      <c r="M617" s="2"/>
    </row>
    <row r="618" spans="2:16" ht="24.95" customHeight="1" x14ac:dyDescent="0.2">
      <c r="B618" s="162" t="s">
        <v>5</v>
      </c>
      <c r="C618" s="169">
        <v>187</v>
      </c>
      <c r="D618" s="169">
        <v>1216</v>
      </c>
      <c r="E618" s="170">
        <v>1403</v>
      </c>
      <c r="F618" s="169">
        <v>365</v>
      </c>
      <c r="G618" s="169">
        <v>1317</v>
      </c>
      <c r="H618" s="171">
        <v>1682</v>
      </c>
      <c r="I618" s="172">
        <v>1.2843399E-2</v>
      </c>
      <c r="J618" s="173">
        <v>1.1988595866000999</v>
      </c>
      <c r="K618" s="33"/>
      <c r="M618" s="2"/>
    </row>
    <row r="619" spans="2:16" ht="24.95" customHeight="1" x14ac:dyDescent="0.2">
      <c r="B619" s="162" t="s">
        <v>22</v>
      </c>
      <c r="C619" s="169">
        <v>156</v>
      </c>
      <c r="D619" s="169">
        <v>22</v>
      </c>
      <c r="E619" s="170">
        <v>178</v>
      </c>
      <c r="F619" s="169">
        <v>424</v>
      </c>
      <c r="G619" s="169">
        <v>48</v>
      </c>
      <c r="H619" s="171">
        <v>472</v>
      </c>
      <c r="I619" s="172">
        <v>4.1440256000000002E-3</v>
      </c>
      <c r="J619" s="173">
        <v>2.6516853932584001</v>
      </c>
      <c r="K619" s="33"/>
      <c r="M619" s="2"/>
    </row>
    <row r="620" spans="2:16" ht="24.95" customHeight="1" x14ac:dyDescent="0.2">
      <c r="B620" s="162" t="s">
        <v>7</v>
      </c>
      <c r="C620" s="169">
        <v>0</v>
      </c>
      <c r="D620" s="169">
        <v>0</v>
      </c>
      <c r="E620" s="170">
        <v>0</v>
      </c>
      <c r="F620" s="169">
        <v>0</v>
      </c>
      <c r="G620" s="169">
        <v>0</v>
      </c>
      <c r="H620" s="171">
        <v>0</v>
      </c>
      <c r="I620" s="172">
        <v>0</v>
      </c>
      <c r="J620" s="173">
        <v>0</v>
      </c>
      <c r="K620" s="33"/>
      <c r="M620" s="2"/>
    </row>
    <row r="621" spans="2:16" ht="24.95" customHeight="1" x14ac:dyDescent="0.2">
      <c r="B621" s="162" t="s">
        <v>8</v>
      </c>
      <c r="C621" s="169">
        <v>229</v>
      </c>
      <c r="D621" s="169">
        <v>2016</v>
      </c>
      <c r="E621" s="170">
        <v>2245</v>
      </c>
      <c r="F621" s="169">
        <v>464</v>
      </c>
      <c r="G621" s="169">
        <v>3032</v>
      </c>
      <c r="H621" s="171">
        <v>3496</v>
      </c>
      <c r="I621" s="172">
        <v>6.2188933799999999E-2</v>
      </c>
      <c r="J621" s="173">
        <v>1.5572383073497</v>
      </c>
      <c r="K621" s="33"/>
      <c r="M621" s="2"/>
    </row>
    <row r="622" spans="2:16" ht="24.95" customHeight="1" x14ac:dyDescent="0.2">
      <c r="B622" s="162" t="s">
        <v>9</v>
      </c>
      <c r="C622" s="169">
        <v>267</v>
      </c>
      <c r="D622" s="169">
        <v>65</v>
      </c>
      <c r="E622" s="170">
        <v>332</v>
      </c>
      <c r="F622" s="169">
        <v>649</v>
      </c>
      <c r="G622" s="169">
        <v>98</v>
      </c>
      <c r="H622" s="171">
        <v>747</v>
      </c>
      <c r="I622" s="172">
        <v>1.9082391600000002E-2</v>
      </c>
      <c r="J622" s="173">
        <v>2.25</v>
      </c>
      <c r="K622" s="33"/>
      <c r="M622" s="2"/>
    </row>
    <row r="623" spans="2:16" ht="24.95" customHeight="1" x14ac:dyDescent="0.2">
      <c r="B623" s="162" t="s">
        <v>10</v>
      </c>
      <c r="C623" s="169">
        <v>0</v>
      </c>
      <c r="D623" s="169">
        <v>0</v>
      </c>
      <c r="E623" s="170">
        <v>0</v>
      </c>
      <c r="F623" s="169">
        <v>0</v>
      </c>
      <c r="G623" s="169">
        <v>0</v>
      </c>
      <c r="H623" s="171">
        <v>0</v>
      </c>
      <c r="I623" s="172">
        <v>0</v>
      </c>
      <c r="J623" s="173">
        <v>0</v>
      </c>
      <c r="K623" s="33"/>
      <c r="M623" s="2"/>
    </row>
    <row r="624" spans="2:16" ht="24.95" customHeight="1" x14ac:dyDescent="0.2">
      <c r="B624" s="162" t="s">
        <v>11</v>
      </c>
      <c r="C624" s="169">
        <v>164</v>
      </c>
      <c r="D624" s="169">
        <v>516</v>
      </c>
      <c r="E624" s="170">
        <v>680</v>
      </c>
      <c r="F624" s="169">
        <v>329</v>
      </c>
      <c r="G624" s="169">
        <v>667</v>
      </c>
      <c r="H624" s="171">
        <v>996</v>
      </c>
      <c r="I624" s="172">
        <v>5.73155365E-2</v>
      </c>
      <c r="J624" s="173">
        <v>1.4647058823529</v>
      </c>
      <c r="K624" s="33"/>
      <c r="M624" s="34"/>
    </row>
    <row r="625" spans="2:15" ht="24.95" customHeight="1" x14ac:dyDescent="0.2">
      <c r="B625" s="162" t="s">
        <v>12</v>
      </c>
      <c r="C625" s="169">
        <v>65</v>
      </c>
      <c r="D625" s="169">
        <v>0</v>
      </c>
      <c r="E625" s="170">
        <v>65</v>
      </c>
      <c r="F625" s="169">
        <v>104</v>
      </c>
      <c r="G625" s="169">
        <v>0</v>
      </c>
      <c r="H625" s="171">
        <v>104</v>
      </c>
      <c r="I625" s="172">
        <v>6.5272176999999999E-3</v>
      </c>
      <c r="J625" s="173">
        <v>1.6</v>
      </c>
      <c r="K625" s="33"/>
      <c r="M625" s="34"/>
    </row>
    <row r="626" spans="2:15" ht="24.95" customHeight="1" x14ac:dyDescent="0.2">
      <c r="B626" s="163" t="s">
        <v>14</v>
      </c>
      <c r="C626" s="174">
        <v>3879</v>
      </c>
      <c r="D626" s="174">
        <v>3850</v>
      </c>
      <c r="E626" s="175">
        <v>7729</v>
      </c>
      <c r="F626" s="174">
        <v>6111</v>
      </c>
      <c r="G626" s="174">
        <v>5178</v>
      </c>
      <c r="H626" s="176">
        <v>11289</v>
      </c>
      <c r="I626" s="177">
        <v>2.29141117E-2</v>
      </c>
      <c r="J626" s="178">
        <v>1.4606029240523</v>
      </c>
      <c r="M626" s="34"/>
    </row>
    <row r="627" spans="2:15" ht="24.95" customHeight="1" x14ac:dyDescent="0.2">
      <c r="B627" s="152" t="s">
        <v>161</v>
      </c>
    </row>
    <row r="628" spans="2:15" ht="24.95" customHeight="1" x14ac:dyDescent="0.2"/>
    <row r="629" spans="2:15" s="15" customFormat="1" ht="24.95" customHeight="1" x14ac:dyDescent="0.2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 spans="2:15" ht="24.95" customHeight="1" x14ac:dyDescent="0.2"/>
    <row r="631" spans="2:15" ht="24.95" customHeight="1" x14ac:dyDescent="0.2">
      <c r="B631" s="6"/>
      <c r="C631" s="6"/>
      <c r="D631" s="6"/>
      <c r="E631" s="6"/>
      <c r="G631" s="6"/>
      <c r="H631" s="6"/>
      <c r="I631" s="6"/>
      <c r="J631" s="6"/>
    </row>
    <row r="632" spans="2:15" ht="24.95" customHeight="1" x14ac:dyDescent="0.2">
      <c r="B632" s="6"/>
      <c r="C632" s="6"/>
      <c r="D632" s="6"/>
      <c r="E632" s="6"/>
      <c r="G632" s="6"/>
      <c r="H632" s="6"/>
      <c r="I632" s="6"/>
      <c r="J632" s="6"/>
    </row>
    <row r="633" spans="2:15" ht="24.95" customHeight="1" x14ac:dyDescent="0.2">
      <c r="B633" s="6"/>
      <c r="C633" s="6"/>
      <c r="D633" s="6"/>
      <c r="E633" s="6"/>
      <c r="G633" s="6"/>
      <c r="H633" s="6"/>
      <c r="I633" s="6"/>
      <c r="J633" s="6"/>
    </row>
    <row r="634" spans="2:15" ht="24.95" customHeight="1" x14ac:dyDescent="0.2">
      <c r="B634" s="6"/>
      <c r="C634" s="6"/>
      <c r="D634" s="6"/>
      <c r="E634" s="6"/>
      <c r="G634" s="6"/>
      <c r="H634" s="6"/>
      <c r="I634" s="6"/>
      <c r="J634" s="6"/>
    </row>
    <row r="635" spans="2:15" ht="24.95" customHeight="1" x14ac:dyDescent="0.2">
      <c r="B635" s="6"/>
      <c r="C635" s="6"/>
      <c r="D635" s="6"/>
      <c r="E635" s="6"/>
      <c r="G635" s="6"/>
      <c r="H635" s="6"/>
      <c r="I635" s="6"/>
      <c r="J635" s="6"/>
    </row>
    <row r="636" spans="2:15" ht="24.95" customHeight="1" x14ac:dyDescent="0.2">
      <c r="B636" s="6"/>
      <c r="C636" s="6"/>
      <c r="D636" s="6"/>
      <c r="E636" s="6"/>
      <c r="G636" s="6"/>
      <c r="H636" s="6"/>
      <c r="I636" s="6"/>
      <c r="J636" s="6"/>
    </row>
    <row r="637" spans="2:15" ht="24.95" customHeight="1" x14ac:dyDescent="0.2">
      <c r="B637" s="6"/>
      <c r="C637" s="6"/>
      <c r="D637" s="6"/>
      <c r="E637" s="6"/>
      <c r="G637" s="6"/>
      <c r="H637" s="6"/>
      <c r="I637" s="6"/>
      <c r="J637" s="6"/>
    </row>
    <row r="638" spans="2:15" ht="24.95" customHeight="1" x14ac:dyDescent="0.2">
      <c r="B638" s="6"/>
      <c r="C638" s="6"/>
      <c r="D638" s="6"/>
      <c r="E638" s="6"/>
      <c r="G638" s="6"/>
      <c r="H638" s="6"/>
      <c r="I638" s="6"/>
      <c r="J638" s="6"/>
    </row>
    <row r="639" spans="2:15" ht="24.95" customHeight="1" x14ac:dyDescent="0.2">
      <c r="B639" s="6"/>
      <c r="C639" s="6"/>
      <c r="D639" s="6"/>
      <c r="E639" s="6"/>
      <c r="G639" s="6"/>
      <c r="H639" s="6"/>
      <c r="I639" s="6"/>
      <c r="J639" s="6"/>
    </row>
    <row r="640" spans="2:15" ht="25.5" customHeight="1" x14ac:dyDescent="0.2">
      <c r="B640" s="222" t="s">
        <v>162</v>
      </c>
      <c r="C640" s="222"/>
      <c r="D640" s="222"/>
      <c r="E640" s="222"/>
      <c r="F640" s="222"/>
      <c r="G640" s="222"/>
      <c r="H640" s="222"/>
      <c r="I640" s="222"/>
      <c r="J640" s="222"/>
      <c r="K640" s="222"/>
      <c r="L640" s="222"/>
      <c r="M640" s="222"/>
    </row>
    <row r="641" spans="2:15" ht="15" customHeight="1" x14ac:dyDescent="0.2">
      <c r="B641" s="42"/>
      <c r="C641" s="42"/>
      <c r="D641" s="42"/>
      <c r="E641" s="42"/>
      <c r="F641" s="42"/>
      <c r="G641" s="42"/>
    </row>
    <row r="642" spans="2:15" ht="24.95" customHeight="1" x14ac:dyDescent="0.2">
      <c r="B642" s="224" t="s">
        <v>13</v>
      </c>
      <c r="C642" s="224"/>
      <c r="D642" s="224"/>
      <c r="E642" s="224"/>
      <c r="F642" s="224"/>
      <c r="G642" s="224"/>
      <c r="H642" s="224"/>
      <c r="I642" s="26"/>
      <c r="J642" s="26"/>
      <c r="K642" s="26"/>
      <c r="L642" s="26"/>
    </row>
    <row r="643" spans="2:15" ht="24.95" customHeight="1" x14ac:dyDescent="0.2">
      <c r="B643" s="85" t="s">
        <v>35</v>
      </c>
      <c r="C643" s="212" t="s">
        <v>62</v>
      </c>
      <c r="D643" s="212"/>
      <c r="E643" s="212" t="s">
        <v>109</v>
      </c>
      <c r="F643" s="212"/>
      <c r="G643" s="212" t="s">
        <v>0</v>
      </c>
      <c r="H643" s="212"/>
      <c r="I643" s="26"/>
      <c r="J643" s="26"/>
      <c r="K643" s="26"/>
      <c r="L643" s="26"/>
    </row>
    <row r="644" spans="2:15" ht="24.95" customHeight="1" x14ac:dyDescent="0.2">
      <c r="B644" s="195" t="s">
        <v>154</v>
      </c>
      <c r="C644" s="215">
        <v>2139</v>
      </c>
      <c r="D644" s="215"/>
      <c r="E644" s="215">
        <v>2050</v>
      </c>
      <c r="F644" s="215"/>
      <c r="G644" s="216">
        <v>4189</v>
      </c>
      <c r="H644" s="217"/>
      <c r="I644" s="26"/>
      <c r="J644" s="26"/>
      <c r="K644" s="26"/>
      <c r="L644" s="26"/>
    </row>
    <row r="645" spans="2:15" ht="24.95" customHeight="1" x14ac:dyDescent="0.2">
      <c r="B645" s="195" t="s">
        <v>156</v>
      </c>
      <c r="C645" s="227">
        <v>3879</v>
      </c>
      <c r="D645" s="227"/>
      <c r="E645" s="227">
        <v>3850</v>
      </c>
      <c r="F645" s="227"/>
      <c r="G645" s="216">
        <v>7729</v>
      </c>
      <c r="H645" s="217"/>
      <c r="I645" s="26"/>
      <c r="J645" s="26"/>
      <c r="K645" s="26"/>
      <c r="L645" s="26"/>
    </row>
    <row r="646" spans="2:15" ht="24.95" customHeight="1" x14ac:dyDescent="0.2">
      <c r="B646" s="76" t="s">
        <v>43</v>
      </c>
      <c r="C646" s="229">
        <f>(C645-C644)/C644</f>
        <v>0.8134642356241234</v>
      </c>
      <c r="D646" s="229"/>
      <c r="E646" s="229">
        <f>(E645-E644)/E644</f>
        <v>0.87804878048780488</v>
      </c>
      <c r="F646" s="229"/>
      <c r="G646" s="229">
        <f>(G645-G644)/G644</f>
        <v>0.84507042253521125</v>
      </c>
      <c r="H646" s="229"/>
      <c r="I646" s="26"/>
      <c r="J646" s="26"/>
      <c r="K646" s="26"/>
      <c r="L646" s="26"/>
    </row>
    <row r="647" spans="2:15" ht="24.95" customHeight="1" x14ac:dyDescent="0.2">
      <c r="B647" s="25"/>
      <c r="C647" s="26"/>
      <c r="D647" s="26"/>
      <c r="E647" s="26"/>
      <c r="F647" s="2"/>
      <c r="G647" s="25"/>
      <c r="H647" s="25"/>
      <c r="I647" s="26"/>
      <c r="J647" s="26"/>
      <c r="K647" s="26"/>
      <c r="L647" s="26"/>
    </row>
    <row r="648" spans="2:15" ht="24.95" customHeight="1" x14ac:dyDescent="0.2">
      <c r="B648" s="25"/>
      <c r="C648" s="26"/>
      <c r="D648" s="26"/>
      <c r="E648" s="26"/>
      <c r="F648" s="2"/>
      <c r="G648" s="25"/>
      <c r="H648" s="25"/>
      <c r="I648" s="26"/>
      <c r="J648" s="26"/>
      <c r="K648" s="26"/>
      <c r="L648" s="26"/>
    </row>
    <row r="649" spans="2:15" ht="24.95" customHeight="1" x14ac:dyDescent="0.2">
      <c r="B649" s="25"/>
      <c r="C649" s="26"/>
      <c r="D649" s="26"/>
      <c r="E649" s="26"/>
      <c r="F649" s="2"/>
      <c r="G649" s="25"/>
      <c r="H649" s="25"/>
      <c r="I649" s="26"/>
      <c r="J649" s="26"/>
      <c r="K649" s="26"/>
      <c r="L649" s="26"/>
    </row>
    <row r="650" spans="2:15" ht="24.95" customHeight="1" x14ac:dyDescent="0.2">
      <c r="B650" s="25"/>
      <c r="C650" s="26"/>
      <c r="D650" s="26"/>
      <c r="E650" s="26"/>
      <c r="F650" s="2"/>
      <c r="G650" s="25"/>
      <c r="H650" s="25"/>
      <c r="I650" s="26"/>
      <c r="J650" s="26"/>
      <c r="K650" s="26"/>
      <c r="L650" s="26"/>
    </row>
    <row r="651" spans="2:15" ht="24.95" customHeight="1" x14ac:dyDescent="0.2">
      <c r="B651" s="25"/>
      <c r="C651" s="26"/>
      <c r="D651" s="26"/>
      <c r="E651" s="26"/>
      <c r="F651" s="2"/>
      <c r="G651" s="25"/>
      <c r="H651" s="25"/>
      <c r="I651" s="26"/>
      <c r="J651" s="26"/>
      <c r="K651" s="26"/>
      <c r="L651" s="26"/>
    </row>
    <row r="652" spans="2:15" ht="24.95" customHeight="1" x14ac:dyDescent="0.2">
      <c r="B652" s="25"/>
      <c r="C652" s="26"/>
      <c r="D652" s="26"/>
      <c r="E652" s="26"/>
      <c r="F652" s="2"/>
      <c r="G652" s="25"/>
      <c r="H652" s="25"/>
      <c r="I652" s="26"/>
      <c r="J652" s="26"/>
      <c r="K652" s="26"/>
      <c r="L652" s="26"/>
    </row>
    <row r="653" spans="2:15" ht="24.95" customHeight="1" x14ac:dyDescent="0.2">
      <c r="B653" s="25"/>
      <c r="C653" s="26"/>
      <c r="D653" s="26"/>
      <c r="E653" s="26"/>
      <c r="F653" s="2"/>
      <c r="G653" s="25"/>
      <c r="H653" s="25"/>
      <c r="I653" s="26"/>
      <c r="J653" s="26"/>
      <c r="K653" s="26"/>
      <c r="L653" s="26"/>
    </row>
    <row r="654" spans="2:15" ht="24.95" customHeight="1" x14ac:dyDescent="0.2">
      <c r="B654" s="225"/>
      <c r="C654" s="225"/>
      <c r="D654" s="225"/>
      <c r="E654" s="225"/>
      <c r="F654" s="225"/>
      <c r="G654" s="225"/>
      <c r="H654" s="225"/>
      <c r="I654" s="225"/>
      <c r="J654" s="225"/>
      <c r="K654" s="225"/>
      <c r="L654" s="225"/>
      <c r="M654" s="43"/>
      <c r="N654" s="43"/>
      <c r="O654" s="43"/>
    </row>
    <row r="655" spans="2:15" ht="24.95" customHeight="1" x14ac:dyDescent="0.2"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</row>
    <row r="656" spans="2:15" ht="24.95" customHeight="1" x14ac:dyDescent="0.2"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</row>
    <row r="657" spans="2:15" ht="24.95" customHeight="1" x14ac:dyDescent="0.2"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14"/>
    </row>
    <row r="658" spans="2:15" ht="24.95" customHeight="1" x14ac:dyDescent="0.2">
      <c r="B658" s="223" t="s">
        <v>15</v>
      </c>
      <c r="C658" s="223"/>
      <c r="D658" s="223"/>
      <c r="E658" s="223"/>
      <c r="F658" s="223"/>
      <c r="G658" s="223"/>
      <c r="H658" s="223"/>
      <c r="I658" s="223"/>
      <c r="J658" s="223"/>
    </row>
    <row r="659" spans="2:15" ht="24.95" customHeight="1" x14ac:dyDescent="0.2">
      <c r="B659" s="92" t="s">
        <v>35</v>
      </c>
      <c r="C659" s="218" t="s">
        <v>111</v>
      </c>
      <c r="D659" s="218"/>
      <c r="E659" s="218" t="s">
        <v>110</v>
      </c>
      <c r="F659" s="218"/>
      <c r="G659" s="218" t="s">
        <v>42</v>
      </c>
      <c r="H659" s="218"/>
      <c r="I659" s="218" t="s">
        <v>18</v>
      </c>
      <c r="J659" s="218"/>
      <c r="L659" s="27"/>
    </row>
    <row r="660" spans="2:15" ht="24.95" customHeight="1" x14ac:dyDescent="0.2">
      <c r="B660" s="195" t="s">
        <v>154</v>
      </c>
      <c r="C660" s="215">
        <v>3951</v>
      </c>
      <c r="D660" s="215"/>
      <c r="E660" s="215">
        <v>2574</v>
      </c>
      <c r="F660" s="215"/>
      <c r="G660" s="216">
        <v>6525</v>
      </c>
      <c r="H660" s="216"/>
      <c r="I660" s="228">
        <v>1.5092130699999999E-2</v>
      </c>
      <c r="J660" s="228"/>
    </row>
    <row r="661" spans="2:15" ht="24.95" customHeight="1" x14ac:dyDescent="0.2">
      <c r="B661" s="195" t="s">
        <v>156</v>
      </c>
      <c r="C661" s="227">
        <v>6111</v>
      </c>
      <c r="D661" s="227"/>
      <c r="E661" s="227">
        <v>5178</v>
      </c>
      <c r="F661" s="227"/>
      <c r="G661" s="216">
        <v>11289</v>
      </c>
      <c r="H661" s="216"/>
      <c r="I661" s="226">
        <v>2.29141117E-2</v>
      </c>
      <c r="J661" s="226"/>
    </row>
    <row r="662" spans="2:15" ht="24.95" customHeight="1" x14ac:dyDescent="0.2">
      <c r="B662" s="73" t="s">
        <v>43</v>
      </c>
      <c r="C662" s="214">
        <f>(C661-C660)/C660</f>
        <v>0.54669703872437359</v>
      </c>
      <c r="D662" s="214"/>
      <c r="E662" s="214">
        <f>(E661-E660)/E660</f>
        <v>1.0116550116550116</v>
      </c>
      <c r="F662" s="214"/>
      <c r="G662" s="214">
        <f>(G661-G660)/G660</f>
        <v>0.73011494252873566</v>
      </c>
      <c r="H662" s="214"/>
      <c r="I662" s="214">
        <f>(I661-I660)/I660</f>
        <v>0.51828208723371316</v>
      </c>
      <c r="J662" s="214"/>
    </row>
    <row r="663" spans="2:15" ht="24.95" customHeight="1" x14ac:dyDescent="0.2"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</row>
    <row r="664" spans="2:15" ht="24.95" customHeight="1" x14ac:dyDescent="0.2"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</row>
    <row r="665" spans="2:15" ht="24.95" customHeight="1" x14ac:dyDescent="0.2"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</row>
    <row r="666" spans="2:15" ht="24.95" customHeight="1" x14ac:dyDescent="0.2"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</row>
    <row r="667" spans="2:15" ht="24.95" customHeight="1" x14ac:dyDescent="0.2"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</row>
    <row r="668" spans="2:15" ht="24.95" customHeight="1" x14ac:dyDescent="0.2"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</row>
    <row r="669" spans="2:15" ht="24.95" customHeight="1" x14ac:dyDescent="0.2"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</row>
    <row r="670" spans="2:15" ht="24.95" customHeight="1" x14ac:dyDescent="0.2"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</row>
    <row r="671" spans="2:15" ht="24.95" customHeight="1" x14ac:dyDescent="0.2"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</row>
    <row r="672" spans="2:15" ht="24.95" customHeight="1" x14ac:dyDescent="0.2"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</row>
    <row r="673" spans="2:14" ht="24.95" customHeight="1" x14ac:dyDescent="0.2"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M673" s="14">
        <v>7</v>
      </c>
      <c r="N673" s="43"/>
    </row>
    <row r="674" spans="2:14" ht="25.5" customHeight="1" x14ac:dyDescent="0.2">
      <c r="B674" s="213" t="s">
        <v>120</v>
      </c>
      <c r="C674" s="213"/>
      <c r="D674" s="213"/>
      <c r="E674" s="213"/>
      <c r="F674" s="213"/>
      <c r="G674" s="213"/>
      <c r="H674" s="213"/>
      <c r="I674" s="213"/>
      <c r="J674" s="213"/>
      <c r="K674" s="213"/>
      <c r="L674" s="213"/>
      <c r="M674" s="213"/>
    </row>
    <row r="675" spans="2:14" ht="15" customHeight="1" x14ac:dyDescent="0.2"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</row>
    <row r="676" spans="2:14" ht="25.5" customHeight="1" x14ac:dyDescent="0.2">
      <c r="B676" s="213" t="s">
        <v>116</v>
      </c>
      <c r="C676" s="213"/>
      <c r="D676" s="213"/>
      <c r="E676" s="213"/>
      <c r="F676" s="213"/>
      <c r="G676" s="213"/>
      <c r="H676" s="213"/>
      <c r="I676" s="213"/>
      <c r="J676" s="213"/>
      <c r="K676" s="213"/>
      <c r="L676" s="213"/>
      <c r="M676" s="213"/>
    </row>
    <row r="677" spans="2:14" ht="15" customHeight="1" x14ac:dyDescent="0.2">
      <c r="B677" s="42"/>
      <c r="C677" s="42"/>
      <c r="D677" s="42"/>
      <c r="E677" s="42"/>
      <c r="F677" s="42"/>
      <c r="G677" s="42"/>
    </row>
    <row r="678" spans="2:14" ht="24.95" customHeight="1" x14ac:dyDescent="0.2">
      <c r="B678" s="232" t="s">
        <v>58</v>
      </c>
      <c r="C678" s="232"/>
      <c r="D678" s="232"/>
      <c r="E678" s="232"/>
      <c r="F678" s="232"/>
      <c r="G678" s="232"/>
      <c r="H678" s="232"/>
      <c r="I678" s="232"/>
      <c r="J678" s="232"/>
    </row>
    <row r="679" spans="2:14" ht="24.95" customHeight="1" x14ac:dyDescent="0.2">
      <c r="B679" s="219" t="s">
        <v>36</v>
      </c>
      <c r="C679" s="221" t="s">
        <v>47</v>
      </c>
      <c r="D679" s="221"/>
      <c r="E679" s="221"/>
      <c r="F679" s="221" t="s">
        <v>48</v>
      </c>
      <c r="G679" s="221"/>
      <c r="H679" s="221"/>
      <c r="I679" s="89" t="s">
        <v>52</v>
      </c>
      <c r="J679" s="211" t="s">
        <v>53</v>
      </c>
      <c r="M679" s="2"/>
    </row>
    <row r="680" spans="2:14" ht="24.95" customHeight="1" x14ac:dyDescent="0.2">
      <c r="B680" s="220"/>
      <c r="C680" s="87" t="s">
        <v>66</v>
      </c>
      <c r="D680" s="87" t="s">
        <v>67</v>
      </c>
      <c r="E680" s="125" t="s">
        <v>68</v>
      </c>
      <c r="F680" s="87" t="s">
        <v>69</v>
      </c>
      <c r="G680" s="87" t="s">
        <v>70</v>
      </c>
      <c r="H680" s="88" t="s">
        <v>71</v>
      </c>
      <c r="I680" s="90" t="s">
        <v>85</v>
      </c>
      <c r="J680" s="91" t="s">
        <v>86</v>
      </c>
      <c r="M680" s="2"/>
    </row>
    <row r="681" spans="2:14" ht="24.95" customHeight="1" x14ac:dyDescent="0.2">
      <c r="B681" s="162" t="s">
        <v>113</v>
      </c>
      <c r="C681" s="169">
        <v>259</v>
      </c>
      <c r="D681" s="169">
        <v>0</v>
      </c>
      <c r="E681" s="170">
        <v>259</v>
      </c>
      <c r="F681" s="169">
        <v>509</v>
      </c>
      <c r="G681" s="169">
        <v>0</v>
      </c>
      <c r="H681" s="171">
        <v>509</v>
      </c>
      <c r="I681" s="172">
        <v>2.0113187899999999E-2</v>
      </c>
      <c r="J681" s="173">
        <v>1.965250965251</v>
      </c>
      <c r="K681" s="33"/>
      <c r="M681" s="2"/>
    </row>
    <row r="682" spans="2:14" ht="24.95" customHeight="1" x14ac:dyDescent="0.2">
      <c r="B682" s="162" t="s">
        <v>5</v>
      </c>
      <c r="C682" s="169">
        <v>548</v>
      </c>
      <c r="D682" s="169">
        <v>308</v>
      </c>
      <c r="E682" s="170">
        <v>856</v>
      </c>
      <c r="F682" s="169">
        <v>1026</v>
      </c>
      <c r="G682" s="169">
        <v>671</v>
      </c>
      <c r="H682" s="171">
        <v>1697</v>
      </c>
      <c r="I682" s="172">
        <v>3.7622022599999999E-2</v>
      </c>
      <c r="J682" s="173">
        <v>1.982476635514</v>
      </c>
      <c r="K682" s="33"/>
      <c r="M682" s="2"/>
    </row>
    <row r="683" spans="2:14" ht="24.95" customHeight="1" x14ac:dyDescent="0.2">
      <c r="B683" s="162" t="s">
        <v>22</v>
      </c>
      <c r="C683" s="169">
        <v>2374</v>
      </c>
      <c r="D683" s="169">
        <v>747</v>
      </c>
      <c r="E683" s="170">
        <v>3121</v>
      </c>
      <c r="F683" s="169">
        <v>3104</v>
      </c>
      <c r="G683" s="169">
        <v>1129</v>
      </c>
      <c r="H683" s="171">
        <v>4233</v>
      </c>
      <c r="I683" s="172">
        <v>6.0146073000000001E-2</v>
      </c>
      <c r="J683" s="173">
        <v>1.3562960589555</v>
      </c>
      <c r="K683" s="33"/>
      <c r="M683" s="2"/>
    </row>
    <row r="684" spans="2:14" ht="24.95" customHeight="1" x14ac:dyDescent="0.2">
      <c r="B684" s="162" t="s">
        <v>7</v>
      </c>
      <c r="C684" s="169">
        <v>214</v>
      </c>
      <c r="D684" s="169">
        <v>445</v>
      </c>
      <c r="E684" s="170">
        <v>659</v>
      </c>
      <c r="F684" s="169">
        <v>214</v>
      </c>
      <c r="G684" s="169">
        <v>445</v>
      </c>
      <c r="H684" s="171">
        <v>659</v>
      </c>
      <c r="I684" s="172">
        <v>7.9949503399999997E-2</v>
      </c>
      <c r="J684" s="173">
        <v>1</v>
      </c>
      <c r="K684" s="33"/>
      <c r="M684" s="2"/>
    </row>
    <row r="685" spans="2:14" ht="24.95" customHeight="1" x14ac:dyDescent="0.2">
      <c r="B685" s="162" t="s">
        <v>8</v>
      </c>
      <c r="C685" s="169">
        <v>905</v>
      </c>
      <c r="D685" s="169">
        <v>208</v>
      </c>
      <c r="E685" s="170">
        <v>1113</v>
      </c>
      <c r="F685" s="169">
        <v>905</v>
      </c>
      <c r="G685" s="169">
        <v>208</v>
      </c>
      <c r="H685" s="171">
        <v>1113</v>
      </c>
      <c r="I685" s="172">
        <v>7.6519423399999995E-2</v>
      </c>
      <c r="J685" s="173">
        <v>1</v>
      </c>
      <c r="K685" s="33"/>
      <c r="M685" s="2"/>
    </row>
    <row r="686" spans="2:14" ht="24.95" customHeight="1" x14ac:dyDescent="0.2">
      <c r="B686" s="162" t="s">
        <v>9</v>
      </c>
      <c r="C686" s="169">
        <v>1083</v>
      </c>
      <c r="D686" s="169">
        <v>16</v>
      </c>
      <c r="E686" s="170">
        <v>1099</v>
      </c>
      <c r="F686" s="169">
        <v>2718</v>
      </c>
      <c r="G686" s="169">
        <v>16</v>
      </c>
      <c r="H686" s="171">
        <v>2734</v>
      </c>
      <c r="I686" s="172">
        <v>6.3547889499999996E-2</v>
      </c>
      <c r="J686" s="173">
        <v>2.4877161055505002</v>
      </c>
      <c r="K686" s="33"/>
      <c r="M686" s="2"/>
    </row>
    <row r="687" spans="2:14" ht="24.95" customHeight="1" x14ac:dyDescent="0.2">
      <c r="B687" s="162" t="s">
        <v>10</v>
      </c>
      <c r="C687" s="169">
        <v>184</v>
      </c>
      <c r="D687" s="169">
        <v>21</v>
      </c>
      <c r="E687" s="170">
        <v>205</v>
      </c>
      <c r="F687" s="169">
        <v>196</v>
      </c>
      <c r="G687" s="169">
        <v>21</v>
      </c>
      <c r="H687" s="171">
        <v>217</v>
      </c>
      <c r="I687" s="172">
        <v>1.45211748E-2</v>
      </c>
      <c r="J687" s="173">
        <v>1.0585365853658999</v>
      </c>
      <c r="K687" s="33"/>
      <c r="M687" s="2"/>
    </row>
    <row r="688" spans="2:14" ht="24.95" customHeight="1" x14ac:dyDescent="0.2">
      <c r="B688" s="162" t="s">
        <v>11</v>
      </c>
      <c r="C688" s="169">
        <v>1233</v>
      </c>
      <c r="D688" s="169">
        <v>18</v>
      </c>
      <c r="E688" s="170">
        <v>1251</v>
      </c>
      <c r="F688" s="169">
        <v>2702</v>
      </c>
      <c r="G688" s="169">
        <v>54</v>
      </c>
      <c r="H688" s="171">
        <v>2756</v>
      </c>
      <c r="I688" s="172">
        <v>9.8745270900000001E-2</v>
      </c>
      <c r="J688" s="173">
        <v>2.2030375699440001</v>
      </c>
      <c r="K688" s="33"/>
      <c r="M688" s="34"/>
    </row>
    <row r="689" spans="2:14" ht="24.95" customHeight="1" x14ac:dyDescent="0.2">
      <c r="B689" s="162" t="s">
        <v>12</v>
      </c>
      <c r="C689" s="169">
        <v>41</v>
      </c>
      <c r="D689" s="169">
        <v>54</v>
      </c>
      <c r="E689" s="170">
        <v>95</v>
      </c>
      <c r="F689" s="169">
        <v>41</v>
      </c>
      <c r="G689" s="169">
        <v>54</v>
      </c>
      <c r="H689" s="171">
        <v>95</v>
      </c>
      <c r="I689" s="172">
        <v>2.6850998500000001E-2</v>
      </c>
      <c r="J689" s="173">
        <v>1</v>
      </c>
      <c r="K689" s="33"/>
      <c r="M689" s="34"/>
    </row>
    <row r="690" spans="2:14" ht="24.95" customHeight="1" x14ac:dyDescent="0.2">
      <c r="B690" s="163" t="s">
        <v>14</v>
      </c>
      <c r="C690" s="174">
        <v>6841</v>
      </c>
      <c r="D690" s="174">
        <v>1817</v>
      </c>
      <c r="E690" s="175">
        <v>8658</v>
      </c>
      <c r="F690" s="174">
        <v>11415</v>
      </c>
      <c r="G690" s="174">
        <v>2598</v>
      </c>
      <c r="H690" s="176">
        <v>14013</v>
      </c>
      <c r="I690" s="177">
        <v>5.5388526399999999E-2</v>
      </c>
      <c r="J690" s="178">
        <v>1.6185031185031</v>
      </c>
      <c r="M690" s="34"/>
    </row>
    <row r="691" spans="2:14" ht="24.95" customHeight="1" x14ac:dyDescent="0.2">
      <c r="B691" s="152"/>
      <c r="C691" s="39"/>
      <c r="D691" s="39"/>
      <c r="E691" s="40"/>
      <c r="F691" s="39"/>
      <c r="G691" s="39"/>
      <c r="H691" s="40"/>
      <c r="I691" s="46"/>
      <c r="J691" s="47"/>
      <c r="M691" s="9"/>
    </row>
    <row r="692" spans="2:14" ht="24.95" customHeight="1" x14ac:dyDescent="0.2"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</row>
    <row r="693" spans="2:14" ht="24.95" customHeight="1" x14ac:dyDescent="0.2">
      <c r="B693" s="49"/>
      <c r="C693" s="49"/>
      <c r="D693" s="49"/>
      <c r="E693" s="49"/>
      <c r="F693" s="49"/>
      <c r="G693" s="49"/>
      <c r="H693" s="49"/>
      <c r="I693" s="49"/>
      <c r="J693" s="49"/>
      <c r="K693" s="50"/>
      <c r="L693" s="50"/>
      <c r="M693" s="50"/>
      <c r="N693" s="50"/>
    </row>
    <row r="694" spans="2:14" ht="24.95" customHeight="1" x14ac:dyDescent="0.2">
      <c r="B694" s="6"/>
      <c r="C694" s="6"/>
      <c r="D694" s="6"/>
      <c r="E694" s="6"/>
      <c r="G694" s="6"/>
      <c r="H694" s="6"/>
      <c r="I694" s="6"/>
      <c r="J694" s="6"/>
    </row>
    <row r="695" spans="2:14" ht="24.95" customHeight="1" x14ac:dyDescent="0.2">
      <c r="B695" s="6"/>
      <c r="C695" s="6"/>
      <c r="D695" s="6"/>
      <c r="E695" s="6"/>
      <c r="G695" s="6"/>
      <c r="H695" s="6"/>
      <c r="I695" s="6"/>
      <c r="J695" s="6"/>
    </row>
    <row r="696" spans="2:14" ht="24.95" customHeight="1" x14ac:dyDescent="0.2">
      <c r="B696" s="6"/>
      <c r="C696" s="6"/>
      <c r="D696" s="6"/>
      <c r="E696" s="6"/>
      <c r="G696" s="6"/>
      <c r="H696" s="6"/>
      <c r="I696" s="6"/>
      <c r="J696" s="6"/>
    </row>
    <row r="697" spans="2:14" ht="24.95" customHeight="1" x14ac:dyDescent="0.2">
      <c r="B697" s="6"/>
      <c r="C697" s="6"/>
      <c r="D697" s="6"/>
      <c r="E697" s="6"/>
      <c r="G697" s="6"/>
      <c r="H697" s="6"/>
      <c r="I697" s="6"/>
      <c r="J697" s="6"/>
    </row>
    <row r="698" spans="2:14" ht="24.95" customHeight="1" x14ac:dyDescent="0.2">
      <c r="B698" s="6"/>
      <c r="C698" s="6"/>
      <c r="D698" s="6"/>
      <c r="E698" s="6"/>
      <c r="G698" s="6"/>
      <c r="H698" s="6"/>
      <c r="I698" s="6"/>
      <c r="J698" s="6"/>
    </row>
    <row r="699" spans="2:14" ht="24.95" customHeight="1" x14ac:dyDescent="0.2">
      <c r="B699" s="6"/>
      <c r="C699" s="6"/>
      <c r="D699" s="6"/>
      <c r="E699" s="6"/>
      <c r="G699" s="6"/>
      <c r="H699" s="6"/>
      <c r="I699" s="6"/>
      <c r="J699" s="6"/>
    </row>
    <row r="700" spans="2:14" ht="24.95" customHeight="1" x14ac:dyDescent="0.2">
      <c r="B700" s="6"/>
      <c r="C700" s="6"/>
      <c r="D700" s="6"/>
      <c r="E700" s="6"/>
      <c r="G700" s="6"/>
      <c r="H700" s="6"/>
      <c r="I700" s="6"/>
      <c r="J700" s="6"/>
    </row>
    <row r="701" spans="2:14" ht="24.95" customHeight="1" x14ac:dyDescent="0.2">
      <c r="B701" s="6"/>
      <c r="C701" s="6"/>
      <c r="D701" s="6"/>
      <c r="E701" s="6"/>
      <c r="G701" s="6"/>
      <c r="H701" s="6"/>
      <c r="I701" s="6"/>
      <c r="J701" s="6"/>
    </row>
    <row r="702" spans="2:14" ht="24.95" customHeight="1" x14ac:dyDescent="0.2">
      <c r="B702" s="6"/>
      <c r="C702" s="6"/>
      <c r="D702" s="6"/>
      <c r="E702" s="6"/>
      <c r="G702" s="6"/>
      <c r="H702" s="6"/>
      <c r="I702" s="6"/>
      <c r="J702" s="6"/>
    </row>
    <row r="703" spans="2:14" ht="24.95" customHeight="1" x14ac:dyDescent="0.2">
      <c r="B703" s="6"/>
      <c r="C703" s="6"/>
      <c r="D703" s="6"/>
      <c r="E703" s="6"/>
      <c r="G703" s="6"/>
      <c r="H703" s="6"/>
      <c r="I703" s="6"/>
      <c r="J703" s="6"/>
    </row>
    <row r="704" spans="2:14" ht="25.5" customHeight="1" x14ac:dyDescent="0.2">
      <c r="B704" s="222" t="s">
        <v>163</v>
      </c>
      <c r="C704" s="222"/>
      <c r="D704" s="222"/>
      <c r="E704" s="222"/>
      <c r="F704" s="222"/>
      <c r="G704" s="222"/>
      <c r="H704" s="222"/>
      <c r="I704" s="222"/>
      <c r="J704" s="222"/>
      <c r="K704" s="222"/>
      <c r="L704" s="222"/>
      <c r="M704" s="222"/>
    </row>
    <row r="705" spans="2:12" ht="15" customHeight="1" x14ac:dyDescent="0.2">
      <c r="B705" s="42"/>
      <c r="C705" s="42"/>
      <c r="D705" s="42"/>
      <c r="E705" s="42"/>
      <c r="F705" s="42"/>
      <c r="G705" s="42"/>
    </row>
    <row r="706" spans="2:12" ht="24.95" customHeight="1" x14ac:dyDescent="0.2">
      <c r="B706" s="224" t="s">
        <v>13</v>
      </c>
      <c r="C706" s="224"/>
      <c r="D706" s="224"/>
      <c r="E706" s="224"/>
      <c r="F706" s="224"/>
      <c r="G706" s="224"/>
      <c r="H706" s="224"/>
      <c r="I706" s="26"/>
      <c r="J706" s="26"/>
      <c r="K706" s="26"/>
      <c r="L706" s="26"/>
    </row>
    <row r="707" spans="2:12" ht="24.95" customHeight="1" x14ac:dyDescent="0.2">
      <c r="B707" s="85" t="s">
        <v>35</v>
      </c>
      <c r="C707" s="212" t="s">
        <v>62</v>
      </c>
      <c r="D707" s="212"/>
      <c r="E707" s="212" t="s">
        <v>63</v>
      </c>
      <c r="F707" s="212"/>
      <c r="G707" s="212" t="s">
        <v>0</v>
      </c>
      <c r="H707" s="212"/>
      <c r="I707" s="26"/>
      <c r="J707" s="26"/>
      <c r="K707" s="26"/>
      <c r="L707" s="26"/>
    </row>
    <row r="708" spans="2:12" ht="24.95" customHeight="1" x14ac:dyDescent="0.2">
      <c r="B708" s="195" t="s">
        <v>154</v>
      </c>
      <c r="C708" s="215">
        <v>4833</v>
      </c>
      <c r="D708" s="215"/>
      <c r="E708" s="215">
        <v>1337</v>
      </c>
      <c r="F708" s="215"/>
      <c r="G708" s="216">
        <v>6170</v>
      </c>
      <c r="H708" s="217"/>
      <c r="I708" s="26"/>
      <c r="J708" s="26"/>
      <c r="K708" s="26"/>
      <c r="L708" s="26"/>
    </row>
    <row r="709" spans="2:12" ht="24.95" customHeight="1" x14ac:dyDescent="0.2">
      <c r="B709" s="195" t="s">
        <v>156</v>
      </c>
      <c r="C709" s="227">
        <v>6841</v>
      </c>
      <c r="D709" s="227"/>
      <c r="E709" s="227">
        <v>1817</v>
      </c>
      <c r="F709" s="227"/>
      <c r="G709" s="216">
        <v>8658</v>
      </c>
      <c r="H709" s="217"/>
      <c r="I709" s="26"/>
      <c r="J709" s="26"/>
      <c r="K709" s="26"/>
      <c r="L709" s="26"/>
    </row>
    <row r="710" spans="2:12" ht="24.95" customHeight="1" x14ac:dyDescent="0.2">
      <c r="B710" s="76" t="s">
        <v>43</v>
      </c>
      <c r="C710" s="229">
        <f>(C709-C708)/C708</f>
        <v>0.41547692944340991</v>
      </c>
      <c r="D710" s="229"/>
      <c r="E710" s="229">
        <f>(E709-E708)/E708</f>
        <v>0.35901271503365745</v>
      </c>
      <c r="F710" s="229"/>
      <c r="G710" s="229">
        <f>(G709-G708)/G708</f>
        <v>0.40324149108589952</v>
      </c>
      <c r="H710" s="229"/>
      <c r="I710" s="26"/>
      <c r="J710" s="26"/>
      <c r="K710" s="26"/>
      <c r="L710" s="26"/>
    </row>
    <row r="711" spans="2:12" ht="24.95" customHeight="1" x14ac:dyDescent="0.2"/>
    <row r="712" spans="2:12" ht="24.95" customHeight="1" x14ac:dyDescent="0.2"/>
    <row r="713" spans="2:12" ht="24.95" customHeight="1" x14ac:dyDescent="0.2"/>
    <row r="714" spans="2:12" ht="24.95" customHeight="1" x14ac:dyDescent="0.2"/>
    <row r="715" spans="2:12" ht="24.95" customHeight="1" x14ac:dyDescent="0.2"/>
    <row r="716" spans="2:12" ht="24.95" customHeight="1" x14ac:dyDescent="0.2"/>
    <row r="717" spans="2:12" ht="24.95" customHeight="1" x14ac:dyDescent="0.2"/>
    <row r="718" spans="2:12" ht="24.95" customHeight="1" x14ac:dyDescent="0.2"/>
    <row r="719" spans="2:12" ht="24.95" customHeight="1" x14ac:dyDescent="0.2"/>
    <row r="720" spans="2:12" ht="24.95" customHeight="1" x14ac:dyDescent="0.2"/>
    <row r="721" spans="2:12" ht="24.95" customHeight="1" x14ac:dyDescent="0.2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</row>
    <row r="722" spans="2:12" ht="24.95" customHeight="1" x14ac:dyDescent="0.2">
      <c r="B722" s="223" t="s">
        <v>15</v>
      </c>
      <c r="C722" s="223"/>
      <c r="D722" s="223"/>
      <c r="E722" s="223"/>
      <c r="F722" s="223"/>
      <c r="G722" s="223"/>
      <c r="H722" s="223"/>
      <c r="I722" s="223"/>
      <c r="J722" s="223"/>
    </row>
    <row r="723" spans="2:12" ht="24.95" customHeight="1" x14ac:dyDescent="0.2">
      <c r="B723" s="92" t="s">
        <v>35</v>
      </c>
      <c r="C723" s="218" t="s">
        <v>64</v>
      </c>
      <c r="D723" s="218"/>
      <c r="E723" s="218" t="s">
        <v>65</v>
      </c>
      <c r="F723" s="218"/>
      <c r="G723" s="218" t="s">
        <v>1</v>
      </c>
      <c r="H723" s="218"/>
      <c r="I723" s="218" t="s">
        <v>18</v>
      </c>
      <c r="J723" s="218"/>
      <c r="L723" s="27"/>
    </row>
    <row r="724" spans="2:12" ht="24.95" customHeight="1" x14ac:dyDescent="0.2">
      <c r="B724" s="195" t="s">
        <v>154</v>
      </c>
      <c r="C724" s="241">
        <v>9298</v>
      </c>
      <c r="D724" s="241"/>
      <c r="E724" s="241">
        <v>1555</v>
      </c>
      <c r="F724" s="241"/>
      <c r="G724" s="216">
        <v>10853</v>
      </c>
      <c r="H724" s="216"/>
      <c r="I724" s="242">
        <v>5.0677672999999999E-2</v>
      </c>
      <c r="J724" s="217"/>
    </row>
    <row r="725" spans="2:12" ht="24.95" customHeight="1" x14ac:dyDescent="0.2">
      <c r="B725" s="195" t="s">
        <v>156</v>
      </c>
      <c r="C725" s="241">
        <v>11415</v>
      </c>
      <c r="D725" s="241"/>
      <c r="E725" s="241">
        <v>2598</v>
      </c>
      <c r="F725" s="241"/>
      <c r="G725" s="216">
        <v>14013</v>
      </c>
      <c r="H725" s="216"/>
      <c r="I725" s="242">
        <v>5.5388526399999999E-2</v>
      </c>
      <c r="J725" s="217"/>
    </row>
    <row r="726" spans="2:12" ht="24.95" customHeight="1" x14ac:dyDescent="0.2">
      <c r="B726" s="73" t="s">
        <v>43</v>
      </c>
      <c r="C726" s="214">
        <f>(C725-C724)/C724</f>
        <v>0.22768337276833728</v>
      </c>
      <c r="D726" s="214"/>
      <c r="E726" s="214">
        <f>(E725-E724)/E724</f>
        <v>0.67073954983922834</v>
      </c>
      <c r="F726" s="214"/>
      <c r="G726" s="214">
        <f>(G725-G724)/G724</f>
        <v>0.29116373352989955</v>
      </c>
      <c r="H726" s="214"/>
      <c r="I726" s="214">
        <f>(I725-I724)/I724</f>
        <v>9.2957176624901452E-2</v>
      </c>
      <c r="J726" s="214"/>
    </row>
    <row r="727" spans="2:12" ht="24.95" customHeight="1" x14ac:dyDescent="0.2"/>
    <row r="728" spans="2:12" ht="24.95" customHeight="1" x14ac:dyDescent="0.2"/>
    <row r="729" spans="2:12" ht="24.95" customHeight="1" x14ac:dyDescent="0.2"/>
    <row r="730" spans="2:12" ht="24.95" customHeight="1" x14ac:dyDescent="0.2"/>
    <row r="731" spans="2:12" ht="24.95" customHeight="1" x14ac:dyDescent="0.2"/>
    <row r="732" spans="2:12" ht="24.95" customHeight="1" x14ac:dyDescent="0.2"/>
    <row r="733" spans="2:12" ht="24.95" customHeight="1" x14ac:dyDescent="0.2"/>
    <row r="734" spans="2:12" ht="24.95" customHeight="1" x14ac:dyDescent="0.2"/>
    <row r="735" spans="2:12" ht="24.95" customHeight="1" x14ac:dyDescent="0.2"/>
    <row r="736" spans="2:12" ht="24.95" customHeight="1" x14ac:dyDescent="0.2"/>
    <row r="737" spans="2:13" ht="24.95" customHeight="1" x14ac:dyDescent="0.2">
      <c r="M737" s="14">
        <v>8</v>
      </c>
    </row>
    <row r="738" spans="2:13" ht="25.5" customHeight="1" x14ac:dyDescent="0.2">
      <c r="B738" s="213" t="s">
        <v>121</v>
      </c>
      <c r="C738" s="213"/>
      <c r="D738" s="213"/>
      <c r="E738" s="213"/>
      <c r="F738" s="213"/>
      <c r="G738" s="213"/>
      <c r="H738" s="213"/>
      <c r="I738" s="213"/>
      <c r="J738" s="213"/>
      <c r="K738" s="213"/>
      <c r="L738" s="213"/>
      <c r="M738" s="213"/>
    </row>
    <row r="739" spans="2:13" ht="15" customHeight="1" x14ac:dyDescent="0.2"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</row>
    <row r="740" spans="2:13" ht="25.5" customHeight="1" x14ac:dyDescent="0.2">
      <c r="B740" s="213" t="s">
        <v>95</v>
      </c>
      <c r="C740" s="213"/>
      <c r="D740" s="213"/>
      <c r="E740" s="213"/>
      <c r="F740" s="213"/>
      <c r="G740" s="213"/>
      <c r="H740" s="213"/>
      <c r="I740" s="213"/>
      <c r="J740" s="213"/>
      <c r="K740" s="213"/>
      <c r="L740" s="213"/>
      <c r="M740" s="213"/>
    </row>
    <row r="741" spans="2:13" ht="15" customHeight="1" x14ac:dyDescent="0.2">
      <c r="B741" s="42"/>
      <c r="C741" s="42"/>
      <c r="D741" s="42"/>
      <c r="E741" s="42"/>
      <c r="F741" s="42"/>
      <c r="G741" s="42"/>
    </row>
    <row r="742" spans="2:13" ht="24.95" customHeight="1" x14ac:dyDescent="0.2">
      <c r="B742" s="232" t="s">
        <v>93</v>
      </c>
      <c r="C742" s="232"/>
      <c r="D742" s="232"/>
      <c r="E742" s="232"/>
      <c r="F742" s="232"/>
      <c r="G742" s="232"/>
      <c r="H742" s="232"/>
      <c r="I742" s="232"/>
      <c r="J742" s="232"/>
    </row>
    <row r="743" spans="2:13" ht="24.95" customHeight="1" x14ac:dyDescent="0.2">
      <c r="B743" s="219" t="s">
        <v>36</v>
      </c>
      <c r="C743" s="221" t="s">
        <v>47</v>
      </c>
      <c r="D743" s="221"/>
      <c r="E743" s="221"/>
      <c r="F743" s="221" t="s">
        <v>48</v>
      </c>
      <c r="G743" s="221"/>
      <c r="H743" s="221"/>
      <c r="I743" s="89" t="s">
        <v>52</v>
      </c>
      <c r="J743" s="211" t="s">
        <v>53</v>
      </c>
      <c r="M743" s="2"/>
    </row>
    <row r="744" spans="2:13" ht="24.95" customHeight="1" x14ac:dyDescent="0.2">
      <c r="B744" s="220"/>
      <c r="C744" s="87" t="s">
        <v>66</v>
      </c>
      <c r="D744" s="87" t="s">
        <v>67</v>
      </c>
      <c r="E744" s="125" t="s">
        <v>68</v>
      </c>
      <c r="F744" s="87" t="s">
        <v>69</v>
      </c>
      <c r="G744" s="87" t="s">
        <v>70</v>
      </c>
      <c r="H744" s="88" t="s">
        <v>71</v>
      </c>
      <c r="I744" s="90" t="s">
        <v>85</v>
      </c>
      <c r="J744" s="91" t="s">
        <v>86</v>
      </c>
      <c r="M744" s="2"/>
    </row>
    <row r="745" spans="2:13" ht="24.95" customHeight="1" x14ac:dyDescent="0.2">
      <c r="B745" s="162" t="s">
        <v>113</v>
      </c>
      <c r="C745" s="169">
        <v>3428</v>
      </c>
      <c r="D745" s="169">
        <v>156</v>
      </c>
      <c r="E745" s="170">
        <v>3584</v>
      </c>
      <c r="F745" s="169">
        <v>6232</v>
      </c>
      <c r="G745" s="169">
        <v>208</v>
      </c>
      <c r="H745" s="171">
        <v>6440</v>
      </c>
      <c r="I745" s="172">
        <v>4.2158555299999997E-2</v>
      </c>
      <c r="J745" s="173">
        <v>1.796875</v>
      </c>
      <c r="K745" s="33"/>
      <c r="M745" s="2"/>
    </row>
    <row r="746" spans="2:13" ht="24.95" customHeight="1" x14ac:dyDescent="0.2">
      <c r="B746" s="162" t="s">
        <v>5</v>
      </c>
      <c r="C746" s="169">
        <v>2370</v>
      </c>
      <c r="D746" s="169">
        <v>239</v>
      </c>
      <c r="E746" s="170">
        <v>2609</v>
      </c>
      <c r="F746" s="169">
        <v>4264</v>
      </c>
      <c r="G746" s="169">
        <v>556</v>
      </c>
      <c r="H746" s="171">
        <v>4820</v>
      </c>
      <c r="I746" s="172">
        <v>7.7399836799999996E-2</v>
      </c>
      <c r="J746" s="173">
        <v>1.8474511307014001</v>
      </c>
      <c r="K746" s="33"/>
      <c r="M746" s="2"/>
    </row>
    <row r="747" spans="2:13" ht="24.95" customHeight="1" x14ac:dyDescent="0.2">
      <c r="B747" s="162" t="s">
        <v>22</v>
      </c>
      <c r="C747" s="169">
        <v>1378</v>
      </c>
      <c r="D747" s="169">
        <v>362</v>
      </c>
      <c r="E747" s="170">
        <v>1740</v>
      </c>
      <c r="F747" s="169">
        <v>3819</v>
      </c>
      <c r="G747" s="169">
        <v>725</v>
      </c>
      <c r="H747" s="171">
        <v>4544</v>
      </c>
      <c r="I747" s="172">
        <v>5.4464663900000002E-2</v>
      </c>
      <c r="J747" s="173">
        <v>2.6114942528735998</v>
      </c>
      <c r="K747" s="33"/>
      <c r="M747" s="2"/>
    </row>
    <row r="748" spans="2:13" ht="24.95" customHeight="1" x14ac:dyDescent="0.2">
      <c r="B748" s="162" t="s">
        <v>7</v>
      </c>
      <c r="C748" s="169">
        <v>270</v>
      </c>
      <c r="D748" s="169">
        <v>49</v>
      </c>
      <c r="E748" s="170">
        <v>319</v>
      </c>
      <c r="F748" s="169">
        <v>540</v>
      </c>
      <c r="G748" s="169">
        <v>49</v>
      </c>
      <c r="H748" s="171">
        <v>589</v>
      </c>
      <c r="I748" s="172">
        <v>3.2273179899999997E-2</v>
      </c>
      <c r="J748" s="173">
        <v>1.8463949843259999</v>
      </c>
      <c r="K748" s="33"/>
      <c r="M748" s="2"/>
    </row>
    <row r="749" spans="2:13" ht="24.95" customHeight="1" x14ac:dyDescent="0.2">
      <c r="B749" s="162" t="s">
        <v>8</v>
      </c>
      <c r="C749" s="169">
        <v>3368</v>
      </c>
      <c r="D749" s="169">
        <v>534</v>
      </c>
      <c r="E749" s="170">
        <v>3902</v>
      </c>
      <c r="F749" s="169">
        <v>6777</v>
      </c>
      <c r="G749" s="169">
        <v>1438</v>
      </c>
      <c r="H749" s="171">
        <v>8215</v>
      </c>
      <c r="I749" s="172">
        <v>0.1584254477</v>
      </c>
      <c r="J749" s="173">
        <v>2.1053305996925</v>
      </c>
      <c r="K749" s="33"/>
      <c r="M749" s="2"/>
    </row>
    <row r="750" spans="2:13" ht="24.95" customHeight="1" x14ac:dyDescent="0.2">
      <c r="B750" s="162" t="s">
        <v>9</v>
      </c>
      <c r="C750" s="169">
        <v>4174</v>
      </c>
      <c r="D750" s="169">
        <v>140</v>
      </c>
      <c r="E750" s="170">
        <v>4314</v>
      </c>
      <c r="F750" s="169">
        <v>8559</v>
      </c>
      <c r="G750" s="169">
        <v>328</v>
      </c>
      <c r="H750" s="171">
        <v>8887</v>
      </c>
      <c r="I750" s="172">
        <v>8.1735758800000002E-2</v>
      </c>
      <c r="J750" s="173">
        <v>2.0600370885489001</v>
      </c>
      <c r="K750" s="33"/>
      <c r="M750" s="2"/>
    </row>
    <row r="751" spans="2:13" ht="24.95" customHeight="1" x14ac:dyDescent="0.2">
      <c r="B751" s="162" t="s">
        <v>10</v>
      </c>
      <c r="C751" s="169">
        <v>568</v>
      </c>
      <c r="D751" s="169">
        <v>0</v>
      </c>
      <c r="E751" s="170">
        <v>568</v>
      </c>
      <c r="F751" s="169">
        <v>1117</v>
      </c>
      <c r="G751" s="169">
        <v>0</v>
      </c>
      <c r="H751" s="171">
        <v>1117</v>
      </c>
      <c r="I751" s="172">
        <v>3.3537011300000003E-2</v>
      </c>
      <c r="J751" s="173">
        <v>1.9665492957746</v>
      </c>
      <c r="K751" s="33"/>
      <c r="M751" s="2"/>
    </row>
    <row r="752" spans="2:13" ht="24.95" customHeight="1" x14ac:dyDescent="0.2">
      <c r="B752" s="162" t="s">
        <v>11</v>
      </c>
      <c r="C752" s="169">
        <v>2249</v>
      </c>
      <c r="D752" s="169">
        <v>553</v>
      </c>
      <c r="E752" s="170">
        <v>2802</v>
      </c>
      <c r="F752" s="169">
        <v>3907</v>
      </c>
      <c r="G752" s="169">
        <v>670</v>
      </c>
      <c r="H752" s="171">
        <v>4577</v>
      </c>
      <c r="I752" s="172">
        <v>0.17507726809999999</v>
      </c>
      <c r="J752" s="173">
        <v>1.6334760885082</v>
      </c>
      <c r="K752" s="33"/>
      <c r="M752" s="34"/>
    </row>
    <row r="753" spans="2:14" ht="24.95" customHeight="1" x14ac:dyDescent="0.2">
      <c r="B753" s="162" t="s">
        <v>12</v>
      </c>
      <c r="C753" s="169">
        <v>491</v>
      </c>
      <c r="D753" s="169">
        <v>213</v>
      </c>
      <c r="E753" s="170">
        <v>704</v>
      </c>
      <c r="F753" s="169">
        <v>1019</v>
      </c>
      <c r="G753" s="169">
        <v>550</v>
      </c>
      <c r="H753" s="171">
        <v>1569</v>
      </c>
      <c r="I753" s="172">
        <v>4.1792340900000002E-2</v>
      </c>
      <c r="J753" s="173">
        <v>2.2286931818181999</v>
      </c>
      <c r="K753" s="33"/>
      <c r="M753" s="34"/>
    </row>
    <row r="754" spans="2:14" ht="24.95" customHeight="1" x14ac:dyDescent="0.2">
      <c r="B754" s="163" t="s">
        <v>14</v>
      </c>
      <c r="C754" s="174">
        <v>18296</v>
      </c>
      <c r="D754" s="174">
        <v>2246</v>
      </c>
      <c r="E754" s="175">
        <v>20542</v>
      </c>
      <c r="F754" s="174">
        <v>36234</v>
      </c>
      <c r="G754" s="174">
        <v>4524</v>
      </c>
      <c r="H754" s="176">
        <v>40758</v>
      </c>
      <c r="I754" s="177">
        <v>7.0971626600000004E-2</v>
      </c>
      <c r="J754" s="178">
        <v>1.9841300749684001</v>
      </c>
      <c r="M754" s="34"/>
    </row>
    <row r="755" spans="2:14" ht="24.95" customHeight="1" x14ac:dyDescent="0.2">
      <c r="B755" s="152"/>
      <c r="C755" s="39"/>
      <c r="D755" s="39"/>
      <c r="E755" s="40"/>
      <c r="F755" s="39"/>
      <c r="G755" s="39"/>
      <c r="H755" s="40"/>
      <c r="I755" s="46"/>
      <c r="J755" s="47"/>
      <c r="M755" s="9"/>
    </row>
    <row r="756" spans="2:14" ht="24.95" customHeight="1" x14ac:dyDescent="0.2"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</row>
    <row r="757" spans="2:14" ht="24.95" customHeight="1" x14ac:dyDescent="0.2">
      <c r="B757" s="49"/>
      <c r="C757" s="49"/>
      <c r="D757" s="49"/>
      <c r="E757" s="49"/>
      <c r="F757" s="49"/>
      <c r="G757" s="49"/>
      <c r="H757" s="49"/>
      <c r="I757" s="49"/>
      <c r="J757" s="49"/>
      <c r="K757" s="50"/>
      <c r="L757" s="50"/>
      <c r="M757" s="50"/>
      <c r="N757" s="50"/>
    </row>
    <row r="758" spans="2:14" ht="24.95" customHeight="1" x14ac:dyDescent="0.2">
      <c r="B758" s="6"/>
      <c r="C758" s="6"/>
      <c r="D758" s="6"/>
      <c r="E758" s="6"/>
      <c r="G758" s="6"/>
      <c r="H758" s="6"/>
      <c r="I758" s="6"/>
      <c r="J758" s="6"/>
    </row>
    <row r="759" spans="2:14" ht="24.95" customHeight="1" x14ac:dyDescent="0.2">
      <c r="B759" s="6"/>
      <c r="C759" s="6"/>
      <c r="D759" s="6"/>
      <c r="E759" s="6"/>
      <c r="G759" s="6"/>
      <c r="H759" s="6"/>
      <c r="I759" s="6"/>
      <c r="J759" s="6"/>
    </row>
    <row r="760" spans="2:14" ht="24.95" customHeight="1" x14ac:dyDescent="0.2">
      <c r="B760" s="6"/>
      <c r="C760" s="6"/>
      <c r="D760" s="6"/>
      <c r="E760" s="6"/>
      <c r="G760" s="6"/>
      <c r="H760" s="6"/>
      <c r="I760" s="6"/>
      <c r="J760" s="6"/>
    </row>
    <row r="761" spans="2:14" ht="24.95" customHeight="1" x14ac:dyDescent="0.2">
      <c r="B761" s="6"/>
      <c r="C761" s="6"/>
      <c r="D761" s="6"/>
      <c r="E761" s="6"/>
      <c r="G761" s="6"/>
      <c r="H761" s="6"/>
      <c r="I761" s="6"/>
      <c r="J761" s="6"/>
    </row>
    <row r="762" spans="2:14" ht="24.95" customHeight="1" x14ac:dyDescent="0.2">
      <c r="B762" s="6"/>
      <c r="C762" s="6"/>
      <c r="D762" s="6"/>
      <c r="E762" s="6"/>
      <c r="G762" s="6"/>
      <c r="H762" s="6"/>
      <c r="I762" s="6"/>
      <c r="J762" s="6"/>
    </row>
    <row r="763" spans="2:14" ht="24.95" customHeight="1" x14ac:dyDescent="0.2">
      <c r="B763" s="6"/>
      <c r="C763" s="6"/>
      <c r="D763" s="6"/>
      <c r="E763" s="6"/>
      <c r="G763" s="6"/>
      <c r="H763" s="6"/>
      <c r="I763" s="6"/>
      <c r="J763" s="6"/>
    </row>
    <row r="764" spans="2:14" ht="24.95" customHeight="1" x14ac:dyDescent="0.2">
      <c r="B764" s="6"/>
      <c r="C764" s="6"/>
      <c r="D764" s="6"/>
      <c r="E764" s="6"/>
      <c r="G764" s="6"/>
      <c r="H764" s="6"/>
      <c r="I764" s="6"/>
      <c r="J764" s="6"/>
    </row>
    <row r="765" spans="2:14" ht="24.95" customHeight="1" x14ac:dyDescent="0.2">
      <c r="B765" s="6"/>
      <c r="C765" s="6"/>
      <c r="D765" s="6"/>
      <c r="E765" s="6"/>
      <c r="G765" s="6"/>
      <c r="H765" s="6"/>
      <c r="I765" s="6"/>
      <c r="J765" s="6"/>
    </row>
    <row r="766" spans="2:14" ht="24.95" customHeight="1" x14ac:dyDescent="0.2"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2:14" ht="24.95" customHeight="1" x14ac:dyDescent="0.2"/>
    <row r="768" spans="2:14" ht="25.5" customHeight="1" x14ac:dyDescent="0.2">
      <c r="B768" s="222" t="s">
        <v>164</v>
      </c>
      <c r="C768" s="222"/>
      <c r="D768" s="222"/>
      <c r="E768" s="222"/>
      <c r="F768" s="222"/>
      <c r="G768" s="222"/>
      <c r="H768" s="222"/>
      <c r="I768" s="222"/>
      <c r="J768" s="222"/>
      <c r="K768" s="222"/>
      <c r="L768" s="222"/>
      <c r="M768" s="222"/>
    </row>
    <row r="769" spans="2:12" ht="24.95" customHeight="1" x14ac:dyDescent="0.2">
      <c r="B769" s="42"/>
      <c r="C769" s="42"/>
      <c r="D769" s="42"/>
      <c r="E769" s="42"/>
      <c r="F769" s="42"/>
      <c r="G769" s="42"/>
    </row>
    <row r="770" spans="2:12" ht="24.95" customHeight="1" x14ac:dyDescent="0.2">
      <c r="B770" s="224" t="s">
        <v>13</v>
      </c>
      <c r="C770" s="224"/>
      <c r="D770" s="224"/>
      <c r="E770" s="224"/>
      <c r="F770" s="224"/>
      <c r="G770" s="224"/>
      <c r="H770" s="224"/>
      <c r="I770" s="26"/>
      <c r="J770" s="26"/>
      <c r="K770" s="26"/>
      <c r="L770" s="26"/>
    </row>
    <row r="771" spans="2:12" ht="24.95" customHeight="1" x14ac:dyDescent="0.2">
      <c r="B771" s="85" t="s">
        <v>35</v>
      </c>
      <c r="C771" s="212" t="s">
        <v>62</v>
      </c>
      <c r="D771" s="212"/>
      <c r="E771" s="212" t="s">
        <v>63</v>
      </c>
      <c r="F771" s="212"/>
      <c r="G771" s="212" t="s">
        <v>0</v>
      </c>
      <c r="H771" s="212"/>
      <c r="I771" s="26"/>
      <c r="J771" s="26"/>
      <c r="K771" s="26"/>
      <c r="L771" s="26"/>
    </row>
    <row r="772" spans="2:12" ht="24.95" customHeight="1" x14ac:dyDescent="0.2">
      <c r="B772" s="195" t="s">
        <v>154</v>
      </c>
      <c r="C772" s="215">
        <v>19635</v>
      </c>
      <c r="D772" s="215"/>
      <c r="E772" s="215">
        <v>2122</v>
      </c>
      <c r="F772" s="215"/>
      <c r="G772" s="216">
        <v>21757</v>
      </c>
      <c r="H772" s="217"/>
      <c r="I772" s="26"/>
      <c r="J772" s="26"/>
      <c r="K772" s="26"/>
      <c r="L772" s="26"/>
    </row>
    <row r="773" spans="2:12" ht="24.95" customHeight="1" x14ac:dyDescent="0.2">
      <c r="B773" s="195" t="s">
        <v>156</v>
      </c>
      <c r="C773" s="227">
        <v>18296</v>
      </c>
      <c r="D773" s="227"/>
      <c r="E773" s="227">
        <v>2246</v>
      </c>
      <c r="F773" s="227"/>
      <c r="G773" s="216">
        <v>20542</v>
      </c>
      <c r="H773" s="217"/>
      <c r="I773" s="26"/>
      <c r="J773" s="26"/>
      <c r="K773" s="26"/>
      <c r="L773" s="26"/>
    </row>
    <row r="774" spans="2:12" ht="24.95" customHeight="1" x14ac:dyDescent="0.2">
      <c r="B774" s="76" t="s">
        <v>43</v>
      </c>
      <c r="C774" s="229">
        <f>(C773-C772)/C772</f>
        <v>-6.8194550547491725E-2</v>
      </c>
      <c r="D774" s="229"/>
      <c r="E774" s="229">
        <f>(E773-E772)/E772</f>
        <v>5.8435438265786996E-2</v>
      </c>
      <c r="F774" s="229"/>
      <c r="G774" s="229">
        <f>(G773-G772)/G772</f>
        <v>-5.5844096152962264E-2</v>
      </c>
      <c r="H774" s="229"/>
      <c r="I774" s="26"/>
      <c r="J774" s="26"/>
      <c r="K774" s="26"/>
      <c r="L774" s="26"/>
    </row>
    <row r="775" spans="2:12" ht="24.95" customHeight="1" x14ac:dyDescent="0.2"/>
    <row r="776" spans="2:12" ht="24.95" customHeight="1" x14ac:dyDescent="0.2"/>
    <row r="777" spans="2:12" ht="24.95" customHeight="1" x14ac:dyDescent="0.2"/>
    <row r="778" spans="2:12" ht="24.95" customHeight="1" x14ac:dyDescent="0.2"/>
    <row r="779" spans="2:12" ht="24.95" customHeight="1" x14ac:dyDescent="0.2"/>
    <row r="780" spans="2:12" ht="24.95" customHeight="1" x14ac:dyDescent="0.2"/>
    <row r="781" spans="2:12" ht="24.95" customHeight="1" x14ac:dyDescent="0.2"/>
    <row r="782" spans="2:12" ht="24.95" customHeight="1" x14ac:dyDescent="0.2"/>
    <row r="783" spans="2:12" ht="24.95" customHeight="1" x14ac:dyDescent="0.2"/>
    <row r="784" spans="2:12" ht="24.95" customHeight="1" x14ac:dyDescent="0.2"/>
    <row r="785" spans="2:12" ht="24.95" customHeight="1" x14ac:dyDescent="0.2"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</row>
    <row r="786" spans="2:12" ht="24.95" customHeight="1" x14ac:dyDescent="0.2">
      <c r="B786" s="223" t="s">
        <v>15</v>
      </c>
      <c r="C786" s="223"/>
      <c r="D786" s="223"/>
      <c r="E786" s="223"/>
      <c r="F786" s="223"/>
      <c r="G786" s="223"/>
      <c r="H786" s="223"/>
      <c r="I786" s="223"/>
      <c r="J786" s="223"/>
    </row>
    <row r="787" spans="2:12" ht="24.95" customHeight="1" x14ac:dyDescent="0.2">
      <c r="B787" s="92" t="s">
        <v>35</v>
      </c>
      <c r="C787" s="218" t="s">
        <v>64</v>
      </c>
      <c r="D787" s="218"/>
      <c r="E787" s="218" t="s">
        <v>65</v>
      </c>
      <c r="F787" s="218"/>
      <c r="G787" s="218" t="s">
        <v>1</v>
      </c>
      <c r="H787" s="218"/>
      <c r="I787" s="218" t="s">
        <v>18</v>
      </c>
      <c r="J787" s="218"/>
      <c r="L787" s="27"/>
    </row>
    <row r="788" spans="2:12" ht="24.95" customHeight="1" x14ac:dyDescent="0.2">
      <c r="B788" s="195" t="s">
        <v>154</v>
      </c>
      <c r="C788" s="241">
        <v>39372</v>
      </c>
      <c r="D788" s="241"/>
      <c r="E788" s="241">
        <v>4884</v>
      </c>
      <c r="F788" s="241"/>
      <c r="G788" s="216">
        <v>44256</v>
      </c>
      <c r="H788" s="216"/>
      <c r="I788" s="242">
        <v>8.1808900899999995E-2</v>
      </c>
      <c r="J788" s="217"/>
    </row>
    <row r="789" spans="2:12" ht="24.95" customHeight="1" x14ac:dyDescent="0.2">
      <c r="B789" s="195" t="s">
        <v>156</v>
      </c>
      <c r="C789" s="241">
        <v>36234</v>
      </c>
      <c r="D789" s="241"/>
      <c r="E789" s="241">
        <v>4524</v>
      </c>
      <c r="F789" s="241"/>
      <c r="G789" s="216">
        <v>40758</v>
      </c>
      <c r="H789" s="216"/>
      <c r="I789" s="242">
        <v>7.0971626600000004E-2</v>
      </c>
      <c r="J789" s="217"/>
    </row>
    <row r="790" spans="2:12" ht="24.95" customHeight="1" x14ac:dyDescent="0.2">
      <c r="B790" s="73" t="s">
        <v>43</v>
      </c>
      <c r="C790" s="214">
        <f>(C789-C788)/C788</f>
        <v>-7.9701310576043891E-2</v>
      </c>
      <c r="D790" s="214"/>
      <c r="E790" s="214">
        <f>(E789-E788)/E788</f>
        <v>-7.3710073710073709E-2</v>
      </c>
      <c r="F790" s="214"/>
      <c r="G790" s="214">
        <f>(G789-G788)/G788</f>
        <v>-7.9040130151843815E-2</v>
      </c>
      <c r="H790" s="214"/>
      <c r="I790" s="214">
        <f>(I789-I788)/I788</f>
        <v>-0.13247060137437919</v>
      </c>
      <c r="J790" s="214"/>
    </row>
    <row r="791" spans="2:12" ht="24.95" customHeight="1" x14ac:dyDescent="0.2"/>
    <row r="792" spans="2:12" ht="24.95" customHeight="1" x14ac:dyDescent="0.2"/>
    <row r="793" spans="2:12" ht="24.95" customHeight="1" x14ac:dyDescent="0.2"/>
    <row r="794" spans="2:12" ht="24.95" customHeight="1" x14ac:dyDescent="0.2"/>
    <row r="795" spans="2:12" ht="24.95" customHeight="1" x14ac:dyDescent="0.2"/>
    <row r="796" spans="2:12" ht="24.95" customHeight="1" x14ac:dyDescent="0.2"/>
    <row r="797" spans="2:12" ht="24.95" customHeight="1" x14ac:dyDescent="0.2"/>
    <row r="798" spans="2:12" ht="24.95" customHeight="1" x14ac:dyDescent="0.2"/>
    <row r="799" spans="2:12" ht="24.95" customHeight="1" x14ac:dyDescent="0.2"/>
    <row r="800" spans="2:12" ht="24.95" customHeight="1" x14ac:dyDescent="0.2"/>
    <row r="801" spans="2:13" ht="24.95" customHeight="1" x14ac:dyDescent="0.2">
      <c r="M801" s="14">
        <v>9</v>
      </c>
    </row>
    <row r="802" spans="2:13" ht="25.5" customHeight="1" x14ac:dyDescent="0.2">
      <c r="B802" s="213" t="s">
        <v>122</v>
      </c>
      <c r="C802" s="213"/>
      <c r="D802" s="213"/>
      <c r="E802" s="213"/>
      <c r="F802" s="213"/>
      <c r="G802" s="213"/>
      <c r="H802" s="213"/>
      <c r="I802" s="213"/>
      <c r="J802" s="213"/>
      <c r="K802" s="213"/>
      <c r="L802" s="213"/>
      <c r="M802" s="213"/>
    </row>
    <row r="803" spans="2:13" ht="15" customHeight="1" x14ac:dyDescent="0.2"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</row>
    <row r="804" spans="2:13" ht="25.5" customHeight="1" x14ac:dyDescent="0.2">
      <c r="B804" s="213" t="s">
        <v>123</v>
      </c>
      <c r="C804" s="213"/>
      <c r="D804" s="213"/>
      <c r="E804" s="213"/>
      <c r="F804" s="213"/>
      <c r="G804" s="213"/>
      <c r="H804" s="213"/>
      <c r="I804" s="213"/>
      <c r="J804" s="213"/>
      <c r="K804" s="213"/>
      <c r="L804" s="213"/>
      <c r="M804" s="213"/>
    </row>
    <row r="805" spans="2:13" ht="15" customHeight="1" x14ac:dyDescent="0.2">
      <c r="B805" s="42"/>
      <c r="C805" s="42"/>
      <c r="D805" s="42"/>
      <c r="E805" s="42"/>
      <c r="F805" s="42"/>
      <c r="G805" s="42"/>
    </row>
    <row r="806" spans="2:13" ht="24.95" customHeight="1" x14ac:dyDescent="0.2">
      <c r="B806" s="232" t="s">
        <v>96</v>
      </c>
      <c r="C806" s="232"/>
      <c r="D806" s="232"/>
      <c r="E806" s="232"/>
      <c r="F806" s="232"/>
      <c r="G806" s="232"/>
      <c r="H806" s="232"/>
      <c r="I806" s="232"/>
      <c r="J806" s="232"/>
    </row>
    <row r="807" spans="2:13" ht="24.95" customHeight="1" x14ac:dyDescent="0.2">
      <c r="B807" s="219" t="s">
        <v>36</v>
      </c>
      <c r="C807" s="221" t="s">
        <v>47</v>
      </c>
      <c r="D807" s="221"/>
      <c r="E807" s="221"/>
      <c r="F807" s="221" t="s">
        <v>48</v>
      </c>
      <c r="G807" s="221"/>
      <c r="H807" s="221"/>
      <c r="I807" s="89" t="s">
        <v>52</v>
      </c>
      <c r="J807" s="211" t="s">
        <v>53</v>
      </c>
      <c r="M807" s="2"/>
    </row>
    <row r="808" spans="2:13" ht="24.95" customHeight="1" x14ac:dyDescent="0.2">
      <c r="B808" s="220"/>
      <c r="C808" s="87" t="s">
        <v>66</v>
      </c>
      <c r="D808" s="87" t="s">
        <v>67</v>
      </c>
      <c r="E808" s="125" t="s">
        <v>68</v>
      </c>
      <c r="F808" s="87" t="s">
        <v>69</v>
      </c>
      <c r="G808" s="87" t="s">
        <v>70</v>
      </c>
      <c r="H808" s="88" t="s">
        <v>71</v>
      </c>
      <c r="I808" s="90" t="s">
        <v>85</v>
      </c>
      <c r="J808" s="91" t="s">
        <v>86</v>
      </c>
      <c r="M808" s="2"/>
    </row>
    <row r="809" spans="2:13" ht="24.95" customHeight="1" x14ac:dyDescent="0.2">
      <c r="B809" s="162" t="s">
        <v>113</v>
      </c>
      <c r="C809" s="169">
        <v>1860</v>
      </c>
      <c r="D809" s="169">
        <v>86</v>
      </c>
      <c r="E809" s="170">
        <v>1946</v>
      </c>
      <c r="F809" s="169">
        <v>3832</v>
      </c>
      <c r="G809" s="169">
        <v>171</v>
      </c>
      <c r="H809" s="171">
        <v>4003</v>
      </c>
      <c r="I809" s="172">
        <v>0.11422293880000001</v>
      </c>
      <c r="J809" s="173">
        <v>2.0570400822199</v>
      </c>
      <c r="K809" s="33"/>
      <c r="M809" s="2"/>
    </row>
    <row r="810" spans="2:13" ht="24.95" customHeight="1" x14ac:dyDescent="0.2">
      <c r="B810" s="162" t="s">
        <v>5</v>
      </c>
      <c r="C810" s="169">
        <v>1610</v>
      </c>
      <c r="D810" s="169">
        <v>617</v>
      </c>
      <c r="E810" s="170">
        <v>2227</v>
      </c>
      <c r="F810" s="169">
        <v>3745</v>
      </c>
      <c r="G810" s="169">
        <v>1001</v>
      </c>
      <c r="H810" s="171">
        <v>4746</v>
      </c>
      <c r="I810" s="172">
        <v>0.12736836460000001</v>
      </c>
      <c r="J810" s="173">
        <v>2.1311180960934002</v>
      </c>
      <c r="K810" s="33"/>
      <c r="M810" s="2"/>
    </row>
    <row r="811" spans="2:13" ht="24.95" customHeight="1" x14ac:dyDescent="0.2">
      <c r="B811" s="162" t="s">
        <v>22</v>
      </c>
      <c r="C811" s="169">
        <v>1299</v>
      </c>
      <c r="D811" s="169">
        <v>107</v>
      </c>
      <c r="E811" s="170">
        <v>1406</v>
      </c>
      <c r="F811" s="169">
        <v>3962</v>
      </c>
      <c r="G811" s="169">
        <v>180</v>
      </c>
      <c r="H811" s="171">
        <v>4142</v>
      </c>
      <c r="I811" s="172">
        <v>0.116686635</v>
      </c>
      <c r="J811" s="173">
        <v>2.9459459459458999</v>
      </c>
      <c r="K811" s="33"/>
      <c r="M811" s="2"/>
    </row>
    <row r="812" spans="2:13" ht="24.95" customHeight="1" x14ac:dyDescent="0.2">
      <c r="B812" s="162" t="s">
        <v>7</v>
      </c>
      <c r="C812" s="169">
        <v>286</v>
      </c>
      <c r="D812" s="169">
        <v>49</v>
      </c>
      <c r="E812" s="170">
        <v>335</v>
      </c>
      <c r="F812" s="169">
        <v>668</v>
      </c>
      <c r="G812" s="169">
        <v>84</v>
      </c>
      <c r="H812" s="171">
        <v>752</v>
      </c>
      <c r="I812" s="172">
        <v>0.101495919</v>
      </c>
      <c r="J812" s="173">
        <v>2.2447761194029998</v>
      </c>
      <c r="K812" s="33"/>
      <c r="M812" s="2"/>
    </row>
    <row r="813" spans="2:13" ht="24.95" customHeight="1" x14ac:dyDescent="0.2">
      <c r="B813" s="162" t="s">
        <v>8</v>
      </c>
      <c r="C813" s="169">
        <v>4682</v>
      </c>
      <c r="D813" s="169">
        <v>1539</v>
      </c>
      <c r="E813" s="170">
        <v>6221</v>
      </c>
      <c r="F813" s="169">
        <v>7845</v>
      </c>
      <c r="G813" s="169">
        <v>3009</v>
      </c>
      <c r="H813" s="171">
        <v>10854</v>
      </c>
      <c r="I813" s="172">
        <v>0.18730927980000001</v>
      </c>
      <c r="J813" s="173">
        <v>1.744735573059</v>
      </c>
      <c r="K813" s="33"/>
      <c r="M813" s="2"/>
    </row>
    <row r="814" spans="2:13" ht="24.95" customHeight="1" x14ac:dyDescent="0.2">
      <c r="B814" s="162" t="s">
        <v>9</v>
      </c>
      <c r="C814" s="169">
        <v>1568</v>
      </c>
      <c r="D814" s="169">
        <v>178</v>
      </c>
      <c r="E814" s="170">
        <v>1746</v>
      </c>
      <c r="F814" s="169">
        <v>4306</v>
      </c>
      <c r="G814" s="169">
        <v>337</v>
      </c>
      <c r="H814" s="171">
        <v>4643</v>
      </c>
      <c r="I814" s="172">
        <v>0.1174699557</v>
      </c>
      <c r="J814" s="173">
        <v>2.6592210767468001</v>
      </c>
      <c r="K814" s="33"/>
      <c r="M814" s="2"/>
    </row>
    <row r="815" spans="2:13" ht="24.95" customHeight="1" x14ac:dyDescent="0.2">
      <c r="B815" s="162" t="s">
        <v>10</v>
      </c>
      <c r="C815" s="169">
        <v>529</v>
      </c>
      <c r="D815" s="169">
        <v>28</v>
      </c>
      <c r="E815" s="170">
        <v>557</v>
      </c>
      <c r="F815" s="169">
        <v>1519</v>
      </c>
      <c r="G815" s="169">
        <v>101</v>
      </c>
      <c r="H815" s="171">
        <v>1620</v>
      </c>
      <c r="I815" s="172">
        <v>7.9567658799999996E-2</v>
      </c>
      <c r="J815" s="173">
        <v>2.9084380610412999</v>
      </c>
      <c r="K815" s="33"/>
      <c r="M815" s="2"/>
    </row>
    <row r="816" spans="2:13" ht="24.95" customHeight="1" x14ac:dyDescent="0.2">
      <c r="B816" s="162" t="s">
        <v>11</v>
      </c>
      <c r="C816" s="169">
        <v>1566</v>
      </c>
      <c r="D816" s="169">
        <v>0</v>
      </c>
      <c r="E816" s="170">
        <v>1566</v>
      </c>
      <c r="F816" s="169">
        <v>2312</v>
      </c>
      <c r="G816" s="169">
        <v>0</v>
      </c>
      <c r="H816" s="171">
        <v>2312</v>
      </c>
      <c r="I816" s="172">
        <v>7.6934851600000007E-2</v>
      </c>
      <c r="J816" s="173">
        <v>1.4763729246488</v>
      </c>
      <c r="K816" s="33"/>
      <c r="M816" s="34"/>
    </row>
    <row r="817" spans="2:14" ht="24.95" customHeight="1" x14ac:dyDescent="0.2">
      <c r="B817" s="162" t="s">
        <v>12</v>
      </c>
      <c r="C817" s="169">
        <v>508</v>
      </c>
      <c r="D817" s="169">
        <v>38</v>
      </c>
      <c r="E817" s="170">
        <v>546</v>
      </c>
      <c r="F817" s="169">
        <v>1016</v>
      </c>
      <c r="G817" s="169">
        <v>38</v>
      </c>
      <c r="H817" s="171">
        <v>1054</v>
      </c>
      <c r="I817" s="172">
        <v>5.8721934400000002E-2</v>
      </c>
      <c r="J817" s="173">
        <v>1.9304029304029</v>
      </c>
      <c r="K817" s="33"/>
      <c r="M817" s="34"/>
    </row>
    <row r="818" spans="2:14" ht="24.95" customHeight="1" x14ac:dyDescent="0.2">
      <c r="B818" s="163" t="s">
        <v>14</v>
      </c>
      <c r="C818" s="174">
        <v>13908</v>
      </c>
      <c r="D818" s="174">
        <v>2642</v>
      </c>
      <c r="E818" s="175">
        <v>16550</v>
      </c>
      <c r="F818" s="174">
        <v>29205</v>
      </c>
      <c r="G818" s="174">
        <v>4921</v>
      </c>
      <c r="H818" s="176">
        <v>34126</v>
      </c>
      <c r="I818" s="177">
        <v>0.1214250404</v>
      </c>
      <c r="J818" s="178">
        <v>2.0619939577038999</v>
      </c>
      <c r="M818" s="34"/>
    </row>
    <row r="819" spans="2:14" ht="24.95" customHeight="1" x14ac:dyDescent="0.2">
      <c r="B819" s="152"/>
      <c r="C819" s="39"/>
      <c r="D819" s="39"/>
      <c r="E819" s="40"/>
      <c r="F819" s="39"/>
      <c r="G819" s="39"/>
      <c r="H819" s="40"/>
      <c r="I819" s="46"/>
      <c r="J819" s="47"/>
      <c r="M819" s="9"/>
    </row>
    <row r="820" spans="2:14" ht="24.95" customHeight="1" x14ac:dyDescent="0.2"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</row>
    <row r="821" spans="2:14" ht="24.95" customHeight="1" x14ac:dyDescent="0.2">
      <c r="B821" s="49"/>
      <c r="C821" s="49"/>
      <c r="D821" s="49"/>
      <c r="E821" s="49"/>
      <c r="F821" s="49"/>
      <c r="G821" s="49"/>
      <c r="H821" s="49"/>
      <c r="I821" s="49"/>
      <c r="J821" s="49"/>
      <c r="K821" s="50"/>
      <c r="L821" s="50"/>
      <c r="M821" s="50"/>
      <c r="N821" s="50"/>
    </row>
    <row r="822" spans="2:14" ht="24.95" customHeight="1" x14ac:dyDescent="0.2">
      <c r="B822" s="6"/>
      <c r="C822" s="6"/>
      <c r="D822" s="6"/>
      <c r="E822" s="6"/>
      <c r="G822" s="6"/>
      <c r="H822" s="6"/>
      <c r="I822" s="6"/>
      <c r="J822" s="6"/>
    </row>
    <row r="823" spans="2:14" ht="24.95" customHeight="1" x14ac:dyDescent="0.2">
      <c r="B823" s="6"/>
      <c r="C823" s="6"/>
      <c r="D823" s="6"/>
      <c r="E823" s="6"/>
      <c r="G823" s="6"/>
      <c r="H823" s="6"/>
      <c r="I823" s="6"/>
      <c r="J823" s="6"/>
    </row>
    <row r="824" spans="2:14" ht="24.95" customHeight="1" x14ac:dyDescent="0.2">
      <c r="B824" s="6"/>
      <c r="C824" s="6"/>
      <c r="D824" s="6"/>
      <c r="E824" s="6"/>
      <c r="G824" s="6"/>
      <c r="H824" s="6"/>
      <c r="I824" s="6"/>
      <c r="J824" s="6"/>
    </row>
    <row r="825" spans="2:14" ht="24.95" customHeight="1" x14ac:dyDescent="0.2">
      <c r="B825" s="6"/>
      <c r="C825" s="6"/>
      <c r="D825" s="6"/>
      <c r="E825" s="6"/>
      <c r="G825" s="6"/>
      <c r="H825" s="6"/>
      <c r="I825" s="6"/>
      <c r="J825" s="6"/>
    </row>
    <row r="826" spans="2:14" ht="24.95" customHeight="1" x14ac:dyDescent="0.2">
      <c r="B826" s="6"/>
      <c r="C826" s="6"/>
      <c r="D826" s="6"/>
      <c r="E826" s="6"/>
      <c r="G826" s="6"/>
      <c r="H826" s="6"/>
      <c r="I826" s="6"/>
      <c r="J826" s="6"/>
    </row>
    <row r="827" spans="2:14" ht="24.95" customHeight="1" x14ac:dyDescent="0.2">
      <c r="B827" s="6"/>
      <c r="C827" s="6"/>
      <c r="D827" s="6"/>
      <c r="E827" s="6"/>
      <c r="G827" s="6"/>
      <c r="H827" s="6"/>
      <c r="I827" s="6"/>
      <c r="J827" s="6"/>
    </row>
    <row r="828" spans="2:14" ht="24.95" customHeight="1" x14ac:dyDescent="0.2">
      <c r="B828" s="6"/>
      <c r="C828" s="6"/>
      <c r="D828" s="6"/>
      <c r="E828" s="6"/>
      <c r="G828" s="6"/>
      <c r="H828" s="6"/>
      <c r="I828" s="6"/>
      <c r="J828" s="6"/>
    </row>
    <row r="829" spans="2:14" ht="24.95" customHeight="1" x14ac:dyDescent="0.2">
      <c r="B829" s="6"/>
      <c r="C829" s="6"/>
      <c r="D829" s="6"/>
      <c r="E829" s="6"/>
      <c r="G829" s="6"/>
      <c r="H829" s="6"/>
      <c r="I829" s="6"/>
      <c r="J829" s="6"/>
    </row>
    <row r="830" spans="2:14" ht="24.95" customHeight="1" x14ac:dyDescent="0.2"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2:14" ht="24.95" customHeight="1" x14ac:dyDescent="0.2"/>
    <row r="832" spans="2:14" ht="25.5" customHeight="1" x14ac:dyDescent="0.2">
      <c r="B832" s="222" t="s">
        <v>165</v>
      </c>
      <c r="C832" s="222"/>
      <c r="D832" s="222"/>
      <c r="E832" s="222"/>
      <c r="F832" s="222"/>
      <c r="G832" s="222"/>
      <c r="H832" s="222"/>
      <c r="I832" s="222"/>
      <c r="J832" s="222"/>
      <c r="K832" s="222"/>
      <c r="L832" s="222"/>
      <c r="M832" s="222"/>
    </row>
    <row r="833" spans="2:12" ht="24.95" customHeight="1" x14ac:dyDescent="0.2">
      <c r="B833" s="42"/>
      <c r="C833" s="42"/>
      <c r="D833" s="42"/>
      <c r="E833" s="42"/>
      <c r="F833" s="42"/>
      <c r="G833" s="42"/>
    </row>
    <row r="834" spans="2:12" ht="24.95" customHeight="1" x14ac:dyDescent="0.2">
      <c r="B834" s="224" t="s">
        <v>13</v>
      </c>
      <c r="C834" s="224"/>
      <c r="D834" s="224"/>
      <c r="E834" s="224"/>
      <c r="F834" s="224"/>
      <c r="G834" s="224"/>
      <c r="H834" s="224"/>
      <c r="I834" s="26"/>
      <c r="J834" s="26"/>
      <c r="K834" s="26"/>
      <c r="L834" s="26"/>
    </row>
    <row r="835" spans="2:12" ht="24.95" customHeight="1" x14ac:dyDescent="0.2">
      <c r="B835" s="85" t="s">
        <v>35</v>
      </c>
      <c r="C835" s="212" t="s">
        <v>62</v>
      </c>
      <c r="D835" s="212"/>
      <c r="E835" s="212" t="s">
        <v>63</v>
      </c>
      <c r="F835" s="212"/>
      <c r="G835" s="212" t="s">
        <v>0</v>
      </c>
      <c r="H835" s="212"/>
      <c r="I835" s="26"/>
      <c r="J835" s="26"/>
      <c r="K835" s="26"/>
      <c r="L835" s="26"/>
    </row>
    <row r="836" spans="2:12" ht="24.95" customHeight="1" x14ac:dyDescent="0.2">
      <c r="B836" s="195" t="s">
        <v>154</v>
      </c>
      <c r="C836" s="241">
        <v>11506</v>
      </c>
      <c r="D836" s="241"/>
      <c r="E836" s="241">
        <v>1599</v>
      </c>
      <c r="F836" s="241"/>
      <c r="G836" s="216">
        <v>13105</v>
      </c>
      <c r="H836" s="217"/>
      <c r="I836" s="26"/>
      <c r="J836" s="26"/>
      <c r="K836" s="26"/>
      <c r="L836" s="26"/>
    </row>
    <row r="837" spans="2:12" ht="24.95" customHeight="1" x14ac:dyDescent="0.2">
      <c r="B837" s="195" t="s">
        <v>156</v>
      </c>
      <c r="C837" s="241">
        <v>13908</v>
      </c>
      <c r="D837" s="241"/>
      <c r="E837" s="241">
        <v>2642</v>
      </c>
      <c r="F837" s="241"/>
      <c r="G837" s="216">
        <v>16550</v>
      </c>
      <c r="H837" s="217"/>
      <c r="I837" s="26"/>
      <c r="J837" s="26"/>
      <c r="K837" s="26"/>
      <c r="L837" s="26"/>
    </row>
    <row r="838" spans="2:12" ht="24.95" customHeight="1" x14ac:dyDescent="0.2">
      <c r="B838" s="76" t="s">
        <v>43</v>
      </c>
      <c r="C838" s="229">
        <f>(C837-C836)/C836</f>
        <v>0.20876064661915522</v>
      </c>
      <c r="D838" s="229"/>
      <c r="E838" s="229">
        <f>(E837-E836)/E836</f>
        <v>0.65228267667292061</v>
      </c>
      <c r="F838" s="229"/>
      <c r="G838" s="229">
        <f>(G837-G836)/G836</f>
        <v>0.26287676459366655</v>
      </c>
      <c r="H838" s="229"/>
      <c r="I838" s="26"/>
      <c r="J838" s="26"/>
      <c r="K838" s="26"/>
      <c r="L838" s="26"/>
    </row>
    <row r="839" spans="2:12" ht="24.95" customHeight="1" x14ac:dyDescent="0.2"/>
    <row r="840" spans="2:12" ht="24.95" customHeight="1" x14ac:dyDescent="0.2"/>
    <row r="841" spans="2:12" ht="24.95" customHeight="1" x14ac:dyDescent="0.2"/>
    <row r="842" spans="2:12" ht="24.95" customHeight="1" x14ac:dyDescent="0.2"/>
    <row r="843" spans="2:12" ht="24.95" customHeight="1" x14ac:dyDescent="0.2"/>
    <row r="844" spans="2:12" ht="24.95" customHeight="1" x14ac:dyDescent="0.2"/>
    <row r="845" spans="2:12" ht="24.95" customHeight="1" x14ac:dyDescent="0.2"/>
    <row r="846" spans="2:12" ht="24.95" customHeight="1" x14ac:dyDescent="0.2"/>
    <row r="847" spans="2:12" ht="24.95" customHeight="1" x14ac:dyDescent="0.2"/>
    <row r="848" spans="2:12" ht="24.95" customHeight="1" x14ac:dyDescent="0.2"/>
    <row r="849" spans="2:12" ht="24.95" customHeight="1" x14ac:dyDescent="0.2"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</row>
    <row r="850" spans="2:12" ht="24.95" customHeight="1" x14ac:dyDescent="0.2">
      <c r="B850" s="223" t="s">
        <v>15</v>
      </c>
      <c r="C850" s="223"/>
      <c r="D850" s="223"/>
      <c r="E850" s="223"/>
      <c r="F850" s="223"/>
      <c r="G850" s="223"/>
      <c r="H850" s="223"/>
      <c r="I850" s="223"/>
      <c r="J850" s="223"/>
    </row>
    <row r="851" spans="2:12" ht="24.95" customHeight="1" x14ac:dyDescent="0.2">
      <c r="B851" s="92" t="s">
        <v>35</v>
      </c>
      <c r="C851" s="218" t="s">
        <v>64</v>
      </c>
      <c r="D851" s="218"/>
      <c r="E851" s="218" t="s">
        <v>65</v>
      </c>
      <c r="F851" s="218"/>
      <c r="G851" s="218" t="s">
        <v>1</v>
      </c>
      <c r="H851" s="218"/>
      <c r="I851" s="218" t="s">
        <v>18</v>
      </c>
      <c r="J851" s="218"/>
      <c r="L851" s="27"/>
    </row>
    <row r="852" spans="2:12" ht="24.95" customHeight="1" x14ac:dyDescent="0.2">
      <c r="B852" s="195" t="s">
        <v>154</v>
      </c>
      <c r="C852" s="241">
        <v>23737</v>
      </c>
      <c r="D852" s="241"/>
      <c r="E852" s="241">
        <v>3598</v>
      </c>
      <c r="F852" s="241"/>
      <c r="G852" s="216">
        <v>27335</v>
      </c>
      <c r="H852" s="216"/>
      <c r="I852" s="242">
        <v>0.103270046</v>
      </c>
      <c r="J852" s="217"/>
    </row>
    <row r="853" spans="2:12" ht="24.95" customHeight="1" x14ac:dyDescent="0.2">
      <c r="B853" s="195" t="s">
        <v>156</v>
      </c>
      <c r="C853" s="241">
        <v>29205</v>
      </c>
      <c r="D853" s="241"/>
      <c r="E853" s="241">
        <v>4921</v>
      </c>
      <c r="F853" s="241"/>
      <c r="G853" s="216">
        <v>34126</v>
      </c>
      <c r="H853" s="216"/>
      <c r="I853" s="242">
        <v>0.1214250404</v>
      </c>
      <c r="J853" s="217"/>
    </row>
    <row r="854" spans="2:12" ht="24.95" customHeight="1" x14ac:dyDescent="0.2">
      <c r="B854" s="73" t="s">
        <v>43</v>
      </c>
      <c r="C854" s="214">
        <f>(C853-C852)/C852</f>
        <v>0.23035766946117875</v>
      </c>
      <c r="D854" s="214"/>
      <c r="E854" s="214">
        <f>(E853-E852)/E852</f>
        <v>0.36770428015564205</v>
      </c>
      <c r="F854" s="214"/>
      <c r="G854" s="214">
        <f>(G853-G852)/G852</f>
        <v>0.24843607097128223</v>
      </c>
      <c r="H854" s="214"/>
      <c r="I854" s="214">
        <f>(I853-I852)/I852</f>
        <v>0.17580116503482529</v>
      </c>
      <c r="J854" s="214"/>
    </row>
    <row r="855" spans="2:12" ht="24.95" customHeight="1" x14ac:dyDescent="0.2"/>
    <row r="856" spans="2:12" ht="24.95" customHeight="1" x14ac:dyDescent="0.2"/>
    <row r="857" spans="2:12" ht="24.95" customHeight="1" x14ac:dyDescent="0.2"/>
    <row r="858" spans="2:12" ht="24.95" customHeight="1" x14ac:dyDescent="0.2"/>
    <row r="859" spans="2:12" ht="24.95" customHeight="1" x14ac:dyDescent="0.2"/>
    <row r="860" spans="2:12" ht="24.95" customHeight="1" x14ac:dyDescent="0.2"/>
    <row r="861" spans="2:12" ht="24.95" customHeight="1" x14ac:dyDescent="0.2"/>
    <row r="862" spans="2:12" ht="24.95" customHeight="1" x14ac:dyDescent="0.2"/>
    <row r="863" spans="2:12" ht="24.95" customHeight="1" x14ac:dyDescent="0.2"/>
    <row r="864" spans="2:12" ht="24.95" customHeight="1" x14ac:dyDescent="0.2"/>
    <row r="865" spans="2:14" ht="24.95" customHeight="1" x14ac:dyDescent="0.2">
      <c r="M865" s="14">
        <v>10</v>
      </c>
    </row>
    <row r="866" spans="2:14" ht="50.1" customHeight="1" x14ac:dyDescent="0.2">
      <c r="B866" s="247" t="s">
        <v>39</v>
      </c>
      <c r="C866" s="247"/>
      <c r="D866" s="247"/>
      <c r="E866" s="247"/>
      <c r="F866" s="247"/>
      <c r="G866" s="247"/>
      <c r="H866" s="247"/>
      <c r="I866" s="247"/>
      <c r="J866" s="247"/>
      <c r="K866" s="247"/>
      <c r="L866" s="247"/>
      <c r="M866" s="247"/>
    </row>
    <row r="867" spans="2:14" ht="15" customHeight="1" x14ac:dyDescent="0.2"/>
    <row r="868" spans="2:14" ht="25.5" customHeight="1" x14ac:dyDescent="0.2">
      <c r="B868" s="248" t="s">
        <v>84</v>
      </c>
      <c r="C868" s="248"/>
      <c r="D868" s="248"/>
      <c r="E868" s="248"/>
      <c r="F868" s="248"/>
      <c r="G868" s="248"/>
      <c r="H868" s="248"/>
      <c r="I868" s="248"/>
      <c r="J868" s="248"/>
      <c r="K868" s="248"/>
      <c r="L868" s="248"/>
      <c r="M868" s="248"/>
    </row>
    <row r="869" spans="2:14" ht="15" customHeight="1" x14ac:dyDescent="0.2">
      <c r="B869" s="52"/>
      <c r="C869" s="52"/>
      <c r="D869" s="52"/>
      <c r="E869" s="52"/>
      <c r="F869" s="52"/>
      <c r="G869" s="52"/>
    </row>
    <row r="870" spans="2:14" ht="24.95" customHeight="1" x14ac:dyDescent="0.25">
      <c r="B870" s="131"/>
      <c r="C870" s="131"/>
      <c r="D870" s="131"/>
      <c r="E870" s="134"/>
      <c r="F870" s="134"/>
      <c r="G870" s="134"/>
      <c r="M870" s="22"/>
      <c r="N870" s="22"/>
    </row>
    <row r="871" spans="2:14" ht="24.95" customHeight="1" x14ac:dyDescent="0.2">
      <c r="B871" s="243" t="s">
        <v>153</v>
      </c>
      <c r="C871" s="243"/>
      <c r="D871" s="243"/>
      <c r="E871" s="135" t="s">
        <v>155</v>
      </c>
      <c r="F871" s="135" t="s">
        <v>166</v>
      </c>
      <c r="G871" s="136" t="s">
        <v>43</v>
      </c>
      <c r="M871" s="115"/>
      <c r="N871" s="116"/>
    </row>
    <row r="872" spans="2:14" ht="24.95" customHeight="1" x14ac:dyDescent="0.2">
      <c r="B872" s="259" t="s">
        <v>59</v>
      </c>
      <c r="C872" s="245" t="s">
        <v>23</v>
      </c>
      <c r="D872" s="245"/>
      <c r="E872" s="197">
        <v>1820</v>
      </c>
      <c r="F872" s="196">
        <f>I942</f>
        <v>1803</v>
      </c>
      <c r="G872" s="155">
        <f>(F872-E872)/E872</f>
        <v>-9.3406593406593404E-3</v>
      </c>
      <c r="M872" s="117"/>
      <c r="N872" s="40"/>
    </row>
    <row r="873" spans="2:14" ht="24.95" customHeight="1" x14ac:dyDescent="0.2">
      <c r="B873" s="244"/>
      <c r="C873" s="246" t="s">
        <v>29</v>
      </c>
      <c r="D873" s="246"/>
      <c r="E873" s="198">
        <v>70233</v>
      </c>
      <c r="F873" s="166">
        <f>J942</f>
        <v>69771</v>
      </c>
      <c r="G873" s="156">
        <f t="shared" ref="G873:G885" si="2">(F873-E873)/E873</f>
        <v>-6.5781043099397722E-3</v>
      </c>
      <c r="M873" s="117"/>
      <c r="N873" s="40"/>
    </row>
    <row r="874" spans="2:14" ht="24.95" customHeight="1" x14ac:dyDescent="0.2">
      <c r="B874" s="244" t="s">
        <v>114</v>
      </c>
      <c r="C874" s="246" t="s">
        <v>23</v>
      </c>
      <c r="D874" s="246"/>
      <c r="E874" s="198">
        <v>120</v>
      </c>
      <c r="F874" s="166">
        <f>I970</f>
        <v>118</v>
      </c>
      <c r="G874" s="156">
        <f t="shared" si="2"/>
        <v>-1.6666666666666666E-2</v>
      </c>
      <c r="M874" s="118"/>
      <c r="N874" s="26"/>
    </row>
    <row r="875" spans="2:14" ht="24.95" customHeight="1" x14ac:dyDescent="0.2">
      <c r="B875" s="244"/>
      <c r="C875" s="246" t="s">
        <v>29</v>
      </c>
      <c r="D875" s="246"/>
      <c r="E875" s="198">
        <v>39174</v>
      </c>
      <c r="F875" s="166">
        <f>J970</f>
        <v>37647</v>
      </c>
      <c r="G875" s="156">
        <f t="shared" si="2"/>
        <v>-3.8979935671618934E-2</v>
      </c>
      <c r="K875" s="4"/>
      <c r="L875" s="4"/>
      <c r="M875" s="118"/>
      <c r="N875" s="26"/>
    </row>
    <row r="876" spans="2:14" ht="24.95" customHeight="1" x14ac:dyDescent="0.2">
      <c r="B876" s="244" t="s">
        <v>20</v>
      </c>
      <c r="C876" s="246" t="s">
        <v>23</v>
      </c>
      <c r="D876" s="246"/>
      <c r="E876" s="198">
        <v>4234</v>
      </c>
      <c r="F876" s="166">
        <f>K1006</f>
        <v>4214</v>
      </c>
      <c r="G876" s="156">
        <f t="shared" si="2"/>
        <v>-4.7236655644780348E-3</v>
      </c>
    </row>
    <row r="877" spans="2:14" ht="24.95" customHeight="1" x14ac:dyDescent="0.2">
      <c r="B877" s="244"/>
      <c r="C877" s="246" t="s">
        <v>29</v>
      </c>
      <c r="D877" s="246"/>
      <c r="E877" s="198">
        <v>38309</v>
      </c>
      <c r="F877" s="166">
        <f>L1006</f>
        <v>38317</v>
      </c>
      <c r="G877" s="156">
        <f t="shared" si="2"/>
        <v>2.0882821269153462E-4</v>
      </c>
      <c r="L877" s="53"/>
    </row>
    <row r="878" spans="2:14" ht="24.95" customHeight="1" x14ac:dyDescent="0.2">
      <c r="B878" s="244" t="s">
        <v>58</v>
      </c>
      <c r="C878" s="246" t="s">
        <v>23</v>
      </c>
      <c r="D878" s="246"/>
      <c r="E878" s="198">
        <v>350</v>
      </c>
      <c r="F878" s="166">
        <f>K1069</f>
        <v>360</v>
      </c>
      <c r="G878" s="156">
        <f t="shared" si="2"/>
        <v>2.8571428571428571E-2</v>
      </c>
      <c r="L878" s="53"/>
      <c r="M878" s="53"/>
    </row>
    <row r="879" spans="2:14" ht="24.95" customHeight="1" x14ac:dyDescent="0.2">
      <c r="B879" s="244"/>
      <c r="C879" s="246" t="s">
        <v>29</v>
      </c>
      <c r="D879" s="246"/>
      <c r="E879" s="198">
        <v>13967</v>
      </c>
      <c r="F879" s="166">
        <f>L1069</f>
        <v>14586</v>
      </c>
      <c r="G879" s="156">
        <f t="shared" si="2"/>
        <v>4.4318751342450058E-2</v>
      </c>
    </row>
    <row r="880" spans="2:14" ht="24.95" customHeight="1" x14ac:dyDescent="0.2">
      <c r="B880" s="244" t="s">
        <v>107</v>
      </c>
      <c r="C880" s="246" t="s">
        <v>23</v>
      </c>
      <c r="D880" s="246"/>
      <c r="E880" s="198">
        <v>4203</v>
      </c>
      <c r="F880" s="166">
        <f>M1097</f>
        <v>4923</v>
      </c>
      <c r="G880" s="156">
        <f t="shared" si="2"/>
        <v>0.17130620985010706</v>
      </c>
    </row>
    <row r="881" spans="2:7" ht="24.95" customHeight="1" x14ac:dyDescent="0.2">
      <c r="B881" s="244"/>
      <c r="C881" s="246" t="s">
        <v>29</v>
      </c>
      <c r="D881" s="246"/>
      <c r="E881" s="198">
        <v>27197</v>
      </c>
      <c r="F881" s="166">
        <f>M1098</f>
        <v>31705</v>
      </c>
      <c r="G881" s="156">
        <f t="shared" si="2"/>
        <v>0.16575357576203259</v>
      </c>
    </row>
    <row r="882" spans="2:7" ht="24.95" customHeight="1" x14ac:dyDescent="0.2">
      <c r="B882" s="244" t="s">
        <v>108</v>
      </c>
      <c r="C882" s="246" t="s">
        <v>23</v>
      </c>
      <c r="D882" s="246"/>
      <c r="E882" s="198">
        <v>530</v>
      </c>
      <c r="F882" s="166">
        <f>M1132</f>
        <v>584</v>
      </c>
      <c r="G882" s="156">
        <f t="shared" si="2"/>
        <v>0.10188679245283019</v>
      </c>
    </row>
    <row r="883" spans="2:7" ht="24.95" customHeight="1" x14ac:dyDescent="0.2">
      <c r="B883" s="244"/>
      <c r="C883" s="246" t="s">
        <v>29</v>
      </c>
      <c r="D883" s="246"/>
      <c r="E883" s="198">
        <v>9600</v>
      </c>
      <c r="F883" s="166">
        <f>M1133</f>
        <v>10328</v>
      </c>
      <c r="G883" s="156">
        <f t="shared" si="2"/>
        <v>7.5833333333333336E-2</v>
      </c>
    </row>
    <row r="884" spans="2:7" ht="24.95" customHeight="1" x14ac:dyDescent="0.2">
      <c r="B884" s="278" t="s">
        <v>14</v>
      </c>
      <c r="C884" s="271" t="s">
        <v>23</v>
      </c>
      <c r="D884" s="271"/>
      <c r="E884" s="168">
        <f>SUM(E872,E874,E876,E878,E880,E882)</f>
        <v>11257</v>
      </c>
      <c r="F884" s="168">
        <f>SUM(F872,F874,F876,F878,F880,F882)</f>
        <v>12002</v>
      </c>
      <c r="G884" s="133">
        <f t="shared" si="2"/>
        <v>6.6181042906635873E-2</v>
      </c>
    </row>
    <row r="885" spans="2:7" ht="24.95" customHeight="1" x14ac:dyDescent="0.2">
      <c r="B885" s="279"/>
      <c r="C885" s="272" t="s">
        <v>29</v>
      </c>
      <c r="D885" s="272"/>
      <c r="E885" s="159">
        <f>SUM(E873,E875,E877,E879,E881,E883)</f>
        <v>198480</v>
      </c>
      <c r="F885" s="159">
        <f>SUM(F873,F875,F877,F879,F881,F883)</f>
        <v>202354</v>
      </c>
      <c r="G885" s="132">
        <f t="shared" si="2"/>
        <v>1.9518339379282549E-2</v>
      </c>
    </row>
    <row r="886" spans="2:7" ht="24.95" customHeight="1" x14ac:dyDescent="0.2"/>
    <row r="887" spans="2:7" ht="24.95" customHeight="1" x14ac:dyDescent="0.2"/>
    <row r="888" spans="2:7" ht="24.95" customHeight="1" x14ac:dyDescent="0.2"/>
    <row r="889" spans="2:7" ht="24.95" customHeight="1" x14ac:dyDescent="0.2"/>
    <row r="890" spans="2:7" ht="24.95" customHeight="1" x14ac:dyDescent="0.2"/>
    <row r="891" spans="2:7" ht="24.95" customHeight="1" x14ac:dyDescent="0.2"/>
    <row r="892" spans="2:7" ht="24.95" customHeight="1" x14ac:dyDescent="0.2"/>
    <row r="893" spans="2:7" ht="24.95" customHeight="1" x14ac:dyDescent="0.2"/>
    <row r="894" spans="2:7" ht="24.95" customHeight="1" x14ac:dyDescent="0.2"/>
    <row r="895" spans="2:7" ht="24.95" customHeight="1" x14ac:dyDescent="0.2"/>
    <row r="896" spans="2:7" ht="24.95" customHeight="1" x14ac:dyDescent="0.2"/>
    <row r="897" ht="24.95" customHeight="1" x14ac:dyDescent="0.2"/>
    <row r="898" ht="24.95" customHeight="1" x14ac:dyDescent="0.2"/>
    <row r="899" ht="24.95" customHeight="1" x14ac:dyDescent="0.2"/>
    <row r="900" ht="24.95" customHeight="1" x14ac:dyDescent="0.2"/>
    <row r="901" ht="24.95" customHeight="1" x14ac:dyDescent="0.2"/>
    <row r="902" ht="24.95" customHeight="1" x14ac:dyDescent="0.2"/>
    <row r="903" ht="24.95" customHeight="1" x14ac:dyDescent="0.2"/>
    <row r="904" ht="24.95" customHeight="1" x14ac:dyDescent="0.2"/>
    <row r="905" ht="24.95" customHeight="1" x14ac:dyDescent="0.2"/>
    <row r="906" ht="24.95" customHeight="1" x14ac:dyDescent="0.2"/>
    <row r="907" ht="24.95" customHeight="1" x14ac:dyDescent="0.2"/>
    <row r="908" ht="24.75" customHeight="1" x14ac:dyDescent="0.2"/>
    <row r="909" ht="24.95" customHeight="1" x14ac:dyDescent="0.2"/>
    <row r="910" ht="24.95" customHeight="1" x14ac:dyDescent="0.2"/>
    <row r="911" ht="24.95" customHeight="1" x14ac:dyDescent="0.2"/>
    <row r="912" ht="24.95" customHeight="1" x14ac:dyDescent="0.2"/>
    <row r="913" spans="13:13" ht="24.95" customHeight="1" x14ac:dyDescent="0.2"/>
    <row r="914" spans="13:13" ht="24.95" customHeight="1" x14ac:dyDescent="0.2"/>
    <row r="915" spans="13:13" ht="24.95" customHeight="1" x14ac:dyDescent="0.2"/>
    <row r="916" spans="13:13" ht="24.95" customHeight="1" x14ac:dyDescent="0.2"/>
    <row r="917" spans="13:13" ht="24.95" customHeight="1" x14ac:dyDescent="0.2"/>
    <row r="918" spans="13:13" ht="24.95" customHeight="1" x14ac:dyDescent="0.2"/>
    <row r="919" spans="13:13" ht="24.95" customHeight="1" x14ac:dyDescent="0.2"/>
    <row r="920" spans="13:13" ht="24.95" customHeight="1" x14ac:dyDescent="0.2"/>
    <row r="921" spans="13:13" ht="24.95" customHeight="1" x14ac:dyDescent="0.2"/>
    <row r="922" spans="13:13" ht="24.95" customHeight="1" x14ac:dyDescent="0.2"/>
    <row r="923" spans="13:13" ht="24.95" customHeight="1" x14ac:dyDescent="0.2"/>
    <row r="924" spans="13:13" ht="24.95" customHeight="1" x14ac:dyDescent="0.2"/>
    <row r="925" spans="13:13" ht="24.95" customHeight="1" x14ac:dyDescent="0.2"/>
    <row r="926" spans="13:13" ht="24.95" customHeight="1" x14ac:dyDescent="0.2"/>
    <row r="927" spans="13:13" ht="24.95" customHeight="1" x14ac:dyDescent="0.2"/>
    <row r="928" spans="13:13" ht="24.95" customHeight="1" x14ac:dyDescent="0.2">
      <c r="M928" s="14">
        <v>11</v>
      </c>
    </row>
    <row r="929" spans="2:13" ht="25.5" customHeight="1" x14ac:dyDescent="0.2">
      <c r="B929" s="248" t="s">
        <v>80</v>
      </c>
      <c r="C929" s="248"/>
      <c r="D929" s="248"/>
      <c r="E929" s="248"/>
      <c r="F929" s="248"/>
      <c r="G929" s="248"/>
      <c r="H929" s="248"/>
      <c r="I929" s="248"/>
      <c r="J929" s="248"/>
      <c r="K929" s="248"/>
      <c r="L929" s="248"/>
      <c r="M929" s="248"/>
    </row>
    <row r="930" spans="2:13" ht="15" customHeight="1" x14ac:dyDescent="0.2"/>
    <row r="931" spans="2:13" ht="24.95" customHeight="1" x14ac:dyDescent="0.2">
      <c r="B931" s="219" t="s">
        <v>36</v>
      </c>
      <c r="C931" s="254" t="s">
        <v>19</v>
      </c>
      <c r="D931" s="254"/>
      <c r="E931" s="254" t="s">
        <v>149</v>
      </c>
      <c r="F931" s="254"/>
      <c r="G931" s="254" t="s">
        <v>17</v>
      </c>
      <c r="H931" s="254"/>
      <c r="I931" s="254" t="s">
        <v>14</v>
      </c>
      <c r="J931" s="254"/>
    </row>
    <row r="932" spans="2:13" ht="24.95" customHeight="1" x14ac:dyDescent="0.2">
      <c r="B932" s="220"/>
      <c r="C932" s="101" t="s">
        <v>23</v>
      </c>
      <c r="D932" s="102" t="s">
        <v>29</v>
      </c>
      <c r="E932" s="101" t="s">
        <v>23</v>
      </c>
      <c r="F932" s="102" t="s">
        <v>29</v>
      </c>
      <c r="G932" s="101" t="s">
        <v>23</v>
      </c>
      <c r="H932" s="102" t="s">
        <v>29</v>
      </c>
      <c r="I932" s="101" t="s">
        <v>23</v>
      </c>
      <c r="J932" s="102" t="s">
        <v>29</v>
      </c>
    </row>
    <row r="933" spans="2:13" ht="24.95" customHeight="1" x14ac:dyDescent="0.2">
      <c r="B933" s="66" t="s">
        <v>113</v>
      </c>
      <c r="C933" s="166">
        <v>59</v>
      </c>
      <c r="D933" s="166">
        <v>4087</v>
      </c>
      <c r="E933" s="166">
        <v>80</v>
      </c>
      <c r="F933" s="166">
        <v>1826</v>
      </c>
      <c r="G933" s="166">
        <v>11</v>
      </c>
      <c r="H933" s="166">
        <v>178</v>
      </c>
      <c r="I933" s="165">
        <v>150</v>
      </c>
      <c r="J933" s="165">
        <v>6091</v>
      </c>
    </row>
    <row r="934" spans="2:13" ht="24.95" customHeight="1" x14ac:dyDescent="0.2">
      <c r="B934" s="66" t="s">
        <v>5</v>
      </c>
      <c r="C934" s="166">
        <v>120</v>
      </c>
      <c r="D934" s="166">
        <v>7427</v>
      </c>
      <c r="E934" s="166">
        <v>106</v>
      </c>
      <c r="F934" s="166">
        <v>2527</v>
      </c>
      <c r="G934" s="166">
        <v>65</v>
      </c>
      <c r="H934" s="166">
        <v>1008</v>
      </c>
      <c r="I934" s="165">
        <v>291</v>
      </c>
      <c r="J934" s="165">
        <v>10962</v>
      </c>
    </row>
    <row r="935" spans="2:13" ht="24.95" customHeight="1" x14ac:dyDescent="0.2">
      <c r="B935" s="66" t="s">
        <v>22</v>
      </c>
      <c r="C935" s="166">
        <v>94</v>
      </c>
      <c r="D935" s="166">
        <v>6757</v>
      </c>
      <c r="E935" s="166">
        <v>196</v>
      </c>
      <c r="F935" s="166">
        <v>4428</v>
      </c>
      <c r="G935" s="166">
        <v>117</v>
      </c>
      <c r="H935" s="166">
        <v>1365</v>
      </c>
      <c r="I935" s="165">
        <v>407</v>
      </c>
      <c r="J935" s="165">
        <v>12550</v>
      </c>
    </row>
    <row r="936" spans="2:13" ht="24.95" customHeight="1" x14ac:dyDescent="0.2">
      <c r="B936" s="66" t="s">
        <v>7</v>
      </c>
      <c r="C936" s="166">
        <v>35</v>
      </c>
      <c r="D936" s="166">
        <v>2198</v>
      </c>
      <c r="E936" s="166">
        <v>61</v>
      </c>
      <c r="F936" s="166">
        <v>1367</v>
      </c>
      <c r="G936" s="166">
        <v>21</v>
      </c>
      <c r="H936" s="166">
        <v>261</v>
      </c>
      <c r="I936" s="165">
        <v>117</v>
      </c>
      <c r="J936" s="165">
        <v>3826</v>
      </c>
    </row>
    <row r="937" spans="2:13" ht="24.95" customHeight="1" x14ac:dyDescent="0.2">
      <c r="B937" s="66" t="s">
        <v>8</v>
      </c>
      <c r="C937" s="166">
        <v>107</v>
      </c>
      <c r="D937" s="166">
        <v>8900</v>
      </c>
      <c r="E937" s="166">
        <v>106</v>
      </c>
      <c r="F937" s="166">
        <v>2577</v>
      </c>
      <c r="G937" s="166">
        <v>43</v>
      </c>
      <c r="H937" s="166">
        <v>554</v>
      </c>
      <c r="I937" s="165">
        <v>256</v>
      </c>
      <c r="J937" s="165">
        <v>12031</v>
      </c>
    </row>
    <row r="938" spans="2:13" ht="24.95" customHeight="1" x14ac:dyDescent="0.2">
      <c r="B938" s="66" t="s">
        <v>9</v>
      </c>
      <c r="C938" s="166">
        <v>63</v>
      </c>
      <c r="D938" s="166">
        <v>4414</v>
      </c>
      <c r="E938" s="166">
        <v>76</v>
      </c>
      <c r="F938" s="166">
        <v>2022</v>
      </c>
      <c r="G938" s="166">
        <v>28</v>
      </c>
      <c r="H938" s="166">
        <v>337</v>
      </c>
      <c r="I938" s="165">
        <v>167</v>
      </c>
      <c r="J938" s="165">
        <v>6773</v>
      </c>
    </row>
    <row r="939" spans="2:13" ht="24.95" customHeight="1" x14ac:dyDescent="0.2">
      <c r="B939" s="66" t="s">
        <v>10</v>
      </c>
      <c r="C939" s="166">
        <v>41</v>
      </c>
      <c r="D939" s="166">
        <v>2191</v>
      </c>
      <c r="E939" s="166">
        <v>81</v>
      </c>
      <c r="F939" s="166">
        <v>1933</v>
      </c>
      <c r="G939" s="166">
        <v>19</v>
      </c>
      <c r="H939" s="166">
        <v>221</v>
      </c>
      <c r="I939" s="165">
        <v>141</v>
      </c>
      <c r="J939" s="165">
        <v>4345</v>
      </c>
    </row>
    <row r="940" spans="2:13" ht="24.95" customHeight="1" x14ac:dyDescent="0.2">
      <c r="B940" s="66" t="s">
        <v>11</v>
      </c>
      <c r="C940" s="166">
        <v>77</v>
      </c>
      <c r="D940" s="166">
        <v>7314</v>
      </c>
      <c r="E940" s="166">
        <v>57</v>
      </c>
      <c r="F940" s="166">
        <v>1491</v>
      </c>
      <c r="G940" s="166">
        <v>36</v>
      </c>
      <c r="H940" s="166">
        <v>629</v>
      </c>
      <c r="I940" s="165">
        <v>170</v>
      </c>
      <c r="J940" s="165">
        <v>9434</v>
      </c>
    </row>
    <row r="941" spans="2:13" ht="24.95" customHeight="1" x14ac:dyDescent="0.2">
      <c r="B941" s="66" t="s">
        <v>12</v>
      </c>
      <c r="C941" s="166">
        <v>40</v>
      </c>
      <c r="D941" s="166">
        <v>2282</v>
      </c>
      <c r="E941" s="166">
        <v>50</v>
      </c>
      <c r="F941" s="166">
        <v>1208</v>
      </c>
      <c r="G941" s="166">
        <v>14</v>
      </c>
      <c r="H941" s="166">
        <v>269</v>
      </c>
      <c r="I941" s="165">
        <v>104</v>
      </c>
      <c r="J941" s="165">
        <v>3759</v>
      </c>
    </row>
    <row r="942" spans="2:13" ht="24.95" customHeight="1" x14ac:dyDescent="0.2">
      <c r="B942" s="70" t="s">
        <v>14</v>
      </c>
      <c r="C942" s="160">
        <v>636</v>
      </c>
      <c r="D942" s="160">
        <v>45570</v>
      </c>
      <c r="E942" s="160">
        <v>813</v>
      </c>
      <c r="F942" s="160">
        <v>19379</v>
      </c>
      <c r="G942" s="160">
        <v>354</v>
      </c>
      <c r="H942" s="160">
        <v>4822</v>
      </c>
      <c r="I942" s="160">
        <v>1803</v>
      </c>
      <c r="J942" s="160">
        <v>69771</v>
      </c>
    </row>
    <row r="943" spans="2:13" ht="24.95" customHeight="1" x14ac:dyDescent="0.2"/>
    <row r="944" spans="2:13" ht="24.95" customHeight="1" x14ac:dyDescent="0.2"/>
    <row r="945" spans="2:15" ht="24.95" customHeight="1" x14ac:dyDescent="0.2"/>
    <row r="946" spans="2:15" ht="24.95" customHeight="1" x14ac:dyDescent="0.2"/>
    <row r="947" spans="2:15" ht="24.95" customHeight="1" x14ac:dyDescent="0.2"/>
    <row r="948" spans="2:15" ht="24.95" customHeight="1" x14ac:dyDescent="0.2"/>
    <row r="949" spans="2:15" ht="24.95" customHeight="1" x14ac:dyDescent="0.2"/>
    <row r="950" spans="2:15" ht="24.95" customHeight="1" x14ac:dyDescent="0.2"/>
    <row r="951" spans="2:15" ht="24.95" customHeight="1" x14ac:dyDescent="0.2"/>
    <row r="952" spans="2:15" ht="24.95" customHeight="1" x14ac:dyDescent="0.2"/>
    <row r="953" spans="2:15" ht="24.95" customHeight="1" x14ac:dyDescent="0.2"/>
    <row r="954" spans="2:15" ht="24.95" customHeight="1" x14ac:dyDescent="0.2"/>
    <row r="955" spans="2:15" ht="24.95" customHeight="1" x14ac:dyDescent="0.2"/>
    <row r="956" spans="2:15" ht="24.95" customHeight="1" x14ac:dyDescent="0.2">
      <c r="O956" s="14"/>
    </row>
    <row r="957" spans="2:15" ht="25.5" customHeight="1" x14ac:dyDescent="0.2">
      <c r="B957" s="248" t="s">
        <v>115</v>
      </c>
      <c r="C957" s="248"/>
      <c r="D957" s="248"/>
      <c r="E957" s="248"/>
      <c r="F957" s="248"/>
      <c r="G957" s="248"/>
      <c r="H957" s="248"/>
      <c r="I957" s="248"/>
      <c r="J957" s="248"/>
      <c r="K957" s="248"/>
      <c r="L957" s="248"/>
      <c r="M957" s="248"/>
    </row>
    <row r="958" spans="2:15" ht="15" customHeight="1" x14ac:dyDescent="0.2"/>
    <row r="959" spans="2:15" ht="24.95" customHeight="1" x14ac:dyDescent="0.2">
      <c r="B959" s="219" t="s">
        <v>36</v>
      </c>
      <c r="C959" s="254" t="s">
        <v>24</v>
      </c>
      <c r="D959" s="254"/>
      <c r="E959" s="254" t="s">
        <v>25</v>
      </c>
      <c r="F959" s="254"/>
      <c r="G959" s="254" t="s">
        <v>26</v>
      </c>
      <c r="H959" s="254"/>
      <c r="I959" s="254" t="s">
        <v>14</v>
      </c>
      <c r="J959" s="254"/>
    </row>
    <row r="960" spans="2:15" ht="24.95" customHeight="1" x14ac:dyDescent="0.2">
      <c r="B960" s="220"/>
      <c r="C960" s="101" t="s">
        <v>23</v>
      </c>
      <c r="D960" s="102" t="s">
        <v>29</v>
      </c>
      <c r="E960" s="101" t="s">
        <v>23</v>
      </c>
      <c r="F960" s="102" t="s">
        <v>29</v>
      </c>
      <c r="G960" s="101" t="s">
        <v>23</v>
      </c>
      <c r="H960" s="102" t="s">
        <v>29</v>
      </c>
      <c r="I960" s="101" t="s">
        <v>23</v>
      </c>
      <c r="J960" s="102" t="s">
        <v>29</v>
      </c>
    </row>
    <row r="961" spans="2:10" ht="24.95" customHeight="1" x14ac:dyDescent="0.2">
      <c r="B961" s="66" t="s">
        <v>113</v>
      </c>
      <c r="C961" s="166">
        <v>1</v>
      </c>
      <c r="D961" s="166">
        <v>528</v>
      </c>
      <c r="E961" s="166">
        <v>14</v>
      </c>
      <c r="F961" s="166">
        <v>5073</v>
      </c>
      <c r="G961" s="166">
        <v>0</v>
      </c>
      <c r="H961" s="166">
        <v>0</v>
      </c>
      <c r="I961" s="165">
        <v>15</v>
      </c>
      <c r="J961" s="165">
        <v>5601</v>
      </c>
    </row>
    <row r="962" spans="2:10" ht="24.95" customHeight="1" x14ac:dyDescent="0.2">
      <c r="B962" s="66" t="s">
        <v>5</v>
      </c>
      <c r="C962" s="166">
        <v>3</v>
      </c>
      <c r="D962" s="166">
        <v>2238</v>
      </c>
      <c r="E962" s="166">
        <v>16</v>
      </c>
      <c r="F962" s="166">
        <v>4371</v>
      </c>
      <c r="G962" s="166">
        <v>0</v>
      </c>
      <c r="H962" s="166">
        <v>0</v>
      </c>
      <c r="I962" s="165">
        <v>19</v>
      </c>
      <c r="J962" s="165">
        <v>6609</v>
      </c>
    </row>
    <row r="963" spans="2:10" ht="24.95" customHeight="1" x14ac:dyDescent="0.2">
      <c r="B963" s="66" t="s">
        <v>22</v>
      </c>
      <c r="C963" s="166">
        <v>3</v>
      </c>
      <c r="D963" s="166">
        <v>1135</v>
      </c>
      <c r="E963" s="166">
        <v>35</v>
      </c>
      <c r="F963" s="166">
        <v>7465</v>
      </c>
      <c r="G963" s="166">
        <v>0</v>
      </c>
      <c r="H963" s="166">
        <v>0</v>
      </c>
      <c r="I963" s="165">
        <v>38</v>
      </c>
      <c r="J963" s="165">
        <v>8600</v>
      </c>
    </row>
    <row r="964" spans="2:10" ht="24.95" customHeight="1" x14ac:dyDescent="0.2">
      <c r="B964" s="66" t="s">
        <v>7</v>
      </c>
      <c r="C964" s="166">
        <v>0</v>
      </c>
      <c r="D964" s="166">
        <v>0</v>
      </c>
      <c r="E964" s="166">
        <v>4</v>
      </c>
      <c r="F964" s="166">
        <v>1283</v>
      </c>
      <c r="G964" s="166">
        <v>0</v>
      </c>
      <c r="H964" s="166">
        <v>0</v>
      </c>
      <c r="I964" s="165">
        <v>4</v>
      </c>
      <c r="J964" s="165">
        <v>1283</v>
      </c>
    </row>
    <row r="965" spans="2:10" ht="24.95" customHeight="1" x14ac:dyDescent="0.2">
      <c r="B965" s="66" t="s">
        <v>8</v>
      </c>
      <c r="C965" s="166">
        <v>2</v>
      </c>
      <c r="D965" s="166">
        <v>1062</v>
      </c>
      <c r="E965" s="166">
        <v>17</v>
      </c>
      <c r="F965" s="166">
        <v>4312</v>
      </c>
      <c r="G965" s="166">
        <v>0</v>
      </c>
      <c r="H965" s="166">
        <v>0</v>
      </c>
      <c r="I965" s="165">
        <v>19</v>
      </c>
      <c r="J965" s="165">
        <v>5374</v>
      </c>
    </row>
    <row r="966" spans="2:10" ht="24.95" customHeight="1" x14ac:dyDescent="0.2">
      <c r="B966" s="66" t="s">
        <v>9</v>
      </c>
      <c r="C966" s="166">
        <v>3</v>
      </c>
      <c r="D966" s="166">
        <v>1303</v>
      </c>
      <c r="E966" s="166">
        <v>4</v>
      </c>
      <c r="F966" s="166">
        <v>653</v>
      </c>
      <c r="G966" s="166">
        <v>0</v>
      </c>
      <c r="H966" s="166">
        <v>0</v>
      </c>
      <c r="I966" s="165">
        <v>7</v>
      </c>
      <c r="J966" s="165">
        <v>1956</v>
      </c>
    </row>
    <row r="967" spans="2:10" ht="24.95" customHeight="1" x14ac:dyDescent="0.2">
      <c r="B967" s="66" t="s">
        <v>10</v>
      </c>
      <c r="C967" s="166">
        <v>6</v>
      </c>
      <c r="D967" s="166">
        <v>5058</v>
      </c>
      <c r="E967" s="166">
        <v>2</v>
      </c>
      <c r="F967" s="166">
        <v>840</v>
      </c>
      <c r="G967" s="166">
        <v>0</v>
      </c>
      <c r="H967" s="166">
        <v>0</v>
      </c>
      <c r="I967" s="165">
        <v>8</v>
      </c>
      <c r="J967" s="165">
        <v>5898</v>
      </c>
    </row>
    <row r="968" spans="2:10" ht="24.95" customHeight="1" x14ac:dyDescent="0.2">
      <c r="B968" s="66" t="s">
        <v>11</v>
      </c>
      <c r="C968" s="166">
        <v>3</v>
      </c>
      <c r="D968" s="166">
        <v>1248</v>
      </c>
      <c r="E968" s="166">
        <v>1</v>
      </c>
      <c r="F968" s="166">
        <v>38</v>
      </c>
      <c r="G968" s="166">
        <v>0</v>
      </c>
      <c r="H968" s="166">
        <v>0</v>
      </c>
      <c r="I968" s="165">
        <v>4</v>
      </c>
      <c r="J968" s="165">
        <v>1286</v>
      </c>
    </row>
    <row r="969" spans="2:10" ht="24.95" customHeight="1" x14ac:dyDescent="0.2">
      <c r="B969" s="66" t="s">
        <v>12</v>
      </c>
      <c r="C969" s="166">
        <v>0</v>
      </c>
      <c r="D969" s="166">
        <v>0</v>
      </c>
      <c r="E969" s="166">
        <v>4</v>
      </c>
      <c r="F969" s="166">
        <v>1040</v>
      </c>
      <c r="G969" s="166">
        <v>0</v>
      </c>
      <c r="H969" s="166">
        <v>0</v>
      </c>
      <c r="I969" s="165">
        <v>4</v>
      </c>
      <c r="J969" s="165">
        <v>1040</v>
      </c>
    </row>
    <row r="970" spans="2:10" ht="24.95" customHeight="1" x14ac:dyDescent="0.2">
      <c r="B970" s="70" t="s">
        <v>14</v>
      </c>
      <c r="C970" s="160">
        <v>21</v>
      </c>
      <c r="D970" s="160">
        <v>12572</v>
      </c>
      <c r="E970" s="160">
        <v>97</v>
      </c>
      <c r="F970" s="160">
        <v>25075</v>
      </c>
      <c r="G970" s="160">
        <v>0</v>
      </c>
      <c r="H970" s="160">
        <v>0</v>
      </c>
      <c r="I970" s="160">
        <v>118</v>
      </c>
      <c r="J970" s="160">
        <v>37647</v>
      </c>
    </row>
    <row r="971" spans="2:10" ht="24.95" customHeight="1" x14ac:dyDescent="0.2"/>
    <row r="972" spans="2:10" ht="24.95" customHeight="1" x14ac:dyDescent="0.2"/>
    <row r="973" spans="2:10" ht="24.95" customHeight="1" x14ac:dyDescent="0.2"/>
    <row r="974" spans="2:10" ht="24.95" customHeight="1" x14ac:dyDescent="0.2"/>
    <row r="975" spans="2:10" ht="24.95" customHeight="1" x14ac:dyDescent="0.2"/>
    <row r="976" spans="2:10" ht="24.95" customHeight="1" x14ac:dyDescent="0.2"/>
    <row r="977" spans="13:13" ht="24.95" customHeight="1" x14ac:dyDescent="0.2"/>
    <row r="978" spans="13:13" ht="24.95" customHeight="1" x14ac:dyDescent="0.2"/>
    <row r="979" spans="13:13" ht="24.95" customHeight="1" x14ac:dyDescent="0.2"/>
    <row r="980" spans="13:13" ht="24.95" customHeight="1" x14ac:dyDescent="0.2"/>
    <row r="981" spans="13:13" ht="24.95" customHeight="1" x14ac:dyDescent="0.2"/>
    <row r="982" spans="13:13" ht="24.95" customHeight="1" x14ac:dyDescent="0.2"/>
    <row r="983" spans="13:13" ht="24.95" customHeight="1" x14ac:dyDescent="0.2"/>
    <row r="984" spans="13:13" ht="24.95" customHeight="1" x14ac:dyDescent="0.2"/>
    <row r="985" spans="13:13" ht="24.95" customHeight="1" x14ac:dyDescent="0.2"/>
    <row r="986" spans="13:13" ht="24.75" customHeight="1" x14ac:dyDescent="0.2"/>
    <row r="987" spans="13:13" ht="24.95" customHeight="1" x14ac:dyDescent="0.2"/>
    <row r="988" spans="13:13" ht="24.95" customHeight="1" x14ac:dyDescent="0.2"/>
    <row r="989" spans="13:13" ht="24.95" customHeight="1" x14ac:dyDescent="0.2"/>
    <row r="990" spans="13:13" ht="24.95" customHeight="1" x14ac:dyDescent="0.2"/>
    <row r="991" spans="13:13" ht="24.95" customHeight="1" x14ac:dyDescent="0.2"/>
    <row r="992" spans="13:13" ht="24.95" customHeight="1" x14ac:dyDescent="0.2">
      <c r="M992" s="14">
        <v>12</v>
      </c>
    </row>
    <row r="993" spans="2:15" ht="25.5" customHeight="1" x14ac:dyDescent="0.2">
      <c r="B993" s="248" t="s">
        <v>81</v>
      </c>
      <c r="C993" s="248"/>
      <c r="D993" s="248"/>
      <c r="E993" s="248"/>
      <c r="F993" s="248"/>
      <c r="G993" s="248"/>
      <c r="H993" s="248"/>
      <c r="I993" s="248"/>
      <c r="J993" s="248"/>
      <c r="K993" s="248"/>
      <c r="L993" s="248"/>
      <c r="M993" s="248"/>
    </row>
    <row r="994" spans="2:15" ht="15" customHeight="1" x14ac:dyDescent="0.2"/>
    <row r="995" spans="2:15" ht="24.95" customHeight="1" x14ac:dyDescent="0.2">
      <c r="B995" s="219" t="s">
        <v>36</v>
      </c>
      <c r="C995" s="254" t="s">
        <v>27</v>
      </c>
      <c r="D995" s="254"/>
      <c r="E995" s="254" t="s">
        <v>28</v>
      </c>
      <c r="F995" s="254"/>
      <c r="G995" s="254" t="s">
        <v>54</v>
      </c>
      <c r="H995" s="254"/>
      <c r="I995" s="254" t="s">
        <v>44</v>
      </c>
      <c r="J995" s="254"/>
      <c r="K995" s="254" t="s">
        <v>14</v>
      </c>
      <c r="L995" s="254"/>
    </row>
    <row r="996" spans="2:15" ht="24.95" customHeight="1" x14ac:dyDescent="0.2">
      <c r="B996" s="220"/>
      <c r="C996" s="101" t="s">
        <v>60</v>
      </c>
      <c r="D996" s="102" t="s">
        <v>29</v>
      </c>
      <c r="E996" s="101" t="s">
        <v>60</v>
      </c>
      <c r="F996" s="102" t="s">
        <v>29</v>
      </c>
      <c r="G996" s="101" t="s">
        <v>60</v>
      </c>
      <c r="H996" s="102" t="s">
        <v>29</v>
      </c>
      <c r="I996" s="101" t="s">
        <v>60</v>
      </c>
      <c r="J996" s="102" t="s">
        <v>29</v>
      </c>
      <c r="K996" s="101" t="s">
        <v>60</v>
      </c>
      <c r="L996" s="102" t="s">
        <v>29</v>
      </c>
    </row>
    <row r="997" spans="2:15" ht="24.95" customHeight="1" x14ac:dyDescent="0.2">
      <c r="B997" s="66" t="s">
        <v>113</v>
      </c>
      <c r="C997" s="166">
        <v>8</v>
      </c>
      <c r="D997" s="166">
        <v>71</v>
      </c>
      <c r="E997" s="166">
        <v>915</v>
      </c>
      <c r="F997" s="166">
        <v>5825</v>
      </c>
      <c r="G997" s="166">
        <v>54</v>
      </c>
      <c r="H997" s="166">
        <v>1172</v>
      </c>
      <c r="I997" s="166">
        <v>24</v>
      </c>
      <c r="J997" s="166">
        <v>739</v>
      </c>
      <c r="K997" s="165">
        <v>1001</v>
      </c>
      <c r="L997" s="165">
        <v>7807</v>
      </c>
    </row>
    <row r="998" spans="2:15" ht="24.95" customHeight="1" x14ac:dyDescent="0.2">
      <c r="B998" s="66" t="s">
        <v>5</v>
      </c>
      <c r="C998" s="166">
        <v>26</v>
      </c>
      <c r="D998" s="166">
        <v>218</v>
      </c>
      <c r="E998" s="166">
        <v>345</v>
      </c>
      <c r="F998" s="166">
        <v>3134</v>
      </c>
      <c r="G998" s="166">
        <v>91</v>
      </c>
      <c r="H998" s="166">
        <v>1586</v>
      </c>
      <c r="I998" s="166">
        <v>17</v>
      </c>
      <c r="J998" s="166">
        <v>369</v>
      </c>
      <c r="K998" s="165">
        <v>479</v>
      </c>
      <c r="L998" s="165">
        <v>5307</v>
      </c>
    </row>
    <row r="999" spans="2:15" ht="24.95" customHeight="1" x14ac:dyDescent="0.2">
      <c r="B999" s="66" t="s">
        <v>22</v>
      </c>
      <c r="C999" s="166">
        <v>31</v>
      </c>
      <c r="D999" s="166">
        <v>249</v>
      </c>
      <c r="E999" s="166">
        <v>405</v>
      </c>
      <c r="F999" s="166">
        <v>2280</v>
      </c>
      <c r="G999" s="166">
        <v>101</v>
      </c>
      <c r="H999" s="166">
        <v>1875</v>
      </c>
      <c r="I999" s="166">
        <v>8</v>
      </c>
      <c r="J999" s="166">
        <v>175</v>
      </c>
      <c r="K999" s="165">
        <v>545</v>
      </c>
      <c r="L999" s="165">
        <v>4579</v>
      </c>
    </row>
    <row r="1000" spans="2:15" ht="24.95" customHeight="1" x14ac:dyDescent="0.2">
      <c r="B1000" s="66" t="s">
        <v>7</v>
      </c>
      <c r="C1000" s="166">
        <v>2</v>
      </c>
      <c r="D1000" s="166">
        <v>18</v>
      </c>
      <c r="E1000" s="166">
        <v>203</v>
      </c>
      <c r="F1000" s="166">
        <v>1458</v>
      </c>
      <c r="G1000" s="166">
        <v>41</v>
      </c>
      <c r="H1000" s="166">
        <v>844</v>
      </c>
      <c r="I1000" s="166">
        <v>9</v>
      </c>
      <c r="J1000" s="166">
        <v>196</v>
      </c>
      <c r="K1000" s="165">
        <v>255</v>
      </c>
      <c r="L1000" s="165">
        <v>2516</v>
      </c>
    </row>
    <row r="1001" spans="2:15" ht="24.95" customHeight="1" x14ac:dyDescent="0.2">
      <c r="B1001" s="66" t="s">
        <v>8</v>
      </c>
      <c r="C1001" s="166">
        <v>12</v>
      </c>
      <c r="D1001" s="166">
        <v>78</v>
      </c>
      <c r="E1001" s="166">
        <v>499</v>
      </c>
      <c r="F1001" s="166">
        <v>3239</v>
      </c>
      <c r="G1001" s="166">
        <v>56</v>
      </c>
      <c r="H1001" s="166">
        <v>1071</v>
      </c>
      <c r="I1001" s="166">
        <v>12</v>
      </c>
      <c r="J1001" s="166">
        <v>313</v>
      </c>
      <c r="K1001" s="165">
        <v>579</v>
      </c>
      <c r="L1001" s="165">
        <v>4701</v>
      </c>
    </row>
    <row r="1002" spans="2:15" ht="24.95" customHeight="1" x14ac:dyDescent="0.2">
      <c r="B1002" s="66" t="s">
        <v>9</v>
      </c>
      <c r="C1002" s="166">
        <v>9</v>
      </c>
      <c r="D1002" s="166">
        <v>80</v>
      </c>
      <c r="E1002" s="166">
        <v>395</v>
      </c>
      <c r="F1002" s="166">
        <v>2984</v>
      </c>
      <c r="G1002" s="166">
        <v>47</v>
      </c>
      <c r="H1002" s="166">
        <v>936</v>
      </c>
      <c r="I1002" s="166">
        <v>15</v>
      </c>
      <c r="J1002" s="166">
        <v>311</v>
      </c>
      <c r="K1002" s="165">
        <v>466</v>
      </c>
      <c r="L1002" s="165">
        <v>4311</v>
      </c>
    </row>
    <row r="1003" spans="2:15" ht="24.95" customHeight="1" x14ac:dyDescent="0.2">
      <c r="B1003" s="66" t="s">
        <v>10</v>
      </c>
      <c r="C1003" s="166">
        <v>14</v>
      </c>
      <c r="D1003" s="166">
        <v>123</v>
      </c>
      <c r="E1003" s="166">
        <v>299</v>
      </c>
      <c r="F1003" s="166">
        <v>2385</v>
      </c>
      <c r="G1003" s="166">
        <v>63</v>
      </c>
      <c r="H1003" s="166">
        <v>1203</v>
      </c>
      <c r="I1003" s="166">
        <v>19</v>
      </c>
      <c r="J1003" s="166">
        <v>404</v>
      </c>
      <c r="K1003" s="165">
        <v>395</v>
      </c>
      <c r="L1003" s="165">
        <v>4115</v>
      </c>
    </row>
    <row r="1004" spans="2:15" ht="24.95" customHeight="1" x14ac:dyDescent="0.2">
      <c r="B1004" s="66" t="s">
        <v>11</v>
      </c>
      <c r="C1004" s="166">
        <v>2</v>
      </c>
      <c r="D1004" s="166">
        <v>17</v>
      </c>
      <c r="E1004" s="166">
        <v>167</v>
      </c>
      <c r="F1004" s="166">
        <v>1253</v>
      </c>
      <c r="G1004" s="166">
        <v>34</v>
      </c>
      <c r="H1004" s="166">
        <v>703</v>
      </c>
      <c r="I1004" s="166">
        <v>13</v>
      </c>
      <c r="J1004" s="166">
        <v>267</v>
      </c>
      <c r="K1004" s="165">
        <v>216</v>
      </c>
      <c r="L1004" s="165">
        <v>2240</v>
      </c>
    </row>
    <row r="1005" spans="2:15" ht="24.95" customHeight="1" x14ac:dyDescent="0.2">
      <c r="B1005" s="66" t="s">
        <v>12</v>
      </c>
      <c r="C1005" s="166">
        <v>3</v>
      </c>
      <c r="D1005" s="166">
        <v>22</v>
      </c>
      <c r="E1005" s="166">
        <v>205</v>
      </c>
      <c r="F1005" s="166">
        <v>1384</v>
      </c>
      <c r="G1005" s="166">
        <v>54</v>
      </c>
      <c r="H1005" s="166">
        <v>982</v>
      </c>
      <c r="I1005" s="166">
        <v>16</v>
      </c>
      <c r="J1005" s="166">
        <v>353</v>
      </c>
      <c r="K1005" s="165">
        <v>278</v>
      </c>
      <c r="L1005" s="165">
        <v>2741</v>
      </c>
    </row>
    <row r="1006" spans="2:15" ht="24.95" customHeight="1" x14ac:dyDescent="0.2">
      <c r="B1006" s="70" t="s">
        <v>14</v>
      </c>
      <c r="C1006" s="160">
        <v>107</v>
      </c>
      <c r="D1006" s="160">
        <v>876</v>
      </c>
      <c r="E1006" s="160">
        <v>3433</v>
      </c>
      <c r="F1006" s="160">
        <v>23942</v>
      </c>
      <c r="G1006" s="160">
        <v>541</v>
      </c>
      <c r="H1006" s="160">
        <v>10372</v>
      </c>
      <c r="I1006" s="160">
        <v>133</v>
      </c>
      <c r="J1006" s="160">
        <v>3127</v>
      </c>
      <c r="K1006" s="160">
        <v>4214</v>
      </c>
      <c r="L1006" s="160">
        <v>38317</v>
      </c>
    </row>
    <row r="1007" spans="2:15" ht="24.95" customHeight="1" x14ac:dyDescent="0.2">
      <c r="B1007" s="258" t="s">
        <v>150</v>
      </c>
      <c r="C1007" s="258"/>
      <c r="D1007" s="258"/>
      <c r="E1007" s="258"/>
      <c r="F1007" s="258"/>
      <c r="G1007" s="258"/>
      <c r="H1007" s="258"/>
      <c r="I1007" s="258"/>
      <c r="J1007" s="258"/>
      <c r="K1007" s="258"/>
      <c r="L1007" s="258"/>
      <c r="M1007" s="56"/>
      <c r="N1007" s="56"/>
      <c r="O1007" s="56"/>
    </row>
    <row r="1008" spans="2:15" ht="24.95" customHeight="1" x14ac:dyDescent="0.2">
      <c r="B1008" s="35"/>
      <c r="C1008" s="2"/>
      <c r="D1008" s="2"/>
      <c r="E1008" s="2"/>
      <c r="F1008" s="2"/>
      <c r="G1008" s="2"/>
      <c r="H1008" s="2"/>
      <c r="I1008" s="57"/>
      <c r="J1008" s="57"/>
      <c r="K1008" s="57"/>
    </row>
    <row r="1009" spans="2:11" ht="24.95" customHeight="1" x14ac:dyDescent="0.2">
      <c r="B1009" s="54"/>
      <c r="C1009" s="57"/>
      <c r="D1009" s="57"/>
      <c r="E1009" s="57"/>
      <c r="F1009" s="57"/>
      <c r="G1009" s="57"/>
      <c r="H1009" s="57"/>
      <c r="I1009" s="57"/>
      <c r="J1009" s="57"/>
      <c r="K1009" s="57"/>
    </row>
    <row r="1010" spans="2:11" ht="24.95" customHeight="1" x14ac:dyDescent="0.2"/>
    <row r="1011" spans="2:11" ht="24.95" customHeight="1" x14ac:dyDescent="0.2"/>
    <row r="1012" spans="2:11" ht="24.95" customHeight="1" x14ac:dyDescent="0.2"/>
    <row r="1013" spans="2:11" ht="24.95" customHeight="1" x14ac:dyDescent="0.2"/>
    <row r="1014" spans="2:11" ht="24.95" customHeight="1" x14ac:dyDescent="0.2"/>
    <row r="1015" spans="2:11" ht="24.95" customHeight="1" x14ac:dyDescent="0.2"/>
    <row r="1016" spans="2:11" ht="24.95" customHeight="1" x14ac:dyDescent="0.2"/>
    <row r="1017" spans="2:11" ht="24.95" customHeight="1" x14ac:dyDescent="0.2"/>
    <row r="1018" spans="2:11" ht="24.95" customHeight="1" x14ac:dyDescent="0.2"/>
    <row r="1019" spans="2:11" ht="24.95" customHeight="1" x14ac:dyDescent="0.2"/>
    <row r="1020" spans="2:11" ht="24.95" customHeight="1" x14ac:dyDescent="0.2"/>
    <row r="1021" spans="2:11" ht="24.95" customHeight="1" x14ac:dyDescent="0.2"/>
    <row r="1022" spans="2:11" ht="24.95" customHeight="1" x14ac:dyDescent="0.2"/>
    <row r="1023" spans="2:11" ht="24.95" customHeight="1" x14ac:dyDescent="0.2"/>
    <row r="1024" spans="2:11" ht="24.95" customHeight="1" x14ac:dyDescent="0.2"/>
    <row r="1025" ht="24.95" customHeight="1" x14ac:dyDescent="0.2"/>
    <row r="1026" ht="24.95" customHeight="1" x14ac:dyDescent="0.2"/>
    <row r="1027" ht="24.95" customHeight="1" x14ac:dyDescent="0.2"/>
    <row r="1028" ht="24.95" customHeight="1" x14ac:dyDescent="0.2"/>
    <row r="1029" ht="24.95" customHeight="1" x14ac:dyDescent="0.2"/>
    <row r="1030" ht="24.95" customHeight="1" x14ac:dyDescent="0.2"/>
    <row r="1031" ht="24.95" customHeight="1" x14ac:dyDescent="0.2"/>
    <row r="1032" ht="24.95" customHeight="1" x14ac:dyDescent="0.2"/>
    <row r="1033" ht="24.95" customHeight="1" x14ac:dyDescent="0.2"/>
    <row r="1034" ht="24.95" customHeight="1" x14ac:dyDescent="0.2"/>
    <row r="1035" ht="24.95" customHeight="1" x14ac:dyDescent="0.2"/>
    <row r="1036" ht="24.95" customHeight="1" x14ac:dyDescent="0.2"/>
    <row r="1037" ht="24.95" customHeight="1" x14ac:dyDescent="0.2"/>
    <row r="1038" ht="24.95" customHeight="1" x14ac:dyDescent="0.2"/>
    <row r="1039" ht="24.95" customHeight="1" x14ac:dyDescent="0.2"/>
    <row r="1040" ht="24.95" customHeight="1" x14ac:dyDescent="0.2"/>
    <row r="1041" spans="2:13" ht="24.95" customHeight="1" x14ac:dyDescent="0.2"/>
    <row r="1042" spans="2:13" ht="24.95" customHeight="1" x14ac:dyDescent="0.2"/>
    <row r="1043" spans="2:13" ht="24.95" customHeight="1" x14ac:dyDescent="0.2"/>
    <row r="1044" spans="2:13" ht="24.95" customHeight="1" x14ac:dyDescent="0.2"/>
    <row r="1045" spans="2:13" ht="24.95" customHeight="1" x14ac:dyDescent="0.2"/>
    <row r="1046" spans="2:13" ht="24.95" customHeight="1" x14ac:dyDescent="0.2"/>
    <row r="1047" spans="2:13" ht="24.95" customHeight="1" x14ac:dyDescent="0.2"/>
    <row r="1048" spans="2:13" ht="24.95" customHeight="1" x14ac:dyDescent="0.2"/>
    <row r="1049" spans="2:13" ht="24.95" customHeight="1" x14ac:dyDescent="0.2"/>
    <row r="1050" spans="2:13" ht="24.95" customHeight="1" x14ac:dyDescent="0.2"/>
    <row r="1051" spans="2:13" ht="24.95" customHeight="1" x14ac:dyDescent="0.2"/>
    <row r="1052" spans="2:13" ht="24.95" customHeight="1" x14ac:dyDescent="0.2"/>
    <row r="1053" spans="2:13" ht="24.95" customHeight="1" x14ac:dyDescent="0.2"/>
    <row r="1054" spans="2:13" ht="24.95" customHeight="1" x14ac:dyDescent="0.2"/>
    <row r="1055" spans="2:13" ht="24.95" customHeight="1" x14ac:dyDescent="0.2">
      <c r="M1055" s="14">
        <v>13</v>
      </c>
    </row>
    <row r="1056" spans="2:13" ht="25.5" customHeight="1" x14ac:dyDescent="0.2">
      <c r="B1056" s="248" t="s">
        <v>78</v>
      </c>
      <c r="C1056" s="248"/>
      <c r="D1056" s="248"/>
      <c r="E1056" s="248"/>
      <c r="F1056" s="248"/>
      <c r="G1056" s="248"/>
      <c r="H1056" s="248"/>
      <c r="I1056" s="248"/>
      <c r="J1056" s="248"/>
      <c r="K1056" s="248"/>
      <c r="L1056" s="248"/>
      <c r="M1056" s="248"/>
    </row>
    <row r="1057" spans="2:14" ht="15" customHeight="1" x14ac:dyDescent="0.2">
      <c r="B1057" s="58"/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</row>
    <row r="1058" spans="2:14" ht="24.95" customHeight="1" x14ac:dyDescent="0.2">
      <c r="B1058" s="219" t="s">
        <v>36</v>
      </c>
      <c r="C1058" s="254" t="s">
        <v>74</v>
      </c>
      <c r="D1058" s="254"/>
      <c r="E1058" s="254" t="s">
        <v>61</v>
      </c>
      <c r="F1058" s="254"/>
      <c r="G1058" s="254" t="s">
        <v>76</v>
      </c>
      <c r="H1058" s="254"/>
      <c r="I1058" s="254" t="s">
        <v>75</v>
      </c>
      <c r="J1058" s="254"/>
      <c r="K1058" s="254" t="s">
        <v>14</v>
      </c>
      <c r="L1058" s="254"/>
    </row>
    <row r="1059" spans="2:14" ht="24.95" customHeight="1" x14ac:dyDescent="0.2">
      <c r="B1059" s="220"/>
      <c r="C1059" s="101" t="s">
        <v>60</v>
      </c>
      <c r="D1059" s="102" t="s">
        <v>29</v>
      </c>
      <c r="E1059" s="101" t="s">
        <v>60</v>
      </c>
      <c r="F1059" s="102" t="s">
        <v>29</v>
      </c>
      <c r="G1059" s="101" t="s">
        <v>60</v>
      </c>
      <c r="H1059" s="102" t="s">
        <v>29</v>
      </c>
      <c r="I1059" s="101" t="s">
        <v>60</v>
      </c>
      <c r="J1059" s="102" t="s">
        <v>29</v>
      </c>
      <c r="K1059" s="101" t="s">
        <v>60</v>
      </c>
      <c r="L1059" s="102" t="s">
        <v>29</v>
      </c>
    </row>
    <row r="1060" spans="2:14" ht="24.95" customHeight="1" x14ac:dyDescent="0.2">
      <c r="B1060" s="66" t="s">
        <v>113</v>
      </c>
      <c r="C1060" s="166">
        <v>7</v>
      </c>
      <c r="D1060" s="166">
        <v>557</v>
      </c>
      <c r="E1060" s="166">
        <v>11</v>
      </c>
      <c r="F1060" s="166">
        <v>358</v>
      </c>
      <c r="G1060" s="166">
        <v>0</v>
      </c>
      <c r="H1060" s="166">
        <v>0</v>
      </c>
      <c r="I1060" s="166">
        <v>0</v>
      </c>
      <c r="J1060" s="166">
        <v>0</v>
      </c>
      <c r="K1060" s="165">
        <v>18</v>
      </c>
      <c r="L1060" s="165">
        <v>915</v>
      </c>
    </row>
    <row r="1061" spans="2:14" ht="24.95" customHeight="1" x14ac:dyDescent="0.2">
      <c r="B1061" s="66" t="s">
        <v>5</v>
      </c>
      <c r="C1061" s="166">
        <v>14</v>
      </c>
      <c r="D1061" s="166">
        <v>765</v>
      </c>
      <c r="E1061" s="166">
        <v>35</v>
      </c>
      <c r="F1061" s="166">
        <v>1580</v>
      </c>
      <c r="G1061" s="166">
        <v>11</v>
      </c>
      <c r="H1061" s="166">
        <v>294</v>
      </c>
      <c r="I1061" s="166">
        <v>20</v>
      </c>
      <c r="J1061" s="166">
        <v>566</v>
      </c>
      <c r="K1061" s="165">
        <v>80</v>
      </c>
      <c r="L1061" s="165">
        <v>3205</v>
      </c>
    </row>
    <row r="1062" spans="2:14" ht="24.95" customHeight="1" x14ac:dyDescent="0.2">
      <c r="B1062" s="66" t="s">
        <v>22</v>
      </c>
      <c r="C1062" s="166">
        <v>18</v>
      </c>
      <c r="D1062" s="166">
        <v>960</v>
      </c>
      <c r="E1062" s="166">
        <v>62</v>
      </c>
      <c r="F1062" s="166">
        <v>2280</v>
      </c>
      <c r="G1062" s="166">
        <v>14</v>
      </c>
      <c r="H1062" s="166">
        <v>415</v>
      </c>
      <c r="I1062" s="166">
        <v>37</v>
      </c>
      <c r="J1062" s="166">
        <v>1270</v>
      </c>
      <c r="K1062" s="165">
        <v>131</v>
      </c>
      <c r="L1062" s="165">
        <v>4925</v>
      </c>
    </row>
    <row r="1063" spans="2:14" ht="24.95" customHeight="1" x14ac:dyDescent="0.2">
      <c r="B1063" s="66" t="s">
        <v>7</v>
      </c>
      <c r="C1063" s="166">
        <v>6</v>
      </c>
      <c r="D1063" s="166">
        <v>298</v>
      </c>
      <c r="E1063" s="166">
        <v>11</v>
      </c>
      <c r="F1063" s="166">
        <v>235</v>
      </c>
      <c r="G1063" s="166">
        <v>14</v>
      </c>
      <c r="H1063" s="166">
        <v>412</v>
      </c>
      <c r="I1063" s="166">
        <v>7</v>
      </c>
      <c r="J1063" s="166">
        <v>250</v>
      </c>
      <c r="K1063" s="165">
        <v>38</v>
      </c>
      <c r="L1063" s="165">
        <v>1195</v>
      </c>
    </row>
    <row r="1064" spans="2:14" ht="24.95" customHeight="1" x14ac:dyDescent="0.2">
      <c r="B1064" s="66" t="s">
        <v>8</v>
      </c>
      <c r="C1064" s="166">
        <v>5</v>
      </c>
      <c r="D1064" s="166">
        <v>225</v>
      </c>
      <c r="E1064" s="166">
        <v>13</v>
      </c>
      <c r="F1064" s="166">
        <v>395</v>
      </c>
      <c r="G1064" s="166">
        <v>0</v>
      </c>
      <c r="H1064" s="166">
        <v>0</v>
      </c>
      <c r="I1064" s="166">
        <v>3</v>
      </c>
      <c r="J1064" s="166">
        <v>44</v>
      </c>
      <c r="K1064" s="165">
        <v>21</v>
      </c>
      <c r="L1064" s="165">
        <v>664</v>
      </c>
    </row>
    <row r="1065" spans="2:14" ht="24.95" customHeight="1" x14ac:dyDescent="0.2">
      <c r="B1065" s="66" t="s">
        <v>9</v>
      </c>
      <c r="C1065" s="166">
        <v>4</v>
      </c>
      <c r="D1065" s="166">
        <v>354</v>
      </c>
      <c r="E1065" s="166">
        <v>19</v>
      </c>
      <c r="F1065" s="166">
        <v>1314</v>
      </c>
      <c r="G1065" s="166">
        <v>0</v>
      </c>
      <c r="H1065" s="166">
        <v>0</v>
      </c>
      <c r="I1065" s="166">
        <v>0</v>
      </c>
      <c r="J1065" s="166">
        <v>0</v>
      </c>
      <c r="K1065" s="165">
        <v>23</v>
      </c>
      <c r="L1065" s="165">
        <v>1668</v>
      </c>
    </row>
    <row r="1066" spans="2:14" ht="24.95" customHeight="1" x14ac:dyDescent="0.2">
      <c r="B1066" s="66" t="s">
        <v>10</v>
      </c>
      <c r="C1066" s="166">
        <v>1</v>
      </c>
      <c r="D1066" s="166">
        <v>60</v>
      </c>
      <c r="E1066" s="166">
        <v>15</v>
      </c>
      <c r="F1066" s="166">
        <v>581</v>
      </c>
      <c r="G1066" s="166">
        <v>0</v>
      </c>
      <c r="H1066" s="166">
        <v>0</v>
      </c>
      <c r="I1066" s="166">
        <v>1</v>
      </c>
      <c r="J1066" s="166">
        <v>8</v>
      </c>
      <c r="K1066" s="165">
        <v>17</v>
      </c>
      <c r="L1066" s="165">
        <v>649</v>
      </c>
    </row>
    <row r="1067" spans="2:14" ht="24.95" customHeight="1" x14ac:dyDescent="0.2">
      <c r="B1067" s="66" t="s">
        <v>11</v>
      </c>
      <c r="C1067" s="166">
        <v>5</v>
      </c>
      <c r="D1067" s="166">
        <v>336</v>
      </c>
      <c r="E1067" s="166">
        <v>13</v>
      </c>
      <c r="F1067" s="166">
        <v>761</v>
      </c>
      <c r="G1067" s="166">
        <v>0</v>
      </c>
      <c r="H1067" s="166">
        <v>0</v>
      </c>
      <c r="I1067" s="166">
        <v>3</v>
      </c>
      <c r="J1067" s="166">
        <v>93</v>
      </c>
      <c r="K1067" s="165">
        <v>21</v>
      </c>
      <c r="L1067" s="165">
        <v>1190</v>
      </c>
    </row>
    <row r="1068" spans="2:14" ht="24.95" customHeight="1" x14ac:dyDescent="0.2">
      <c r="B1068" s="66" t="s">
        <v>12</v>
      </c>
      <c r="C1068" s="166">
        <v>0</v>
      </c>
      <c r="D1068" s="166">
        <v>0</v>
      </c>
      <c r="E1068" s="166">
        <v>3</v>
      </c>
      <c r="F1068" s="166">
        <v>26</v>
      </c>
      <c r="G1068" s="166">
        <v>0</v>
      </c>
      <c r="H1068" s="166">
        <v>0</v>
      </c>
      <c r="I1068" s="166">
        <v>8</v>
      </c>
      <c r="J1068" s="166">
        <v>149</v>
      </c>
      <c r="K1068" s="165">
        <v>11</v>
      </c>
      <c r="L1068" s="165">
        <v>175</v>
      </c>
    </row>
    <row r="1069" spans="2:14" ht="24.95" customHeight="1" x14ac:dyDescent="0.2">
      <c r="B1069" s="70" t="s">
        <v>14</v>
      </c>
      <c r="C1069" s="160">
        <v>60</v>
      </c>
      <c r="D1069" s="160">
        <v>3555</v>
      </c>
      <c r="E1069" s="160">
        <v>182</v>
      </c>
      <c r="F1069" s="160">
        <v>7530</v>
      </c>
      <c r="G1069" s="160">
        <v>39</v>
      </c>
      <c r="H1069" s="160">
        <v>1121</v>
      </c>
      <c r="I1069" s="160">
        <v>79</v>
      </c>
      <c r="J1069" s="160">
        <v>2380</v>
      </c>
      <c r="K1069" s="160">
        <v>360</v>
      </c>
      <c r="L1069" s="160">
        <v>14586</v>
      </c>
    </row>
    <row r="1070" spans="2:14" ht="24.95" customHeight="1" x14ac:dyDescent="0.2"/>
    <row r="1071" spans="2:14" ht="24.95" customHeight="1" x14ac:dyDescent="0.2"/>
    <row r="1072" spans="2:14" ht="24.95" customHeight="1" x14ac:dyDescent="0.2"/>
    <row r="1073" spans="2:14" ht="24.95" customHeight="1" x14ac:dyDescent="0.2"/>
    <row r="1074" spans="2:14" ht="24.95" customHeight="1" x14ac:dyDescent="0.2"/>
    <row r="1075" spans="2:14" ht="24.95" customHeight="1" x14ac:dyDescent="0.2"/>
    <row r="1076" spans="2:14" ht="24.95" customHeight="1" x14ac:dyDescent="0.2"/>
    <row r="1077" spans="2:14" ht="24.95" customHeight="1" x14ac:dyDescent="0.2"/>
    <row r="1078" spans="2:14" ht="24.95" customHeight="1" x14ac:dyDescent="0.2"/>
    <row r="1079" spans="2:14" ht="24.95" customHeight="1" x14ac:dyDescent="0.2"/>
    <row r="1080" spans="2:14" ht="24.95" customHeight="1" x14ac:dyDescent="0.2"/>
    <row r="1081" spans="2:14" ht="24.95" customHeight="1" x14ac:dyDescent="0.2"/>
    <row r="1082" spans="2:14" ht="24.95" customHeight="1" x14ac:dyDescent="0.2"/>
    <row r="1083" spans="2:14" ht="24.95" customHeight="1" x14ac:dyDescent="0.2">
      <c r="L1083" s="14"/>
    </row>
    <row r="1084" spans="2:14" ht="25.5" customHeight="1" x14ac:dyDescent="0.2">
      <c r="B1084" s="248" t="s">
        <v>92</v>
      </c>
      <c r="C1084" s="248"/>
      <c r="D1084" s="248"/>
      <c r="E1084" s="248"/>
      <c r="F1084" s="248"/>
      <c r="G1084" s="248"/>
      <c r="H1084" s="248"/>
      <c r="I1084" s="248"/>
      <c r="J1084" s="248"/>
      <c r="K1084" s="248"/>
      <c r="L1084" s="248"/>
      <c r="M1084" s="248"/>
    </row>
    <row r="1085" spans="2:14" ht="24.95" customHeight="1" x14ac:dyDescent="0.2"/>
    <row r="1086" spans="2:14" ht="24.95" customHeight="1" x14ac:dyDescent="0.2">
      <c r="B1086" s="100" t="s">
        <v>36</v>
      </c>
      <c r="C1086" s="100"/>
      <c r="D1086" s="100" t="s">
        <v>113</v>
      </c>
      <c r="E1086" s="100" t="s">
        <v>5</v>
      </c>
      <c r="F1086" s="100" t="s">
        <v>22</v>
      </c>
      <c r="G1086" s="100" t="s">
        <v>7</v>
      </c>
      <c r="H1086" s="100" t="s">
        <v>8</v>
      </c>
      <c r="I1086" s="100" t="s">
        <v>9</v>
      </c>
      <c r="J1086" s="100" t="s">
        <v>10</v>
      </c>
      <c r="K1086" s="100" t="s">
        <v>11</v>
      </c>
      <c r="L1086" s="100" t="s">
        <v>12</v>
      </c>
      <c r="M1086" s="100" t="s">
        <v>14</v>
      </c>
    </row>
    <row r="1087" spans="2:14" ht="24.95" customHeight="1" x14ac:dyDescent="0.2">
      <c r="B1087" s="256" t="s">
        <v>97</v>
      </c>
      <c r="C1087" s="129" t="s">
        <v>60</v>
      </c>
      <c r="D1087" s="166">
        <v>389</v>
      </c>
      <c r="E1087" s="166">
        <v>155</v>
      </c>
      <c r="F1087" s="166">
        <v>217</v>
      </c>
      <c r="G1087" s="166">
        <v>51</v>
      </c>
      <c r="H1087" s="166">
        <v>88</v>
      </c>
      <c r="I1087" s="166">
        <v>290</v>
      </c>
      <c r="J1087" s="166">
        <v>87</v>
      </c>
      <c r="K1087" s="166">
        <v>89</v>
      </c>
      <c r="L1087" s="166">
        <v>133</v>
      </c>
      <c r="M1087" s="161">
        <v>1499</v>
      </c>
      <c r="N1087" s="54"/>
    </row>
    <row r="1088" spans="2:14" ht="24.95" customHeight="1" x14ac:dyDescent="0.2">
      <c r="B1088" s="257"/>
      <c r="C1088" s="130" t="s">
        <v>29</v>
      </c>
      <c r="D1088" s="166">
        <v>3228</v>
      </c>
      <c r="E1088" s="166">
        <v>1422</v>
      </c>
      <c r="F1088" s="166">
        <v>1424</v>
      </c>
      <c r="G1088" s="166">
        <v>490</v>
      </c>
      <c r="H1088" s="166">
        <v>609</v>
      </c>
      <c r="I1088" s="166">
        <v>3062</v>
      </c>
      <c r="J1088" s="166">
        <v>680</v>
      </c>
      <c r="K1088" s="166">
        <v>708</v>
      </c>
      <c r="L1088" s="166">
        <v>933</v>
      </c>
      <c r="M1088" s="165">
        <v>12556</v>
      </c>
      <c r="N1088" s="55"/>
    </row>
    <row r="1089" spans="2:14" ht="24.95" customHeight="1" x14ac:dyDescent="0.2">
      <c r="B1089" s="257" t="s">
        <v>98</v>
      </c>
      <c r="C1089" s="130" t="s">
        <v>60</v>
      </c>
      <c r="D1089" s="166">
        <v>3</v>
      </c>
      <c r="E1089" s="166">
        <v>2</v>
      </c>
      <c r="F1089" s="166">
        <v>1</v>
      </c>
      <c r="G1089" s="166">
        <v>0</v>
      </c>
      <c r="H1089" s="166">
        <v>1</v>
      </c>
      <c r="I1089" s="166">
        <v>1</v>
      </c>
      <c r="J1089" s="166">
        <v>1</v>
      </c>
      <c r="K1089" s="166">
        <v>0</v>
      </c>
      <c r="L1089" s="166">
        <v>41</v>
      </c>
      <c r="M1089" s="165">
        <v>50</v>
      </c>
      <c r="N1089" s="6"/>
    </row>
    <row r="1090" spans="2:14" ht="24.95" customHeight="1" x14ac:dyDescent="0.2">
      <c r="B1090" s="257"/>
      <c r="C1090" s="130" t="s">
        <v>29</v>
      </c>
      <c r="D1090" s="166">
        <v>13</v>
      </c>
      <c r="E1090" s="166">
        <v>8</v>
      </c>
      <c r="F1090" s="166">
        <v>4</v>
      </c>
      <c r="G1090" s="166">
        <v>0</v>
      </c>
      <c r="H1090" s="166">
        <v>4</v>
      </c>
      <c r="I1090" s="166">
        <v>4</v>
      </c>
      <c r="J1090" s="166">
        <v>23</v>
      </c>
      <c r="K1090" s="166">
        <v>0</v>
      </c>
      <c r="L1090" s="166">
        <v>152</v>
      </c>
      <c r="M1090" s="165">
        <v>208</v>
      </c>
      <c r="N1090" s="6"/>
    </row>
    <row r="1091" spans="2:14" ht="24.95" customHeight="1" x14ac:dyDescent="0.2">
      <c r="B1091" s="257" t="s">
        <v>99</v>
      </c>
      <c r="C1091" s="130" t="s">
        <v>60</v>
      </c>
      <c r="D1091" s="166">
        <v>177</v>
      </c>
      <c r="E1091" s="166">
        <v>39</v>
      </c>
      <c r="F1091" s="166">
        <v>22</v>
      </c>
      <c r="G1091" s="166">
        <v>8</v>
      </c>
      <c r="H1091" s="166">
        <v>34</v>
      </c>
      <c r="I1091" s="166">
        <v>116</v>
      </c>
      <c r="J1091" s="166">
        <v>9</v>
      </c>
      <c r="K1091" s="166">
        <v>25</v>
      </c>
      <c r="L1091" s="166">
        <v>12</v>
      </c>
      <c r="M1091" s="165">
        <v>442</v>
      </c>
    </row>
    <row r="1092" spans="2:14" ht="24.95" customHeight="1" x14ac:dyDescent="0.2">
      <c r="B1092" s="257"/>
      <c r="C1092" s="130" t="s">
        <v>29</v>
      </c>
      <c r="D1092" s="166">
        <v>1755</v>
      </c>
      <c r="E1092" s="166">
        <v>353</v>
      </c>
      <c r="F1092" s="166">
        <v>156</v>
      </c>
      <c r="G1092" s="166">
        <v>64</v>
      </c>
      <c r="H1092" s="166">
        <v>300</v>
      </c>
      <c r="I1092" s="166">
        <v>1160</v>
      </c>
      <c r="J1092" s="166">
        <v>73</v>
      </c>
      <c r="K1092" s="166">
        <v>196</v>
      </c>
      <c r="L1092" s="166">
        <v>107</v>
      </c>
      <c r="M1092" s="165">
        <v>4164</v>
      </c>
    </row>
    <row r="1093" spans="2:14" ht="24.95" customHeight="1" x14ac:dyDescent="0.2">
      <c r="B1093" s="257" t="s">
        <v>100</v>
      </c>
      <c r="C1093" s="130" t="s">
        <v>60</v>
      </c>
      <c r="D1093" s="166">
        <v>421</v>
      </c>
      <c r="E1093" s="166">
        <v>434</v>
      </c>
      <c r="F1093" s="166">
        <v>694</v>
      </c>
      <c r="G1093" s="166">
        <v>57</v>
      </c>
      <c r="H1093" s="166">
        <v>549</v>
      </c>
      <c r="I1093" s="166">
        <v>106</v>
      </c>
      <c r="J1093" s="166">
        <v>190</v>
      </c>
      <c r="K1093" s="166">
        <v>192</v>
      </c>
      <c r="L1093" s="166">
        <v>258</v>
      </c>
      <c r="M1093" s="165">
        <v>2901</v>
      </c>
    </row>
    <row r="1094" spans="2:14" ht="24.95" customHeight="1" x14ac:dyDescent="0.2">
      <c r="B1094" s="257"/>
      <c r="C1094" s="130" t="s">
        <v>29</v>
      </c>
      <c r="D1094" s="166">
        <v>2138</v>
      </c>
      <c r="E1094" s="166">
        <v>2204</v>
      </c>
      <c r="F1094" s="166">
        <v>3505</v>
      </c>
      <c r="G1094" s="166">
        <v>254</v>
      </c>
      <c r="H1094" s="166">
        <v>2715</v>
      </c>
      <c r="I1094" s="166">
        <v>507</v>
      </c>
      <c r="J1094" s="166">
        <v>1023</v>
      </c>
      <c r="K1094" s="166">
        <v>960</v>
      </c>
      <c r="L1094" s="166">
        <v>1251</v>
      </c>
      <c r="M1094" s="165">
        <v>14557</v>
      </c>
    </row>
    <row r="1095" spans="2:14" ht="24.95" customHeight="1" x14ac:dyDescent="0.2">
      <c r="B1095" s="257" t="s">
        <v>101</v>
      </c>
      <c r="C1095" s="130" t="s">
        <v>60</v>
      </c>
      <c r="D1095" s="166">
        <v>7</v>
      </c>
      <c r="E1095" s="166">
        <v>9</v>
      </c>
      <c r="F1095" s="166">
        <v>0</v>
      </c>
      <c r="G1095" s="166">
        <v>1</v>
      </c>
      <c r="H1095" s="166">
        <v>4</v>
      </c>
      <c r="I1095" s="166">
        <v>5</v>
      </c>
      <c r="J1095" s="166">
        <v>0</v>
      </c>
      <c r="K1095" s="166">
        <v>3</v>
      </c>
      <c r="L1095" s="166">
        <v>2</v>
      </c>
      <c r="M1095" s="165">
        <v>31</v>
      </c>
    </row>
    <row r="1096" spans="2:14" ht="24.95" customHeight="1" x14ac:dyDescent="0.2">
      <c r="B1096" s="275"/>
      <c r="C1096" s="128" t="s">
        <v>29</v>
      </c>
      <c r="D1096" s="166">
        <v>97</v>
      </c>
      <c r="E1096" s="166">
        <v>53</v>
      </c>
      <c r="F1096" s="166">
        <v>0</v>
      </c>
      <c r="G1096" s="166">
        <v>5</v>
      </c>
      <c r="H1096" s="166">
        <v>11</v>
      </c>
      <c r="I1096" s="166">
        <v>27</v>
      </c>
      <c r="J1096" s="166">
        <v>0</v>
      </c>
      <c r="K1096" s="166">
        <v>20</v>
      </c>
      <c r="L1096" s="166">
        <v>7</v>
      </c>
      <c r="M1096" s="167">
        <v>220</v>
      </c>
    </row>
    <row r="1097" spans="2:14" ht="24.95" customHeight="1" x14ac:dyDescent="0.2">
      <c r="B1097" s="255" t="s">
        <v>14</v>
      </c>
      <c r="C1097" s="127" t="s">
        <v>60</v>
      </c>
      <c r="D1097" s="168">
        <v>997</v>
      </c>
      <c r="E1097" s="168">
        <v>639</v>
      </c>
      <c r="F1097" s="168">
        <v>934</v>
      </c>
      <c r="G1097" s="168">
        <v>117</v>
      </c>
      <c r="H1097" s="168">
        <v>676</v>
      </c>
      <c r="I1097" s="168">
        <v>518</v>
      </c>
      <c r="J1097" s="168">
        <v>287</v>
      </c>
      <c r="K1097" s="168">
        <v>309</v>
      </c>
      <c r="L1097" s="168">
        <v>446</v>
      </c>
      <c r="M1097" s="168">
        <v>4923</v>
      </c>
    </row>
    <row r="1098" spans="2:14" ht="24.95" customHeight="1" x14ac:dyDescent="0.2">
      <c r="B1098" s="255"/>
      <c r="C1098" s="126" t="s">
        <v>29</v>
      </c>
      <c r="D1098" s="159">
        <v>7231</v>
      </c>
      <c r="E1098" s="159">
        <v>4040</v>
      </c>
      <c r="F1098" s="159">
        <v>5089</v>
      </c>
      <c r="G1098" s="159">
        <v>813</v>
      </c>
      <c r="H1098" s="159">
        <v>3639</v>
      </c>
      <c r="I1098" s="159">
        <v>4760</v>
      </c>
      <c r="J1098" s="159">
        <v>1799</v>
      </c>
      <c r="K1098" s="159">
        <v>1884</v>
      </c>
      <c r="L1098" s="159">
        <v>2450</v>
      </c>
      <c r="M1098" s="159">
        <v>31705</v>
      </c>
    </row>
    <row r="1099" spans="2:14" ht="24.95" customHeight="1" x14ac:dyDescent="0.2"/>
    <row r="1100" spans="2:14" ht="24.95" customHeight="1" x14ac:dyDescent="0.2"/>
    <row r="1101" spans="2:14" ht="24.95" customHeight="1" x14ac:dyDescent="0.2">
      <c r="B1101" s="66"/>
    </row>
    <row r="1102" spans="2:14" ht="24.95" customHeight="1" x14ac:dyDescent="0.2">
      <c r="B1102" s="66"/>
    </row>
    <row r="1103" spans="2:14" ht="24.95" customHeight="1" x14ac:dyDescent="0.2">
      <c r="B1103" s="66"/>
    </row>
    <row r="1104" spans="2:14" ht="24.95" customHeight="1" x14ac:dyDescent="0.2">
      <c r="B1104" s="66"/>
    </row>
    <row r="1105" spans="2:14" ht="24.95" customHeight="1" x14ac:dyDescent="0.2">
      <c r="B1105" s="66"/>
    </row>
    <row r="1106" spans="2:14" ht="24.95" customHeight="1" x14ac:dyDescent="0.2"/>
    <row r="1107" spans="2:14" ht="24.95" customHeight="1" x14ac:dyDescent="0.2"/>
    <row r="1108" spans="2:14" ht="24.95" customHeight="1" x14ac:dyDescent="0.2">
      <c r="M1108" s="54"/>
      <c r="N1108" s="54"/>
    </row>
    <row r="1109" spans="2:14" ht="24.95" customHeight="1" x14ac:dyDescent="0.2">
      <c r="M1109" s="55"/>
      <c r="N1109" s="55"/>
    </row>
    <row r="1110" spans="2:14" ht="24.95" customHeight="1" x14ac:dyDescent="0.2">
      <c r="B1110" s="66"/>
      <c r="C1110" s="103"/>
      <c r="D1110" s="103"/>
      <c r="E1110" s="103"/>
      <c r="F1110" s="103"/>
      <c r="G1110" s="103"/>
      <c r="H1110" s="103"/>
      <c r="I1110" s="103"/>
      <c r="J1110" s="103"/>
      <c r="K1110" s="103"/>
      <c r="L1110" s="122"/>
      <c r="N1110" s="6"/>
    </row>
    <row r="1111" spans="2:14" ht="24.95" customHeight="1" x14ac:dyDescent="0.2">
      <c r="B1111" s="66"/>
      <c r="C1111" s="103"/>
      <c r="D1111" s="103"/>
      <c r="E1111" s="103"/>
      <c r="F1111" s="103"/>
      <c r="G1111" s="103"/>
      <c r="H1111" s="103"/>
      <c r="I1111" s="103"/>
      <c r="J1111" s="103"/>
      <c r="K1111" s="103"/>
      <c r="L1111" s="122"/>
      <c r="N1111" s="6"/>
    </row>
    <row r="1112" spans="2:14" ht="24.95" customHeight="1" x14ac:dyDescent="0.2">
      <c r="B1112" s="66"/>
      <c r="C1112" s="103"/>
      <c r="D1112" s="103"/>
      <c r="E1112" s="103"/>
      <c r="F1112" s="103"/>
      <c r="G1112" s="103"/>
      <c r="H1112" s="103"/>
      <c r="I1112" s="103"/>
      <c r="J1112" s="103"/>
      <c r="K1112" s="103"/>
      <c r="L1112" s="122"/>
    </row>
    <row r="1113" spans="2:14" ht="24.95" customHeight="1" x14ac:dyDescent="0.2">
      <c r="B1113" s="66"/>
      <c r="C1113" s="103"/>
      <c r="D1113" s="103"/>
      <c r="E1113" s="103"/>
      <c r="F1113" s="103"/>
      <c r="G1113" s="103"/>
      <c r="H1113" s="103"/>
      <c r="I1113" s="103"/>
      <c r="J1113" s="103"/>
      <c r="K1113" s="103"/>
      <c r="L1113" s="122"/>
    </row>
    <row r="1114" spans="2:14" ht="24.95" customHeight="1" x14ac:dyDescent="0.2">
      <c r="B1114" s="66"/>
      <c r="C1114" s="122"/>
      <c r="D1114" s="122"/>
      <c r="E1114" s="122"/>
      <c r="F1114" s="122"/>
      <c r="G1114" s="122"/>
      <c r="H1114" s="122"/>
      <c r="I1114" s="122"/>
      <c r="J1114" s="122"/>
      <c r="K1114" s="122"/>
      <c r="L1114" s="122"/>
    </row>
    <row r="1115" spans="2:14" ht="24.95" customHeight="1" x14ac:dyDescent="0.2"/>
    <row r="1116" spans="2:14" ht="24.95" customHeight="1" x14ac:dyDescent="0.2"/>
    <row r="1117" spans="2:14" ht="24.95" customHeight="1" x14ac:dyDescent="0.2"/>
    <row r="1118" spans="2:14" ht="24.95" customHeight="1" x14ac:dyDescent="0.2">
      <c r="M1118" s="14">
        <v>14</v>
      </c>
    </row>
    <row r="1119" spans="2:14" ht="25.5" customHeight="1" x14ac:dyDescent="0.2">
      <c r="B1119" s="248" t="s">
        <v>94</v>
      </c>
      <c r="C1119" s="248"/>
      <c r="D1119" s="248"/>
      <c r="E1119" s="248"/>
      <c r="F1119" s="248"/>
      <c r="G1119" s="248"/>
      <c r="H1119" s="248"/>
      <c r="I1119" s="248"/>
      <c r="J1119" s="248"/>
      <c r="K1119" s="248"/>
      <c r="L1119" s="248"/>
      <c r="M1119" s="248"/>
    </row>
    <row r="1120" spans="2:14" ht="15" customHeight="1" x14ac:dyDescent="0.2">
      <c r="B1120" s="58"/>
      <c r="C1120" s="59"/>
      <c r="D1120" s="59"/>
      <c r="E1120" s="59"/>
      <c r="F1120" s="59"/>
      <c r="G1120" s="59"/>
      <c r="H1120" s="59"/>
      <c r="I1120" s="59"/>
      <c r="J1120" s="59"/>
      <c r="K1120" s="59"/>
      <c r="L1120" s="59"/>
      <c r="M1120" s="59"/>
      <c r="N1120" s="59"/>
    </row>
    <row r="1121" spans="2:14" ht="24.95" customHeight="1" x14ac:dyDescent="0.2">
      <c r="B1121" s="100" t="s">
        <v>36</v>
      </c>
      <c r="C1121" s="100"/>
      <c r="D1121" s="100" t="s">
        <v>113</v>
      </c>
      <c r="E1121" s="100" t="s">
        <v>5</v>
      </c>
      <c r="F1121" s="100" t="s">
        <v>22</v>
      </c>
      <c r="G1121" s="100" t="s">
        <v>7</v>
      </c>
      <c r="H1121" s="100" t="s">
        <v>8</v>
      </c>
      <c r="I1121" s="100" t="s">
        <v>9</v>
      </c>
      <c r="J1121" s="100" t="s">
        <v>10</v>
      </c>
      <c r="K1121" s="100" t="s">
        <v>11</v>
      </c>
      <c r="L1121" s="100" t="s">
        <v>12</v>
      </c>
      <c r="M1121" s="100" t="s">
        <v>14</v>
      </c>
    </row>
    <row r="1122" spans="2:14" ht="24.95" customHeight="1" x14ac:dyDescent="0.2">
      <c r="B1122" s="256" t="s">
        <v>102</v>
      </c>
      <c r="C1122" s="129" t="s">
        <v>60</v>
      </c>
      <c r="D1122" s="166">
        <v>57</v>
      </c>
      <c r="E1122" s="166">
        <v>48</v>
      </c>
      <c r="F1122" s="166">
        <v>54</v>
      </c>
      <c r="G1122" s="166">
        <v>6</v>
      </c>
      <c r="H1122" s="166">
        <v>106</v>
      </c>
      <c r="I1122" s="166">
        <v>39</v>
      </c>
      <c r="J1122" s="166">
        <v>19</v>
      </c>
      <c r="K1122" s="166">
        <v>36</v>
      </c>
      <c r="L1122" s="166">
        <v>26</v>
      </c>
      <c r="M1122" s="161">
        <v>391</v>
      </c>
      <c r="N1122" s="54"/>
    </row>
    <row r="1123" spans="2:14" ht="24.95" customHeight="1" x14ac:dyDescent="0.2">
      <c r="B1123" s="257"/>
      <c r="C1123" s="130" t="s">
        <v>29</v>
      </c>
      <c r="D1123" s="166">
        <v>742</v>
      </c>
      <c r="E1123" s="166">
        <v>921</v>
      </c>
      <c r="F1123" s="166">
        <v>1029</v>
      </c>
      <c r="G1123" s="166">
        <v>134</v>
      </c>
      <c r="H1123" s="166">
        <v>1635</v>
      </c>
      <c r="I1123" s="166">
        <v>824</v>
      </c>
      <c r="J1123" s="166">
        <v>264</v>
      </c>
      <c r="K1123" s="166">
        <v>711</v>
      </c>
      <c r="L1123" s="166">
        <v>497</v>
      </c>
      <c r="M1123" s="165">
        <v>6757</v>
      </c>
      <c r="N1123" s="55"/>
    </row>
    <row r="1124" spans="2:14" ht="24.95" customHeight="1" x14ac:dyDescent="0.2">
      <c r="B1124" s="257" t="s">
        <v>103</v>
      </c>
      <c r="C1124" s="130" t="s">
        <v>60</v>
      </c>
      <c r="D1124" s="166">
        <v>34</v>
      </c>
      <c r="E1124" s="166">
        <v>13</v>
      </c>
      <c r="F1124" s="166">
        <v>12</v>
      </c>
      <c r="G1124" s="166">
        <v>8</v>
      </c>
      <c r="H1124" s="166">
        <v>21</v>
      </c>
      <c r="I1124" s="166">
        <v>23</v>
      </c>
      <c r="J1124" s="166">
        <v>24</v>
      </c>
      <c r="K1124" s="166">
        <v>16</v>
      </c>
      <c r="L1124" s="166">
        <v>8</v>
      </c>
      <c r="M1124" s="165">
        <v>159</v>
      </c>
      <c r="N1124" s="6"/>
    </row>
    <row r="1125" spans="2:14" ht="24.95" customHeight="1" x14ac:dyDescent="0.2">
      <c r="B1125" s="257"/>
      <c r="C1125" s="130" t="s">
        <v>29</v>
      </c>
      <c r="D1125" s="166">
        <v>516</v>
      </c>
      <c r="E1125" s="166">
        <v>259</v>
      </c>
      <c r="F1125" s="166">
        <v>273</v>
      </c>
      <c r="G1125" s="166">
        <v>133</v>
      </c>
      <c r="H1125" s="166">
        <v>403</v>
      </c>
      <c r="I1125" s="166">
        <v>435</v>
      </c>
      <c r="J1125" s="166">
        <v>454</v>
      </c>
      <c r="K1125" s="166">
        <v>264</v>
      </c>
      <c r="L1125" s="166">
        <v>82</v>
      </c>
      <c r="M1125" s="165">
        <v>2819</v>
      </c>
      <c r="N1125" s="6"/>
    </row>
    <row r="1126" spans="2:14" ht="24.95" customHeight="1" x14ac:dyDescent="0.2">
      <c r="B1126" s="257" t="s">
        <v>104</v>
      </c>
      <c r="C1126" s="130" t="s">
        <v>60</v>
      </c>
      <c r="D1126" s="166">
        <v>6</v>
      </c>
      <c r="E1126" s="166">
        <v>2</v>
      </c>
      <c r="F1126" s="166">
        <v>6</v>
      </c>
      <c r="G1126" s="166">
        <v>2</v>
      </c>
      <c r="H1126" s="166">
        <v>4</v>
      </c>
      <c r="I1126" s="166">
        <v>1</v>
      </c>
      <c r="J1126" s="166">
        <v>0</v>
      </c>
      <c r="K1126" s="166">
        <v>4</v>
      </c>
      <c r="L1126" s="166">
        <v>0</v>
      </c>
      <c r="M1126" s="165">
        <v>25</v>
      </c>
    </row>
    <row r="1127" spans="2:14" ht="24.95" customHeight="1" x14ac:dyDescent="0.2">
      <c r="B1127" s="257"/>
      <c r="C1127" s="130" t="s">
        <v>29</v>
      </c>
      <c r="D1127" s="166">
        <v>144</v>
      </c>
      <c r="E1127" s="166">
        <v>22</v>
      </c>
      <c r="F1127" s="166">
        <v>145</v>
      </c>
      <c r="G1127" s="166">
        <v>76</v>
      </c>
      <c r="H1127" s="166">
        <v>48</v>
      </c>
      <c r="I1127" s="166">
        <v>16</v>
      </c>
      <c r="J1127" s="166">
        <v>0</v>
      </c>
      <c r="K1127" s="166">
        <v>172</v>
      </c>
      <c r="L1127" s="166">
        <v>0</v>
      </c>
      <c r="M1127" s="165">
        <v>623</v>
      </c>
    </row>
    <row r="1128" spans="2:14" ht="24.95" customHeight="1" x14ac:dyDescent="0.2">
      <c r="B1128" s="257" t="s">
        <v>105</v>
      </c>
      <c r="C1128" s="130" t="s">
        <v>60</v>
      </c>
      <c r="D1128" s="166">
        <v>3</v>
      </c>
      <c r="E1128" s="166">
        <v>0</v>
      </c>
      <c r="F1128" s="166">
        <v>0</v>
      </c>
      <c r="G1128" s="166">
        <v>0</v>
      </c>
      <c r="H1128" s="166">
        <v>1</v>
      </c>
      <c r="I1128" s="166">
        <v>0</v>
      </c>
      <c r="J1128" s="166">
        <v>0</v>
      </c>
      <c r="K1128" s="166">
        <v>1</v>
      </c>
      <c r="L1128" s="166">
        <v>0</v>
      </c>
      <c r="M1128" s="165">
        <v>5</v>
      </c>
    </row>
    <row r="1129" spans="2:14" ht="24.95" customHeight="1" x14ac:dyDescent="0.2">
      <c r="B1129" s="257"/>
      <c r="C1129" s="130" t="s">
        <v>29</v>
      </c>
      <c r="D1129" s="166">
        <v>61</v>
      </c>
      <c r="E1129" s="166">
        <v>0</v>
      </c>
      <c r="F1129" s="166">
        <v>0</v>
      </c>
      <c r="G1129" s="166">
        <v>0</v>
      </c>
      <c r="H1129" s="166">
        <v>8</v>
      </c>
      <c r="I1129" s="166">
        <v>0</v>
      </c>
      <c r="J1129" s="166">
        <v>0</v>
      </c>
      <c r="K1129" s="166">
        <v>28</v>
      </c>
      <c r="L1129" s="166">
        <v>0</v>
      </c>
      <c r="M1129" s="165">
        <v>97</v>
      </c>
    </row>
    <row r="1130" spans="2:14" ht="24.95" customHeight="1" x14ac:dyDescent="0.2">
      <c r="B1130" s="257" t="s">
        <v>106</v>
      </c>
      <c r="C1130" s="130" t="s">
        <v>60</v>
      </c>
      <c r="D1130" s="166">
        <v>0</v>
      </c>
      <c r="E1130" s="166">
        <v>0</v>
      </c>
      <c r="F1130" s="166">
        <v>1</v>
      </c>
      <c r="G1130" s="166">
        <v>0</v>
      </c>
      <c r="H1130" s="166">
        <v>2</v>
      </c>
      <c r="I1130" s="166">
        <v>0</v>
      </c>
      <c r="J1130" s="166">
        <v>0</v>
      </c>
      <c r="K1130" s="166">
        <v>1</v>
      </c>
      <c r="L1130" s="166">
        <v>0</v>
      </c>
      <c r="M1130" s="165">
        <v>4</v>
      </c>
    </row>
    <row r="1131" spans="2:14" ht="24.95" customHeight="1" x14ac:dyDescent="0.2">
      <c r="B1131" s="275"/>
      <c r="C1131" s="128" t="s">
        <v>29</v>
      </c>
      <c r="D1131" s="166">
        <v>0</v>
      </c>
      <c r="E1131" s="166">
        <v>0</v>
      </c>
      <c r="F1131" s="166">
        <v>18</v>
      </c>
      <c r="G1131" s="166">
        <v>0</v>
      </c>
      <c r="H1131" s="166">
        <v>10</v>
      </c>
      <c r="I1131" s="166">
        <v>0</v>
      </c>
      <c r="J1131" s="166">
        <v>0</v>
      </c>
      <c r="K1131" s="166">
        <v>4</v>
      </c>
      <c r="L1131" s="166">
        <v>0</v>
      </c>
      <c r="M1131" s="167">
        <v>32</v>
      </c>
    </row>
    <row r="1132" spans="2:14" ht="24.95" customHeight="1" x14ac:dyDescent="0.2">
      <c r="B1132" s="255" t="s">
        <v>14</v>
      </c>
      <c r="C1132" s="127" t="s">
        <v>60</v>
      </c>
      <c r="D1132" s="168">
        <v>100</v>
      </c>
      <c r="E1132" s="168">
        <v>63</v>
      </c>
      <c r="F1132" s="168">
        <v>73</v>
      </c>
      <c r="G1132" s="168">
        <v>16</v>
      </c>
      <c r="H1132" s="168">
        <v>134</v>
      </c>
      <c r="I1132" s="168">
        <v>63</v>
      </c>
      <c r="J1132" s="168">
        <v>43</v>
      </c>
      <c r="K1132" s="168">
        <v>58</v>
      </c>
      <c r="L1132" s="168">
        <v>34</v>
      </c>
      <c r="M1132" s="168">
        <v>584</v>
      </c>
    </row>
    <row r="1133" spans="2:14" ht="24.95" customHeight="1" x14ac:dyDescent="0.2">
      <c r="B1133" s="255"/>
      <c r="C1133" s="126" t="s">
        <v>29</v>
      </c>
      <c r="D1133" s="159">
        <v>1463</v>
      </c>
      <c r="E1133" s="159">
        <v>1202</v>
      </c>
      <c r="F1133" s="159">
        <v>1465</v>
      </c>
      <c r="G1133" s="159">
        <v>343</v>
      </c>
      <c r="H1133" s="159">
        <v>2104</v>
      </c>
      <c r="I1133" s="159">
        <v>1275</v>
      </c>
      <c r="J1133" s="159">
        <v>718</v>
      </c>
      <c r="K1133" s="159">
        <v>1179</v>
      </c>
      <c r="L1133" s="159">
        <v>579</v>
      </c>
      <c r="M1133" s="159">
        <v>10328</v>
      </c>
    </row>
    <row r="1134" spans="2:14" ht="24.95" customHeight="1" x14ac:dyDescent="0.2"/>
    <row r="1135" spans="2:14" ht="24.95" customHeight="1" x14ac:dyDescent="0.2"/>
    <row r="1136" spans="2:14" ht="24.95" customHeight="1" x14ac:dyDescent="0.2">
      <c r="B1136" s="66"/>
    </row>
    <row r="1137" spans="2:14" ht="24.95" customHeight="1" x14ac:dyDescent="0.2">
      <c r="B1137" s="66"/>
    </row>
    <row r="1138" spans="2:14" ht="24.95" customHeight="1" x14ac:dyDescent="0.2">
      <c r="B1138" s="66"/>
    </row>
    <row r="1139" spans="2:14" ht="24.95" customHeight="1" x14ac:dyDescent="0.2">
      <c r="B1139" s="66"/>
    </row>
    <row r="1140" spans="2:14" ht="24.95" customHeight="1" x14ac:dyDescent="0.2">
      <c r="B1140" s="66"/>
    </row>
    <row r="1141" spans="2:14" ht="24.95" customHeight="1" x14ac:dyDescent="0.2"/>
    <row r="1142" spans="2:14" ht="24.95" customHeight="1" x14ac:dyDescent="0.2"/>
    <row r="1143" spans="2:14" ht="24.95" customHeight="1" x14ac:dyDescent="0.2">
      <c r="M1143" s="54"/>
      <c r="N1143" s="54"/>
    </row>
    <row r="1144" spans="2:14" ht="24.95" customHeight="1" x14ac:dyDescent="0.2">
      <c r="M1144" s="55"/>
      <c r="N1144" s="55"/>
    </row>
    <row r="1145" spans="2:14" ht="24.95" customHeight="1" x14ac:dyDescent="0.2">
      <c r="B1145" s="66"/>
      <c r="C1145" s="103"/>
      <c r="D1145" s="103"/>
      <c r="E1145" s="103"/>
      <c r="F1145" s="103"/>
      <c r="G1145" s="103"/>
      <c r="H1145" s="103"/>
      <c r="I1145" s="103"/>
      <c r="J1145" s="103"/>
      <c r="K1145" s="103"/>
      <c r="L1145" s="122"/>
      <c r="N1145" s="6"/>
    </row>
    <row r="1146" spans="2:14" ht="24.95" customHeight="1" x14ac:dyDescent="0.2">
      <c r="B1146" s="66"/>
      <c r="C1146" s="103"/>
      <c r="D1146" s="103"/>
      <c r="E1146" s="103"/>
      <c r="F1146" s="103"/>
      <c r="G1146" s="103"/>
      <c r="H1146" s="103"/>
      <c r="I1146" s="103"/>
      <c r="J1146" s="103"/>
      <c r="K1146" s="103"/>
      <c r="L1146" s="122"/>
      <c r="N1146" s="6"/>
    </row>
    <row r="1147" spans="2:14" ht="24.95" customHeight="1" x14ac:dyDescent="0.2">
      <c r="B1147" s="66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22"/>
    </row>
    <row r="1148" spans="2:14" ht="25.5" customHeight="1" x14ac:dyDescent="0.2">
      <c r="B1148" s="248" t="s">
        <v>112</v>
      </c>
      <c r="C1148" s="248"/>
      <c r="D1148" s="248"/>
      <c r="E1148" s="248"/>
      <c r="F1148" s="248"/>
      <c r="G1148" s="248"/>
      <c r="H1148" s="248"/>
      <c r="I1148" s="248"/>
      <c r="J1148" s="248"/>
      <c r="K1148" s="248"/>
      <c r="L1148" s="248"/>
      <c r="M1148" s="248"/>
    </row>
    <row r="1149" spans="2:14" ht="15" customHeight="1" x14ac:dyDescent="0.2"/>
    <row r="1150" spans="2:14" ht="24.95" customHeight="1" x14ac:dyDescent="0.2">
      <c r="B1150" s="104" t="s">
        <v>49</v>
      </c>
      <c r="C1150" s="100" t="s">
        <v>113</v>
      </c>
      <c r="D1150" s="100" t="s">
        <v>21</v>
      </c>
      <c r="E1150" s="100" t="s">
        <v>22</v>
      </c>
      <c r="F1150" s="100" t="s">
        <v>7</v>
      </c>
      <c r="G1150" s="100" t="s">
        <v>8</v>
      </c>
      <c r="H1150" s="100" t="s">
        <v>9</v>
      </c>
      <c r="I1150" s="100" t="s">
        <v>10</v>
      </c>
      <c r="J1150" s="100" t="s">
        <v>11</v>
      </c>
      <c r="K1150" s="100" t="s">
        <v>12</v>
      </c>
      <c r="L1150" s="100" t="s">
        <v>14</v>
      </c>
    </row>
    <row r="1151" spans="2:14" ht="24.95" customHeight="1" x14ac:dyDescent="0.2">
      <c r="B1151" s="66" t="s">
        <v>23</v>
      </c>
      <c r="C1151" s="166">
        <v>630</v>
      </c>
      <c r="D1151" s="166">
        <v>864</v>
      </c>
      <c r="E1151" s="166">
        <v>1232</v>
      </c>
      <c r="F1151" s="166">
        <v>356</v>
      </c>
      <c r="G1151" s="166">
        <v>758</v>
      </c>
      <c r="H1151" s="166">
        <v>550</v>
      </c>
      <c r="I1151" s="166">
        <v>358</v>
      </c>
      <c r="J1151" s="166">
        <v>925</v>
      </c>
      <c r="K1151" s="166">
        <v>373</v>
      </c>
      <c r="L1151" s="165">
        <v>6046</v>
      </c>
      <c r="N1151" s="33"/>
    </row>
    <row r="1152" spans="2:14" ht="24.95" customHeight="1" x14ac:dyDescent="0.2">
      <c r="B1152" s="105" t="s">
        <v>29</v>
      </c>
      <c r="C1152" s="164">
        <v>61682</v>
      </c>
      <c r="D1152" s="164">
        <v>74249</v>
      </c>
      <c r="E1152" s="164">
        <v>79329</v>
      </c>
      <c r="F1152" s="164">
        <v>30168</v>
      </c>
      <c r="G1152" s="164">
        <v>61378</v>
      </c>
      <c r="H1152" s="164">
        <v>60406</v>
      </c>
      <c r="I1152" s="164">
        <v>30911</v>
      </c>
      <c r="J1152" s="164">
        <v>97819</v>
      </c>
      <c r="K1152" s="164">
        <v>33054</v>
      </c>
      <c r="L1152" s="167">
        <v>528996</v>
      </c>
    </row>
    <row r="1153" spans="2:14" ht="24.95" customHeight="1" x14ac:dyDescent="0.2">
      <c r="B1153" s="32"/>
      <c r="C1153" s="23"/>
      <c r="D1153" s="23"/>
      <c r="E1153" s="23"/>
      <c r="F1153" s="23"/>
      <c r="G1153" s="23"/>
      <c r="H1153" s="23"/>
      <c r="I1153" s="23"/>
      <c r="J1153" s="23"/>
      <c r="K1153" s="23"/>
      <c r="L1153" s="24"/>
      <c r="N1153" s="60"/>
    </row>
    <row r="1154" spans="2:14" ht="24.95" customHeight="1" x14ac:dyDescent="0.2">
      <c r="B1154" s="32"/>
      <c r="C1154" s="61"/>
      <c r="D1154" s="61"/>
      <c r="E1154" s="61"/>
      <c r="F1154" s="61"/>
      <c r="G1154" s="61"/>
      <c r="H1154" s="61"/>
      <c r="I1154" s="61"/>
      <c r="J1154" s="61"/>
      <c r="K1154" s="61"/>
      <c r="L1154" s="62"/>
    </row>
    <row r="1155" spans="2:14" ht="24.95" customHeight="1" x14ac:dyDescent="0.2"/>
    <row r="1156" spans="2:14" ht="24.95" customHeight="1" x14ac:dyDescent="0.2"/>
    <row r="1157" spans="2:14" ht="24.95" customHeight="1" x14ac:dyDescent="0.2"/>
    <row r="1158" spans="2:14" ht="24.95" customHeight="1" x14ac:dyDescent="0.2"/>
    <row r="1159" spans="2:14" ht="24.95" customHeight="1" x14ac:dyDescent="0.2"/>
    <row r="1160" spans="2:14" ht="24.95" customHeight="1" x14ac:dyDescent="0.2"/>
    <row r="1161" spans="2:14" ht="24.95" customHeight="1" x14ac:dyDescent="0.2"/>
    <row r="1162" spans="2:14" ht="24.95" customHeight="1" x14ac:dyDescent="0.2"/>
    <row r="1163" spans="2:14" ht="24.95" customHeight="1" x14ac:dyDescent="0.2"/>
    <row r="1164" spans="2:14" ht="24.95" customHeight="1" x14ac:dyDescent="0.2"/>
    <row r="1165" spans="2:14" ht="24.95" customHeight="1" x14ac:dyDescent="0.2"/>
    <row r="1166" spans="2:14" ht="24.95" customHeight="1" x14ac:dyDescent="0.2"/>
    <row r="1167" spans="2:14" ht="24.95" customHeight="1" x14ac:dyDescent="0.2"/>
    <row r="1168" spans="2:14" ht="24.95" customHeight="1" x14ac:dyDescent="0.2"/>
    <row r="1169" spans="2:13" ht="24.95" customHeight="1" x14ac:dyDescent="0.2"/>
    <row r="1170" spans="2:13" ht="24.95" customHeight="1" x14ac:dyDescent="0.2"/>
    <row r="1171" spans="2:13" ht="24.95" customHeight="1" x14ac:dyDescent="0.2"/>
    <row r="1172" spans="2:13" ht="24.95" customHeight="1" x14ac:dyDescent="0.2"/>
    <row r="1173" spans="2:13" ht="24.95" customHeight="1" x14ac:dyDescent="0.2"/>
    <row r="1174" spans="2:13" ht="24.95" customHeight="1" x14ac:dyDescent="0.2"/>
    <row r="1175" spans="2:13" ht="24.95" customHeight="1" x14ac:dyDescent="0.2"/>
    <row r="1176" spans="2:13" ht="24.95" customHeight="1" x14ac:dyDescent="0.2"/>
    <row r="1177" spans="2:13" ht="24.95" customHeight="1" x14ac:dyDescent="0.2"/>
    <row r="1178" spans="2:13" ht="24.95" customHeight="1" x14ac:dyDescent="0.2"/>
    <row r="1179" spans="2:13" ht="24.95" customHeight="1" x14ac:dyDescent="0.2"/>
    <row r="1180" spans="2:13" ht="24.95" customHeight="1" x14ac:dyDescent="0.2"/>
    <row r="1181" spans="2:13" ht="24.95" customHeight="1" x14ac:dyDescent="0.2"/>
    <row r="1182" spans="2:13" ht="24.95" customHeight="1" thickBot="1" x14ac:dyDescent="0.25">
      <c r="M1182" s="14">
        <v>15</v>
      </c>
    </row>
    <row r="1183" spans="2:13" ht="20.100000000000001" customHeight="1" thickTop="1" x14ac:dyDescent="0.2">
      <c r="B1183" s="264" t="s">
        <v>90</v>
      </c>
      <c r="C1183" s="265"/>
      <c r="D1183" s="265"/>
      <c r="E1183" s="265"/>
      <c r="F1183" s="265"/>
      <c r="G1183" s="265"/>
      <c r="H1183" s="265"/>
      <c r="I1183" s="265"/>
      <c r="J1183" s="265"/>
      <c r="K1183" s="265"/>
      <c r="L1183" s="265"/>
      <c r="M1183" s="150"/>
    </row>
    <row r="1184" spans="2:13" ht="20.100000000000001" customHeight="1" thickBot="1" x14ac:dyDescent="0.25">
      <c r="B1184" s="266" t="s">
        <v>152</v>
      </c>
      <c r="C1184" s="267"/>
      <c r="D1184" s="267"/>
      <c r="E1184" s="267"/>
      <c r="F1184" s="267"/>
      <c r="G1184" s="267"/>
      <c r="H1184" s="267"/>
      <c r="I1184" s="267"/>
      <c r="J1184" s="267"/>
      <c r="K1184" s="267"/>
      <c r="L1184" s="267"/>
      <c r="M1184" s="151"/>
    </row>
    <row r="1185" spans="1:13" ht="20.100000000000001" customHeight="1" thickTop="1" thickBot="1" x14ac:dyDescent="0.25">
      <c r="B1185" s="149"/>
      <c r="C1185" s="111"/>
      <c r="D1185" s="111"/>
      <c r="E1185" s="111"/>
      <c r="F1185" s="111"/>
      <c r="G1185" s="111"/>
      <c r="H1185" s="111"/>
      <c r="I1185" s="111"/>
      <c r="J1185" s="111"/>
      <c r="K1185" s="111"/>
      <c r="L1185" s="111"/>
      <c r="M1185" s="149"/>
    </row>
    <row r="1186" spans="1:13" ht="20.100000000000001" customHeight="1" thickTop="1" x14ac:dyDescent="0.2">
      <c r="A1186" s="108"/>
      <c r="B1186" s="114"/>
      <c r="C1186" s="110"/>
      <c r="D1186" s="110"/>
      <c r="E1186" s="110"/>
      <c r="F1186" s="110"/>
      <c r="G1186" s="110"/>
      <c r="H1186" s="110"/>
      <c r="I1186" s="110"/>
      <c r="J1186" s="110"/>
      <c r="K1186" s="110"/>
      <c r="L1186" s="110"/>
      <c r="M1186" s="137"/>
    </row>
    <row r="1187" spans="1:13" s="106" customFormat="1" ht="20.100000000000001" customHeight="1" x14ac:dyDescent="0.2">
      <c r="A1187" s="109"/>
      <c r="B1187" s="113" t="s">
        <v>30</v>
      </c>
      <c r="C1187" s="112"/>
      <c r="D1187" s="112"/>
      <c r="E1187" s="112"/>
      <c r="F1187" s="112"/>
      <c r="G1187" s="112"/>
      <c r="H1187" s="112"/>
      <c r="I1187" s="112"/>
      <c r="J1187" s="112"/>
      <c r="K1187" s="112"/>
      <c r="L1187" s="112"/>
      <c r="M1187" s="109"/>
    </row>
    <row r="1188" spans="1:13" s="106" customFormat="1" ht="20.100000000000001" customHeight="1" x14ac:dyDescent="0.2">
      <c r="A1188" s="109"/>
      <c r="B1188" s="107"/>
      <c r="L1188" s="112"/>
      <c r="M1188" s="109"/>
    </row>
    <row r="1189" spans="1:13" s="106" customFormat="1" ht="20.100000000000001" customHeight="1" x14ac:dyDescent="0.2">
      <c r="A1189" s="109"/>
      <c r="B1189" s="268" t="s">
        <v>138</v>
      </c>
      <c r="C1189" s="269"/>
      <c r="D1189" s="270" t="s">
        <v>128</v>
      </c>
      <c r="E1189" s="270"/>
      <c r="F1189" s="270"/>
      <c r="G1189" s="270"/>
      <c r="H1189" s="270"/>
      <c r="I1189" s="270"/>
      <c r="J1189" s="270"/>
      <c r="K1189" s="270"/>
      <c r="L1189" s="270"/>
      <c r="M1189" s="109"/>
    </row>
    <row r="1190" spans="1:13" s="106" customFormat="1" ht="20.100000000000001" customHeight="1" x14ac:dyDescent="0.2">
      <c r="A1190" s="109"/>
      <c r="B1190" s="268"/>
      <c r="C1190" s="269"/>
      <c r="D1190" s="270"/>
      <c r="E1190" s="270"/>
      <c r="F1190" s="270"/>
      <c r="G1190" s="270"/>
      <c r="H1190" s="270"/>
      <c r="I1190" s="270"/>
      <c r="J1190" s="270"/>
      <c r="K1190" s="270"/>
      <c r="L1190" s="270"/>
      <c r="M1190" s="109"/>
    </row>
    <row r="1191" spans="1:13" s="106" customFormat="1" ht="20.100000000000001" customHeight="1" x14ac:dyDescent="0.2">
      <c r="A1191" s="109"/>
      <c r="B1191" s="268" t="s">
        <v>139</v>
      </c>
      <c r="C1191" s="269"/>
      <c r="D1191" s="270" t="s">
        <v>129</v>
      </c>
      <c r="E1191" s="270"/>
      <c r="F1191" s="270"/>
      <c r="G1191" s="270"/>
      <c r="H1191" s="270"/>
      <c r="I1191" s="270"/>
      <c r="J1191" s="270"/>
      <c r="K1191" s="270"/>
      <c r="L1191" s="270"/>
      <c r="M1191" s="109"/>
    </row>
    <row r="1192" spans="1:13" ht="20.100000000000001" customHeight="1" x14ac:dyDescent="0.2">
      <c r="A1192" s="108"/>
      <c r="B1192" s="268"/>
      <c r="C1192" s="269"/>
      <c r="D1192" s="270"/>
      <c r="E1192" s="270"/>
      <c r="F1192" s="270"/>
      <c r="G1192" s="270"/>
      <c r="H1192" s="270"/>
      <c r="I1192" s="270"/>
      <c r="J1192" s="270"/>
      <c r="K1192" s="270"/>
      <c r="L1192" s="270"/>
      <c r="M1192" s="109"/>
    </row>
    <row r="1193" spans="1:13" ht="20.100000000000001" customHeight="1" x14ac:dyDescent="0.2">
      <c r="A1193" s="108"/>
      <c r="B1193" s="268" t="s">
        <v>140</v>
      </c>
      <c r="C1193" s="269"/>
      <c r="D1193" s="270" t="s">
        <v>130</v>
      </c>
      <c r="E1193" s="270"/>
      <c r="F1193" s="270"/>
      <c r="G1193" s="270"/>
      <c r="H1193" s="270"/>
      <c r="I1193" s="270"/>
      <c r="J1193" s="270"/>
      <c r="K1193" s="270"/>
      <c r="L1193" s="270"/>
      <c r="M1193" s="109"/>
    </row>
    <row r="1194" spans="1:13" s="106" customFormat="1" ht="20.100000000000001" customHeight="1" x14ac:dyDescent="0.2">
      <c r="A1194" s="109"/>
      <c r="B1194" s="268"/>
      <c r="C1194" s="269"/>
      <c r="D1194" s="270"/>
      <c r="E1194" s="270"/>
      <c r="F1194" s="270"/>
      <c r="G1194" s="270"/>
      <c r="H1194" s="270"/>
      <c r="I1194" s="270"/>
      <c r="J1194" s="270"/>
      <c r="K1194" s="270"/>
      <c r="L1194" s="270"/>
      <c r="M1194" s="109"/>
    </row>
    <row r="1195" spans="1:13" s="106" customFormat="1" ht="20.100000000000001" customHeight="1" x14ac:dyDescent="0.2">
      <c r="A1195" s="109"/>
      <c r="B1195" s="268" t="s">
        <v>3</v>
      </c>
      <c r="C1195" s="269"/>
      <c r="D1195" s="270" t="s">
        <v>131</v>
      </c>
      <c r="E1195" s="270"/>
      <c r="F1195" s="270"/>
      <c r="G1195" s="270"/>
      <c r="H1195" s="270"/>
      <c r="I1195" s="270"/>
      <c r="J1195" s="270"/>
      <c r="K1195" s="270"/>
      <c r="L1195" s="270"/>
      <c r="M1195" s="109"/>
    </row>
    <row r="1196" spans="1:13" s="106" customFormat="1" ht="20.100000000000001" customHeight="1" x14ac:dyDescent="0.2">
      <c r="A1196" s="109"/>
      <c r="B1196" s="268"/>
      <c r="C1196" s="269"/>
      <c r="D1196" s="270"/>
      <c r="E1196" s="270"/>
      <c r="F1196" s="270"/>
      <c r="G1196" s="270"/>
      <c r="H1196" s="270"/>
      <c r="I1196" s="270"/>
      <c r="J1196" s="270"/>
      <c r="K1196" s="270"/>
      <c r="L1196" s="270"/>
      <c r="M1196" s="109"/>
    </row>
    <row r="1197" spans="1:13" s="106" customFormat="1" ht="20.100000000000001" customHeight="1" thickBot="1" x14ac:dyDescent="0.25">
      <c r="A1197" s="109"/>
      <c r="B1197" s="139"/>
      <c r="C1197" s="140"/>
      <c r="D1197" s="140"/>
      <c r="E1197" s="140"/>
      <c r="F1197" s="140"/>
      <c r="G1197" s="140"/>
      <c r="H1197" s="140"/>
      <c r="I1197" s="140"/>
      <c r="J1197" s="140"/>
      <c r="K1197" s="140"/>
      <c r="L1197" s="140"/>
      <c r="M1197" s="141"/>
    </row>
    <row r="1198" spans="1:13" s="106" customFormat="1" ht="20.100000000000001" customHeight="1" thickTop="1" thickBot="1" x14ac:dyDescent="0.25">
      <c r="B1198" s="138"/>
      <c r="C1198" s="111"/>
      <c r="D1198" s="111"/>
      <c r="E1198" s="111"/>
      <c r="F1198" s="111"/>
      <c r="G1198" s="111"/>
      <c r="H1198" s="111"/>
      <c r="I1198" s="111"/>
      <c r="J1198" s="111"/>
      <c r="K1198" s="111"/>
      <c r="L1198" s="111"/>
      <c r="M1198" s="142"/>
    </row>
    <row r="1199" spans="1:13" s="106" customFormat="1" ht="20.100000000000001" customHeight="1" thickTop="1" x14ac:dyDescent="0.2">
      <c r="B1199" s="143"/>
      <c r="C1199" s="144"/>
      <c r="D1199" s="144"/>
      <c r="E1199" s="144"/>
      <c r="F1199" s="144"/>
      <c r="G1199" s="144"/>
      <c r="H1199" s="144"/>
      <c r="I1199" s="144"/>
      <c r="J1199" s="144"/>
      <c r="K1199" s="144"/>
      <c r="L1199" s="144"/>
      <c r="M1199" s="145"/>
    </row>
    <row r="1200" spans="1:13" s="106" customFormat="1" ht="20.100000000000001" customHeight="1" x14ac:dyDescent="0.2">
      <c r="B1200" s="146" t="s">
        <v>124</v>
      </c>
      <c r="C1200" s="112"/>
      <c r="D1200" s="112"/>
      <c r="E1200" s="112"/>
      <c r="F1200" s="112"/>
      <c r="G1200" s="112"/>
      <c r="H1200" s="112"/>
      <c r="I1200" s="112"/>
      <c r="J1200" s="112"/>
      <c r="K1200" s="112"/>
      <c r="L1200" s="112"/>
      <c r="M1200" s="147"/>
    </row>
    <row r="1201" spans="2:15" s="106" customFormat="1" ht="20.100000000000001" customHeight="1" x14ac:dyDescent="0.2">
      <c r="B1201" s="148"/>
      <c r="L1201" s="112"/>
      <c r="M1201" s="147"/>
    </row>
    <row r="1202" spans="2:15" s="106" customFormat="1" ht="20.100000000000001" customHeight="1" x14ac:dyDescent="0.2">
      <c r="B1202" s="260" t="s">
        <v>141</v>
      </c>
      <c r="C1202" s="261"/>
      <c r="D1202" s="270" t="s">
        <v>132</v>
      </c>
      <c r="E1202" s="270"/>
      <c r="F1202" s="270"/>
      <c r="G1202" s="270"/>
      <c r="H1202" s="270"/>
      <c r="I1202" s="270"/>
      <c r="J1202" s="270"/>
      <c r="K1202" s="270"/>
      <c r="L1202" s="270"/>
      <c r="M1202" s="147"/>
    </row>
    <row r="1203" spans="2:15" s="106" customFormat="1" ht="20.100000000000001" customHeight="1" x14ac:dyDescent="0.2">
      <c r="B1203" s="260"/>
      <c r="C1203" s="261"/>
      <c r="D1203" s="270"/>
      <c r="E1203" s="270"/>
      <c r="F1203" s="270"/>
      <c r="G1203" s="270"/>
      <c r="H1203" s="270"/>
      <c r="I1203" s="270"/>
      <c r="J1203" s="270"/>
      <c r="K1203" s="270"/>
      <c r="L1203" s="270"/>
      <c r="M1203" s="147"/>
    </row>
    <row r="1204" spans="2:15" ht="20.100000000000001" customHeight="1" x14ac:dyDescent="0.2">
      <c r="B1204" s="260" t="s">
        <v>142</v>
      </c>
      <c r="C1204" s="261"/>
      <c r="D1204" s="262" t="s">
        <v>167</v>
      </c>
      <c r="E1204" s="262"/>
      <c r="F1204" s="262"/>
      <c r="G1204" s="262"/>
      <c r="H1204" s="262"/>
      <c r="I1204" s="262"/>
      <c r="J1204" s="262"/>
      <c r="K1204" s="262"/>
      <c r="L1204" s="262"/>
      <c r="M1204" s="263"/>
      <c r="N1204" s="106"/>
      <c r="O1204" s="106"/>
    </row>
    <row r="1205" spans="2:15" ht="20.100000000000001" customHeight="1" x14ac:dyDescent="0.2">
      <c r="B1205" s="260"/>
      <c r="C1205" s="261"/>
      <c r="D1205" s="262"/>
      <c r="E1205" s="262"/>
      <c r="F1205" s="262"/>
      <c r="G1205" s="262"/>
      <c r="H1205" s="262"/>
      <c r="I1205" s="262"/>
      <c r="J1205" s="262"/>
      <c r="K1205" s="262"/>
      <c r="L1205" s="262"/>
      <c r="M1205" s="263"/>
      <c r="N1205" s="106"/>
      <c r="O1205" s="106"/>
    </row>
    <row r="1206" spans="2:15" ht="20.100000000000001" customHeight="1" x14ac:dyDescent="0.2">
      <c r="B1206" s="260" t="s">
        <v>143</v>
      </c>
      <c r="C1206" s="261"/>
      <c r="D1206" s="262" t="s">
        <v>133</v>
      </c>
      <c r="E1206" s="262"/>
      <c r="F1206" s="262"/>
      <c r="G1206" s="262"/>
      <c r="H1206" s="262"/>
      <c r="I1206" s="262"/>
      <c r="J1206" s="262"/>
      <c r="K1206" s="262"/>
      <c r="L1206" s="262"/>
      <c r="M1206" s="147"/>
      <c r="N1206" s="106"/>
      <c r="O1206" s="106"/>
    </row>
    <row r="1207" spans="2:15" ht="20.100000000000001" customHeight="1" x14ac:dyDescent="0.2">
      <c r="B1207" s="260"/>
      <c r="C1207" s="261"/>
      <c r="D1207" s="262"/>
      <c r="E1207" s="262"/>
      <c r="F1207" s="262"/>
      <c r="G1207" s="262"/>
      <c r="H1207" s="262"/>
      <c r="I1207" s="262"/>
      <c r="J1207" s="262"/>
      <c r="K1207" s="262"/>
      <c r="L1207" s="262"/>
      <c r="M1207" s="147"/>
      <c r="N1207" s="106"/>
      <c r="O1207" s="106"/>
    </row>
    <row r="1208" spans="2:15" ht="20.100000000000001" customHeight="1" x14ac:dyDescent="0.2">
      <c r="B1208" s="260" t="s">
        <v>144</v>
      </c>
      <c r="C1208" s="261"/>
      <c r="D1208" s="262" t="s">
        <v>134</v>
      </c>
      <c r="E1208" s="262"/>
      <c r="F1208" s="262"/>
      <c r="G1208" s="262"/>
      <c r="H1208" s="262"/>
      <c r="I1208" s="262"/>
      <c r="J1208" s="262"/>
      <c r="K1208" s="262"/>
      <c r="L1208" s="262"/>
      <c r="M1208" s="147"/>
      <c r="N1208" s="106"/>
      <c r="O1208" s="106"/>
    </row>
    <row r="1209" spans="2:15" ht="20.100000000000001" customHeight="1" x14ac:dyDescent="0.2">
      <c r="B1209" s="260"/>
      <c r="C1209" s="261"/>
      <c r="D1209" s="262"/>
      <c r="E1209" s="262"/>
      <c r="F1209" s="262"/>
      <c r="G1209" s="262"/>
      <c r="H1209" s="262"/>
      <c r="I1209" s="262"/>
      <c r="J1209" s="262"/>
      <c r="K1209" s="262"/>
      <c r="L1209" s="262"/>
      <c r="M1209" s="147"/>
      <c r="N1209" s="106"/>
      <c r="O1209" s="106"/>
    </row>
    <row r="1210" spans="2:15" ht="20.100000000000001" customHeight="1" x14ac:dyDescent="0.2">
      <c r="B1210" s="260" t="s">
        <v>145</v>
      </c>
      <c r="C1210" s="261"/>
      <c r="D1210" s="262" t="s">
        <v>135</v>
      </c>
      <c r="E1210" s="262"/>
      <c r="F1210" s="262"/>
      <c r="G1210" s="262"/>
      <c r="H1210" s="262"/>
      <c r="I1210" s="262"/>
      <c r="J1210" s="262"/>
      <c r="K1210" s="262"/>
      <c r="L1210" s="262"/>
      <c r="M1210" s="147"/>
      <c r="N1210" s="106"/>
      <c r="O1210" s="106"/>
    </row>
    <row r="1211" spans="2:15" ht="20.100000000000001" customHeight="1" x14ac:dyDescent="0.2">
      <c r="B1211" s="260"/>
      <c r="C1211" s="261"/>
      <c r="D1211" s="262"/>
      <c r="E1211" s="262"/>
      <c r="F1211" s="262"/>
      <c r="G1211" s="262"/>
      <c r="H1211" s="262"/>
      <c r="I1211" s="262"/>
      <c r="J1211" s="262"/>
      <c r="K1211" s="262"/>
      <c r="L1211" s="262"/>
      <c r="M1211" s="147"/>
      <c r="N1211" s="106"/>
      <c r="O1211" s="106"/>
    </row>
    <row r="1212" spans="2:15" ht="20.100000000000001" customHeight="1" x14ac:dyDescent="0.2">
      <c r="B1212" s="260" t="s">
        <v>146</v>
      </c>
      <c r="C1212" s="261"/>
      <c r="D1212" s="262" t="s">
        <v>136</v>
      </c>
      <c r="E1212" s="262"/>
      <c r="F1212" s="262"/>
      <c r="G1212" s="262"/>
      <c r="H1212" s="262"/>
      <c r="I1212" s="262"/>
      <c r="J1212" s="262"/>
      <c r="K1212" s="262"/>
      <c r="L1212" s="262"/>
      <c r="M1212" s="147"/>
      <c r="N1212" s="106"/>
      <c r="O1212" s="106"/>
    </row>
    <row r="1213" spans="2:15" ht="20.100000000000001" customHeight="1" x14ac:dyDescent="0.2">
      <c r="B1213" s="260"/>
      <c r="C1213" s="261"/>
      <c r="D1213" s="262"/>
      <c r="E1213" s="262"/>
      <c r="F1213" s="262"/>
      <c r="G1213" s="262"/>
      <c r="H1213" s="262"/>
      <c r="I1213" s="262"/>
      <c r="J1213" s="262"/>
      <c r="K1213" s="262"/>
      <c r="L1213" s="262"/>
      <c r="M1213" s="147"/>
      <c r="N1213" s="106"/>
      <c r="O1213" s="106"/>
    </row>
    <row r="1214" spans="2:15" ht="20.100000000000001" customHeight="1" x14ac:dyDescent="0.2">
      <c r="B1214" s="260" t="s">
        <v>147</v>
      </c>
      <c r="C1214" s="261"/>
      <c r="D1214" s="262" t="s">
        <v>137</v>
      </c>
      <c r="E1214" s="262"/>
      <c r="F1214" s="262"/>
      <c r="G1214" s="262"/>
      <c r="H1214" s="262"/>
      <c r="I1214" s="262"/>
      <c r="J1214" s="262"/>
      <c r="K1214" s="262"/>
      <c r="L1214" s="262"/>
      <c r="M1214" s="263"/>
    </row>
    <row r="1215" spans="2:15" ht="20.100000000000001" customHeight="1" thickBot="1" x14ac:dyDescent="0.25">
      <c r="B1215" s="276"/>
      <c r="C1215" s="277"/>
      <c r="D1215" s="273"/>
      <c r="E1215" s="273"/>
      <c r="F1215" s="273"/>
      <c r="G1215" s="273"/>
      <c r="H1215" s="273"/>
      <c r="I1215" s="273"/>
      <c r="J1215" s="273"/>
      <c r="K1215" s="273"/>
      <c r="L1215" s="273"/>
      <c r="M1215" s="274"/>
    </row>
    <row r="1216" spans="2:15" ht="35.1" customHeight="1" thickTop="1" x14ac:dyDescent="0.2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</row>
    <row r="1217" spans="2:13" ht="20.100000000000001" customHeight="1" x14ac:dyDescent="0.2">
      <c r="B1217" s="96"/>
      <c r="C1217" s="96"/>
      <c r="D1217" s="96"/>
      <c r="E1217" s="96"/>
      <c r="F1217" s="96"/>
      <c r="G1217" s="96"/>
      <c r="H1217" s="96"/>
      <c r="I1217" s="96"/>
      <c r="J1217" s="96"/>
      <c r="K1217" s="96"/>
      <c r="L1217" s="96"/>
      <c r="M1217" s="96"/>
    </row>
    <row r="1218" spans="2:13" ht="20.100000000000001" customHeight="1" x14ac:dyDescent="0.2">
      <c r="B1218" s="96"/>
      <c r="C1218" s="96"/>
      <c r="D1218" s="96"/>
      <c r="E1218" s="96"/>
      <c r="F1218" s="96"/>
      <c r="G1218" s="96"/>
      <c r="H1218" s="96"/>
      <c r="I1218" s="96"/>
      <c r="J1218" s="96"/>
      <c r="K1218" s="96"/>
      <c r="L1218" s="96"/>
      <c r="M1218" s="96"/>
    </row>
    <row r="1219" spans="2:13" ht="20.100000000000001" customHeight="1" x14ac:dyDescent="0.2">
      <c r="B1219" s="96"/>
      <c r="C1219" s="96"/>
      <c r="D1219" s="96"/>
      <c r="E1219" s="96"/>
      <c r="F1219" s="96"/>
      <c r="G1219" s="96"/>
      <c r="H1219" s="96"/>
      <c r="I1219" s="96"/>
      <c r="J1219" s="96"/>
      <c r="K1219" s="96"/>
      <c r="L1219" s="96"/>
      <c r="M1219" s="96"/>
    </row>
    <row r="1220" spans="2:13" ht="20.100000000000001" customHeight="1" x14ac:dyDescent="0.2">
      <c r="B1220" s="96"/>
      <c r="C1220" s="96"/>
      <c r="D1220" s="96"/>
      <c r="E1220" s="96"/>
      <c r="F1220" s="96"/>
      <c r="G1220" s="96"/>
      <c r="H1220" s="96"/>
      <c r="I1220" s="96"/>
      <c r="J1220" s="96"/>
      <c r="K1220" s="96"/>
      <c r="L1220" s="96"/>
      <c r="M1220" s="96"/>
    </row>
    <row r="1221" spans="2:13" ht="20.100000000000001" customHeight="1" x14ac:dyDescent="0.2">
      <c r="B1221" s="96"/>
      <c r="C1221" s="96"/>
      <c r="D1221" s="96"/>
      <c r="E1221" s="96"/>
      <c r="F1221" s="96"/>
      <c r="G1221" s="96"/>
      <c r="H1221" s="96"/>
      <c r="I1221" s="96"/>
      <c r="J1221" s="96"/>
      <c r="K1221" s="96"/>
      <c r="L1221" s="96"/>
      <c r="M1221" s="96"/>
    </row>
    <row r="1222" spans="2:13" ht="20.100000000000001" customHeight="1" x14ac:dyDescent="0.2">
      <c r="B1222" s="96"/>
      <c r="C1222" s="96"/>
      <c r="D1222" s="96"/>
      <c r="E1222" s="96"/>
      <c r="F1222" s="96"/>
      <c r="G1222" s="96"/>
      <c r="H1222" s="96"/>
      <c r="I1222" s="96"/>
      <c r="J1222" s="96"/>
      <c r="K1222" s="96"/>
      <c r="L1222" s="96"/>
      <c r="M1222" s="96"/>
    </row>
    <row r="1223" spans="2:13" ht="20.100000000000001" customHeight="1" x14ac:dyDescent="0.2">
      <c r="B1223" s="96"/>
      <c r="C1223" s="96"/>
      <c r="D1223" s="96"/>
      <c r="E1223" s="96"/>
      <c r="F1223" s="96"/>
      <c r="G1223" s="96"/>
      <c r="H1223" s="96"/>
      <c r="I1223" s="96"/>
      <c r="J1223" s="96"/>
      <c r="K1223" s="96"/>
      <c r="L1223" s="96"/>
      <c r="M1223" s="96"/>
    </row>
    <row r="1224" spans="2:13" ht="20.100000000000001" customHeight="1" x14ac:dyDescent="0.2">
      <c r="B1224" s="96"/>
      <c r="C1224" s="96"/>
      <c r="D1224" s="96"/>
      <c r="E1224" s="96"/>
      <c r="F1224" s="96"/>
      <c r="G1224" s="96"/>
      <c r="H1224" s="96"/>
      <c r="I1224" s="96"/>
      <c r="J1224" s="96"/>
      <c r="K1224" s="96"/>
      <c r="L1224" s="96"/>
      <c r="M1224" s="96"/>
    </row>
    <row r="1225" spans="2:13" ht="20.100000000000001" customHeight="1" x14ac:dyDescent="0.2">
      <c r="B1225" s="96"/>
      <c r="C1225" s="96"/>
      <c r="D1225" s="96"/>
      <c r="E1225" s="96"/>
      <c r="F1225" s="96"/>
      <c r="G1225" s="96"/>
      <c r="H1225" s="96"/>
      <c r="I1225" s="96"/>
      <c r="J1225" s="96"/>
      <c r="K1225" s="96"/>
      <c r="L1225" s="96"/>
      <c r="M1225" s="96"/>
    </row>
    <row r="1226" spans="2:13" ht="20.100000000000001" customHeight="1" x14ac:dyDescent="0.2">
      <c r="B1226" s="96"/>
      <c r="C1226" s="96"/>
      <c r="D1226" s="96"/>
      <c r="E1226" s="96"/>
      <c r="F1226" s="96"/>
      <c r="G1226" s="96"/>
      <c r="H1226" s="96"/>
      <c r="I1226" s="96"/>
      <c r="J1226" s="96"/>
      <c r="K1226" s="96"/>
      <c r="L1226" s="96"/>
      <c r="M1226" s="96"/>
    </row>
    <row r="1227" spans="2:13" ht="20.100000000000001" customHeight="1" x14ac:dyDescent="0.2">
      <c r="B1227" s="96"/>
      <c r="C1227" s="96"/>
      <c r="D1227" s="96"/>
      <c r="E1227" s="96"/>
      <c r="F1227" s="96"/>
      <c r="G1227" s="96"/>
      <c r="H1227" s="96"/>
      <c r="I1227" s="96"/>
      <c r="J1227" s="96"/>
      <c r="K1227" s="96"/>
      <c r="L1227" s="96"/>
      <c r="M1227" s="96"/>
    </row>
    <row r="1228" spans="2:13" ht="20.100000000000001" customHeight="1" x14ac:dyDescent="0.2">
      <c r="B1228" s="96"/>
      <c r="C1228" s="96"/>
      <c r="D1228" s="96"/>
      <c r="E1228" s="96"/>
      <c r="F1228" s="96"/>
      <c r="G1228" s="96"/>
      <c r="H1228" s="96"/>
      <c r="I1228" s="96"/>
      <c r="J1228" s="96"/>
      <c r="K1228" s="96"/>
      <c r="L1228" s="96"/>
      <c r="M1228" s="96"/>
    </row>
    <row r="1229" spans="2:13" ht="20.100000000000001" customHeight="1" x14ac:dyDescent="0.2">
      <c r="B1229" s="96"/>
      <c r="C1229" s="96"/>
      <c r="D1229" s="96"/>
      <c r="E1229" s="96"/>
      <c r="F1229" s="96"/>
      <c r="G1229" s="96"/>
      <c r="H1229" s="96"/>
      <c r="I1229" s="96"/>
      <c r="J1229" s="96"/>
      <c r="K1229" s="96"/>
      <c r="L1229" s="96"/>
      <c r="M1229" s="96"/>
    </row>
    <row r="1230" spans="2:13" ht="20.100000000000001" customHeight="1" x14ac:dyDescent="0.2">
      <c r="B1230" s="96"/>
      <c r="C1230" s="96"/>
      <c r="D1230" s="96"/>
      <c r="E1230" s="96"/>
      <c r="F1230" s="96"/>
      <c r="G1230" s="96"/>
      <c r="H1230" s="96"/>
      <c r="I1230" s="96"/>
      <c r="J1230" s="96"/>
      <c r="K1230" s="96"/>
      <c r="L1230" s="96"/>
      <c r="M1230" s="96"/>
    </row>
    <row r="1231" spans="2:13" ht="20.100000000000001" customHeight="1" x14ac:dyDescent="0.2">
      <c r="B1231" s="96"/>
      <c r="C1231" s="96"/>
      <c r="D1231" s="96"/>
      <c r="E1231" s="96"/>
      <c r="F1231" s="96"/>
      <c r="G1231" s="96"/>
      <c r="H1231" s="96"/>
      <c r="I1231" s="96"/>
      <c r="J1231" s="96"/>
      <c r="K1231" s="96"/>
      <c r="L1231" s="96"/>
      <c r="M1231" s="96"/>
    </row>
    <row r="1232" spans="2:13" ht="20.100000000000001" customHeight="1" x14ac:dyDescent="0.2">
      <c r="B1232" s="96"/>
      <c r="C1232" s="96"/>
      <c r="D1232" s="96"/>
      <c r="E1232" s="96"/>
      <c r="F1232" s="96"/>
      <c r="G1232" s="96"/>
      <c r="H1232" s="96"/>
      <c r="I1232" s="96"/>
      <c r="J1232" s="96"/>
      <c r="K1232" s="96"/>
      <c r="L1232" s="96"/>
      <c r="M1232" s="96"/>
    </row>
    <row r="1233" spans="2:13" ht="20.100000000000001" customHeight="1" x14ac:dyDescent="0.2">
      <c r="B1233" s="96"/>
      <c r="C1233" s="96"/>
      <c r="D1233" s="96"/>
      <c r="E1233" s="96"/>
      <c r="F1233" s="96"/>
      <c r="G1233" s="96"/>
      <c r="H1233" s="96"/>
      <c r="I1233" s="96"/>
      <c r="J1233" s="96"/>
      <c r="K1233" s="96"/>
      <c r="L1233" s="96"/>
      <c r="M1233" s="96"/>
    </row>
    <row r="1234" spans="2:13" ht="20.100000000000001" customHeight="1" x14ac:dyDescent="0.2">
      <c r="B1234" s="96"/>
      <c r="C1234" s="96"/>
      <c r="D1234" s="96"/>
      <c r="E1234" s="96"/>
      <c r="F1234" s="96"/>
      <c r="G1234" s="96"/>
      <c r="H1234" s="96"/>
      <c r="I1234" s="96"/>
      <c r="J1234" s="96"/>
      <c r="K1234" s="96"/>
      <c r="L1234" s="96"/>
      <c r="M1234" s="96"/>
    </row>
    <row r="1235" spans="2:13" ht="20.100000000000001" customHeight="1" x14ac:dyDescent="0.2">
      <c r="B1235" s="96"/>
      <c r="C1235" s="96"/>
      <c r="D1235" s="96"/>
      <c r="E1235" s="96"/>
      <c r="F1235" s="96"/>
      <c r="G1235" s="96"/>
      <c r="H1235" s="96"/>
      <c r="I1235" s="96"/>
      <c r="J1235" s="96"/>
      <c r="K1235" s="96"/>
      <c r="L1235" s="96"/>
      <c r="M1235" s="96"/>
    </row>
    <row r="1236" spans="2:13" ht="20.100000000000001" customHeight="1" x14ac:dyDescent="0.2">
      <c r="B1236" s="96"/>
      <c r="C1236" s="96"/>
      <c r="D1236" s="96"/>
      <c r="E1236" s="96"/>
      <c r="F1236" s="96"/>
      <c r="G1236" s="96"/>
      <c r="H1236" s="96"/>
      <c r="I1236" s="96"/>
      <c r="J1236" s="96"/>
      <c r="K1236" s="96"/>
      <c r="L1236" s="96"/>
      <c r="M1236" s="96"/>
    </row>
    <row r="1237" spans="2:13" ht="20.100000000000001" customHeight="1" x14ac:dyDescent="0.2">
      <c r="B1237" s="96"/>
      <c r="C1237" s="96"/>
      <c r="D1237" s="96"/>
      <c r="E1237" s="96"/>
      <c r="F1237" s="96"/>
      <c r="G1237" s="96"/>
      <c r="H1237" s="96"/>
      <c r="I1237" s="96"/>
      <c r="J1237" s="96"/>
      <c r="K1237" s="96"/>
      <c r="L1237" s="96"/>
      <c r="M1237" s="96"/>
    </row>
    <row r="1238" spans="2:13" ht="20.100000000000001" customHeight="1" x14ac:dyDescent="0.2">
      <c r="B1238" s="96"/>
      <c r="C1238" s="96"/>
      <c r="D1238" s="96"/>
      <c r="E1238" s="96"/>
      <c r="F1238" s="96"/>
      <c r="G1238" s="96"/>
      <c r="H1238" s="96"/>
      <c r="I1238" s="96"/>
      <c r="J1238" s="96"/>
      <c r="K1238" s="96"/>
      <c r="L1238" s="96"/>
      <c r="M1238" s="96"/>
    </row>
    <row r="1239" spans="2:13" ht="20.100000000000001" customHeight="1" x14ac:dyDescent="0.2">
      <c r="B1239" s="96"/>
      <c r="C1239" s="96"/>
      <c r="D1239" s="96"/>
      <c r="E1239" s="96"/>
      <c r="F1239" s="96"/>
      <c r="G1239" s="96"/>
      <c r="H1239" s="96"/>
      <c r="I1239" s="96"/>
      <c r="J1239" s="96"/>
      <c r="K1239" s="96"/>
      <c r="L1239" s="96"/>
      <c r="M1239" s="96"/>
    </row>
    <row r="1240" spans="2:13" ht="20.100000000000001" customHeight="1" x14ac:dyDescent="0.2">
      <c r="B1240" s="96"/>
      <c r="C1240" s="96"/>
      <c r="D1240" s="96"/>
      <c r="E1240" s="96"/>
      <c r="F1240" s="96"/>
      <c r="G1240" s="96"/>
      <c r="H1240" s="96"/>
      <c r="I1240" s="96"/>
      <c r="J1240" s="96"/>
      <c r="K1240" s="96"/>
      <c r="L1240" s="96"/>
      <c r="M1240" s="96"/>
    </row>
    <row r="1241" spans="2:13" ht="20.100000000000001" customHeight="1" x14ac:dyDescent="0.2">
      <c r="B1241" s="96"/>
      <c r="C1241" s="96"/>
      <c r="D1241" s="96"/>
      <c r="E1241" s="96"/>
      <c r="F1241" s="96"/>
      <c r="G1241" s="96"/>
      <c r="H1241" s="96"/>
      <c r="I1241" s="96"/>
      <c r="J1241" s="96"/>
      <c r="K1241" s="96"/>
      <c r="L1241" s="96"/>
      <c r="M1241" s="96"/>
    </row>
    <row r="1242" spans="2:13" ht="20.100000000000001" customHeight="1" x14ac:dyDescent="0.2">
      <c r="B1242" s="96"/>
      <c r="C1242" s="96"/>
      <c r="D1242" s="96"/>
      <c r="E1242" s="96"/>
      <c r="F1242" s="96"/>
      <c r="G1242" s="96"/>
      <c r="H1242" s="96"/>
      <c r="I1242" s="96"/>
      <c r="J1242" s="96"/>
      <c r="K1242" s="96"/>
      <c r="L1242" s="96"/>
      <c r="M1242" s="96"/>
    </row>
    <row r="1243" spans="2:13" ht="20.100000000000001" customHeight="1" x14ac:dyDescent="0.2">
      <c r="B1243" s="96"/>
      <c r="C1243" s="96"/>
      <c r="D1243" s="96"/>
      <c r="E1243" s="96"/>
      <c r="F1243" s="96"/>
      <c r="G1243" s="96"/>
      <c r="H1243" s="96"/>
      <c r="I1243" s="96"/>
      <c r="J1243" s="96"/>
      <c r="K1243" s="96"/>
      <c r="L1243" s="96"/>
      <c r="M1243" s="96"/>
    </row>
    <row r="1244" spans="2:13" ht="20.100000000000001" customHeight="1" x14ac:dyDescent="0.2">
      <c r="B1244" s="96"/>
      <c r="C1244" s="96"/>
      <c r="D1244" s="96"/>
      <c r="E1244" s="96"/>
      <c r="F1244" s="96"/>
      <c r="G1244" s="96"/>
      <c r="H1244" s="96"/>
      <c r="I1244" s="96"/>
      <c r="J1244" s="96"/>
      <c r="K1244" s="96"/>
      <c r="L1244" s="96"/>
      <c r="M1244" s="96"/>
    </row>
    <row r="1245" spans="2:13" ht="20.100000000000001" customHeight="1" x14ac:dyDescent="0.2">
      <c r="B1245" s="96"/>
      <c r="C1245" s="96"/>
      <c r="D1245" s="96"/>
      <c r="E1245" s="96"/>
      <c r="F1245" s="96"/>
      <c r="G1245" s="96"/>
      <c r="H1245" s="96"/>
      <c r="I1245" s="96"/>
      <c r="J1245" s="96"/>
      <c r="K1245" s="96"/>
      <c r="L1245" s="96"/>
      <c r="M1245" s="96"/>
    </row>
    <row r="1246" spans="2:13" ht="20.100000000000001" customHeight="1" x14ac:dyDescent="0.2">
      <c r="B1246" s="96"/>
      <c r="C1246" s="96"/>
      <c r="D1246" s="96"/>
      <c r="E1246" s="96"/>
      <c r="F1246" s="96"/>
      <c r="G1246" s="96"/>
      <c r="H1246" s="96"/>
      <c r="I1246" s="96"/>
      <c r="J1246" s="96"/>
      <c r="K1246" s="96"/>
      <c r="L1246" s="96"/>
      <c r="M1246" s="96"/>
    </row>
    <row r="1247" spans="2:13" ht="20.100000000000001" customHeight="1" x14ac:dyDescent="0.2">
      <c r="B1247" s="96"/>
      <c r="C1247" s="96"/>
      <c r="D1247" s="96"/>
      <c r="E1247" s="96"/>
      <c r="F1247" s="96"/>
      <c r="G1247" s="96"/>
      <c r="H1247" s="96"/>
      <c r="I1247" s="96"/>
      <c r="J1247" s="96"/>
      <c r="K1247" s="96"/>
      <c r="L1247" s="96"/>
      <c r="M1247" s="96"/>
    </row>
    <row r="1248" spans="2:13" ht="20.100000000000001" customHeight="1" x14ac:dyDescent="0.2">
      <c r="B1248" s="96"/>
      <c r="C1248" s="96"/>
      <c r="D1248" s="96"/>
      <c r="E1248" s="96"/>
      <c r="F1248" s="96"/>
      <c r="G1248" s="96"/>
      <c r="H1248" s="96"/>
      <c r="I1248" s="96"/>
      <c r="J1248" s="96"/>
      <c r="K1248" s="96"/>
      <c r="L1248" s="96"/>
      <c r="M1248" s="96"/>
    </row>
    <row r="1249" spans="2:15" ht="20.100000000000001" customHeight="1" x14ac:dyDescent="0.2">
      <c r="B1249" s="96"/>
      <c r="C1249" s="96"/>
      <c r="D1249" s="96"/>
      <c r="E1249" s="96"/>
      <c r="F1249" s="96"/>
      <c r="G1249" s="96"/>
      <c r="H1249" s="96"/>
      <c r="I1249" s="96"/>
      <c r="J1249" s="96"/>
      <c r="K1249" s="96"/>
      <c r="L1249" s="96"/>
      <c r="M1249" s="96"/>
    </row>
    <row r="1250" spans="2:15" ht="20.100000000000001" customHeight="1" x14ac:dyDescent="0.2">
      <c r="B1250" s="96"/>
      <c r="C1250" s="96"/>
      <c r="D1250" s="96"/>
      <c r="E1250" s="96"/>
      <c r="F1250" s="96"/>
      <c r="G1250" s="96"/>
      <c r="H1250" s="96"/>
      <c r="I1250" s="96"/>
      <c r="J1250" s="96"/>
      <c r="K1250" s="96"/>
      <c r="L1250" s="96"/>
      <c r="M1250" s="96"/>
    </row>
    <row r="1251" spans="2:15" ht="20.100000000000001" customHeight="1" x14ac:dyDescent="0.2">
      <c r="B1251" s="96"/>
      <c r="C1251" s="96"/>
      <c r="D1251" s="96"/>
      <c r="E1251" s="96"/>
      <c r="F1251" s="96"/>
      <c r="G1251" s="96"/>
      <c r="H1251" s="96"/>
      <c r="I1251" s="96"/>
      <c r="J1251" s="96"/>
      <c r="K1251" s="96"/>
      <c r="L1251" s="96"/>
      <c r="M1251" s="96"/>
    </row>
    <row r="1252" spans="2:15" ht="20.100000000000001" customHeight="1" x14ac:dyDescent="0.2">
      <c r="B1252" s="96"/>
      <c r="C1252" s="96"/>
      <c r="D1252" s="96"/>
      <c r="E1252" s="96"/>
      <c r="F1252" s="96"/>
      <c r="G1252" s="96"/>
      <c r="H1252" s="96"/>
      <c r="I1252" s="96"/>
      <c r="J1252" s="96"/>
      <c r="K1252" s="96"/>
      <c r="L1252" s="96"/>
      <c r="M1252" s="96"/>
    </row>
    <row r="1253" spans="2:15" ht="20.100000000000001" customHeight="1" x14ac:dyDescent="0.2">
      <c r="B1253" s="96"/>
      <c r="C1253" s="96"/>
      <c r="D1253" s="96"/>
      <c r="E1253" s="96"/>
      <c r="F1253" s="96"/>
      <c r="G1253" s="96"/>
      <c r="H1253" s="96"/>
      <c r="I1253" s="96"/>
      <c r="J1253" s="96"/>
      <c r="K1253" s="96"/>
      <c r="L1253" s="96"/>
      <c r="M1253" s="96"/>
    </row>
    <row r="1254" spans="2:15" ht="20.100000000000001" customHeight="1" x14ac:dyDescent="0.2">
      <c r="B1254" s="98"/>
      <c r="C1254" s="98"/>
      <c r="D1254" s="98"/>
      <c r="E1254" s="98"/>
      <c r="F1254" s="98"/>
      <c r="G1254" s="98"/>
      <c r="H1254" s="98"/>
      <c r="I1254" s="98"/>
      <c r="J1254" s="98"/>
      <c r="K1254" s="98"/>
      <c r="L1254" s="98"/>
      <c r="M1254" s="98"/>
    </row>
    <row r="1255" spans="2:15" ht="20.100000000000001" customHeight="1" x14ac:dyDescent="0.2">
      <c r="B1255" s="96"/>
      <c r="C1255" s="96"/>
      <c r="D1255" s="96"/>
      <c r="E1255" s="96"/>
      <c r="F1255" s="96"/>
      <c r="G1255" s="96"/>
      <c r="H1255" s="96"/>
      <c r="I1255" s="96"/>
      <c r="J1255" s="96"/>
      <c r="K1255" s="96"/>
      <c r="L1255" s="96"/>
      <c r="M1255" s="96"/>
    </row>
    <row r="1256" spans="2:15" ht="20.100000000000001" customHeight="1" x14ac:dyDescent="0.2">
      <c r="B1256" s="94"/>
      <c r="C1256" s="94"/>
      <c r="D1256" s="94"/>
      <c r="E1256" s="94"/>
      <c r="F1256" s="94"/>
      <c r="G1256" s="94"/>
      <c r="H1256" s="94"/>
      <c r="I1256" s="94"/>
      <c r="J1256" s="94"/>
      <c r="K1256" s="94"/>
      <c r="L1256" s="94"/>
      <c r="M1256" s="94"/>
    </row>
    <row r="1257" spans="2:15" ht="20.100000000000001" customHeight="1" x14ac:dyDescent="0.2">
      <c r="B1257" s="95"/>
      <c r="C1257" s="95"/>
      <c r="D1257" s="95"/>
      <c r="E1257" s="95"/>
      <c r="F1257" s="95"/>
      <c r="G1257" s="95"/>
      <c r="H1257" s="95"/>
      <c r="I1257" s="95"/>
      <c r="J1257" s="95"/>
      <c r="K1257" s="95"/>
      <c r="L1257" s="95"/>
      <c r="M1257" s="95"/>
    </row>
    <row r="1258" spans="2:15" ht="20.100000000000001" customHeight="1" x14ac:dyDescent="0.2">
      <c r="B1258" s="95"/>
      <c r="C1258" s="95"/>
      <c r="D1258" s="95"/>
      <c r="E1258" s="95"/>
      <c r="F1258" s="95"/>
      <c r="G1258" s="95"/>
      <c r="H1258" s="95"/>
      <c r="I1258" s="95"/>
      <c r="J1258" s="95"/>
      <c r="K1258" s="95"/>
      <c r="L1258" s="95"/>
      <c r="M1258" s="95"/>
    </row>
    <row r="1259" spans="2:15" ht="20.100000000000001" customHeight="1" x14ac:dyDescent="0.2">
      <c r="B1259" s="96"/>
      <c r="C1259" s="96"/>
      <c r="D1259" s="96"/>
      <c r="E1259" s="96"/>
      <c r="F1259" s="96"/>
      <c r="G1259" s="96"/>
      <c r="H1259" s="96"/>
      <c r="I1259" s="96"/>
      <c r="J1259" s="96"/>
      <c r="K1259" s="96"/>
      <c r="L1259" s="96"/>
      <c r="M1259" s="96"/>
    </row>
    <row r="1260" spans="2:15" ht="20.100000000000001" customHeight="1" x14ac:dyDescent="0.2">
      <c r="B1260" s="94" t="s">
        <v>127</v>
      </c>
      <c r="C1260" s="94"/>
      <c r="D1260" s="94"/>
      <c r="E1260" s="94"/>
      <c r="F1260" s="94"/>
      <c r="G1260" s="94"/>
      <c r="H1260" s="94"/>
      <c r="I1260" s="94"/>
      <c r="J1260" s="94"/>
      <c r="K1260" s="94"/>
      <c r="L1260" s="94"/>
      <c r="M1260" s="94"/>
      <c r="N1260" s="77"/>
      <c r="O1260" s="77"/>
    </row>
    <row r="1261" spans="2:15" s="63" customFormat="1" ht="20.100000000000001" customHeight="1" x14ac:dyDescent="0.2">
      <c r="B1261" s="96"/>
      <c r="C1261" s="96"/>
      <c r="D1261" s="96"/>
      <c r="E1261" s="96"/>
      <c r="F1261" s="96"/>
      <c r="G1261" s="96"/>
      <c r="H1261" s="96"/>
      <c r="I1261" s="96"/>
      <c r="J1261" s="96"/>
      <c r="K1261" s="96"/>
      <c r="L1261" s="96"/>
      <c r="M1261" s="96"/>
      <c r="N1261" s="7"/>
      <c r="O1261" s="7"/>
    </row>
    <row r="1262" spans="2:15" ht="20.100000000000001" customHeight="1" x14ac:dyDescent="0.2">
      <c r="B1262" s="119"/>
      <c r="C1262" s="119"/>
      <c r="D1262" s="119"/>
      <c r="E1262" s="119"/>
      <c r="F1262" s="119"/>
      <c r="G1262" s="119"/>
      <c r="H1262" s="119"/>
      <c r="I1262" s="119"/>
      <c r="J1262" s="119"/>
      <c r="K1262" s="119"/>
      <c r="L1262" s="119"/>
      <c r="M1262" s="119"/>
    </row>
    <row r="1263" spans="2:15" ht="20.100000000000001" customHeight="1" x14ac:dyDescent="0.2">
      <c r="B1263" s="96"/>
      <c r="C1263" s="96"/>
      <c r="D1263" s="96"/>
      <c r="E1263" s="96"/>
      <c r="F1263" s="96"/>
      <c r="G1263" s="96"/>
      <c r="H1263" s="96"/>
      <c r="I1263" s="96"/>
      <c r="J1263" s="96"/>
      <c r="K1263" s="96"/>
      <c r="L1263" s="96"/>
      <c r="M1263" s="96"/>
    </row>
    <row r="1264" spans="2:15" ht="20.100000000000001" customHeight="1" x14ac:dyDescent="0.2">
      <c r="B1264" s="96"/>
      <c r="C1264" s="96"/>
      <c r="D1264" s="96"/>
      <c r="E1264" s="96"/>
      <c r="F1264" s="96"/>
      <c r="G1264" s="96"/>
      <c r="H1264" s="96"/>
      <c r="I1264" s="96"/>
      <c r="J1264" s="96"/>
      <c r="K1264" s="96"/>
      <c r="L1264" s="96"/>
      <c r="M1264" s="96"/>
    </row>
    <row r="1265" spans="2:13" ht="20.100000000000001" customHeight="1" x14ac:dyDescent="0.2">
      <c r="B1265" s="96"/>
      <c r="C1265" s="96"/>
      <c r="D1265" s="96"/>
      <c r="E1265" s="96"/>
      <c r="F1265" s="96"/>
      <c r="G1265" s="96"/>
      <c r="H1265" s="96"/>
      <c r="I1265" s="96"/>
      <c r="J1265" s="96"/>
      <c r="K1265" s="96"/>
      <c r="L1265" s="96"/>
      <c r="M1265" s="96"/>
    </row>
    <row r="1266" spans="2:13" ht="20.100000000000001" customHeight="1" x14ac:dyDescent="0.2">
      <c r="B1266" s="96"/>
      <c r="C1266" s="96"/>
      <c r="D1266" s="96"/>
      <c r="E1266" s="96"/>
      <c r="F1266" s="96"/>
      <c r="G1266" s="96"/>
      <c r="H1266" s="96"/>
      <c r="I1266" s="96"/>
      <c r="J1266" s="96"/>
      <c r="K1266" s="96"/>
      <c r="L1266" s="96"/>
      <c r="M1266" s="96"/>
    </row>
    <row r="1267" spans="2:13" ht="20.100000000000001" customHeight="1" x14ac:dyDescent="0.2">
      <c r="B1267" s="96"/>
      <c r="C1267" s="96"/>
      <c r="D1267" s="96"/>
      <c r="E1267" s="96"/>
      <c r="F1267" s="96"/>
      <c r="G1267" s="96"/>
      <c r="H1267" s="96"/>
      <c r="I1267" s="96"/>
      <c r="J1267" s="96"/>
      <c r="K1267" s="96"/>
      <c r="L1267" s="96"/>
      <c r="M1267" s="96"/>
    </row>
    <row r="1268" spans="2:13" ht="20.100000000000001" customHeight="1" x14ac:dyDescent="0.2">
      <c r="B1268" s="96"/>
      <c r="C1268" s="96"/>
      <c r="D1268" s="96"/>
      <c r="E1268" s="96"/>
      <c r="F1268" s="96"/>
      <c r="G1268" s="96"/>
      <c r="H1268" s="96"/>
      <c r="I1268" s="96"/>
      <c r="J1268" s="96"/>
      <c r="K1268" s="96"/>
      <c r="L1268" s="96"/>
      <c r="M1268" s="96"/>
    </row>
    <row r="1269" spans="2:13" ht="20.100000000000001" customHeight="1" x14ac:dyDescent="0.2">
      <c r="B1269" s="96"/>
      <c r="C1269" s="96"/>
      <c r="D1269" s="96"/>
      <c r="E1269" s="96"/>
      <c r="F1269" s="96"/>
      <c r="G1269" s="96"/>
      <c r="H1269" s="96"/>
      <c r="I1269" s="96"/>
      <c r="J1269" s="96"/>
      <c r="K1269" s="96"/>
      <c r="L1269" s="96"/>
      <c r="M1269" s="96"/>
    </row>
    <row r="1270" spans="2:13" ht="20.100000000000001" customHeight="1" x14ac:dyDescent="0.2">
      <c r="B1270" s="96"/>
      <c r="C1270" s="96"/>
      <c r="D1270" s="96"/>
      <c r="E1270" s="96"/>
      <c r="F1270" s="96"/>
      <c r="G1270" s="96"/>
      <c r="H1270" s="96"/>
      <c r="I1270" s="96"/>
      <c r="J1270" s="96"/>
      <c r="K1270" s="96"/>
      <c r="L1270" s="96"/>
      <c r="M1270" s="96"/>
    </row>
    <row r="1271" spans="2:13" ht="20.100000000000001" customHeight="1" x14ac:dyDescent="0.2">
      <c r="B1271" s="96"/>
      <c r="C1271" s="96"/>
      <c r="D1271" s="96"/>
      <c r="E1271" s="96"/>
      <c r="F1271" s="96"/>
      <c r="G1271" s="96"/>
      <c r="H1271" s="96"/>
      <c r="I1271" s="96"/>
      <c r="J1271" s="96"/>
      <c r="K1271" s="96"/>
      <c r="L1271" s="96"/>
      <c r="M1271" s="96"/>
    </row>
    <row r="1272" spans="2:13" ht="20.100000000000001" customHeight="1" x14ac:dyDescent="0.2">
      <c r="B1272" s="96"/>
      <c r="C1272" s="96"/>
      <c r="D1272" s="96"/>
      <c r="E1272" s="96"/>
      <c r="F1272" s="96"/>
      <c r="G1272" s="96"/>
      <c r="H1272" s="96"/>
      <c r="I1272" s="96"/>
      <c r="J1272" s="96"/>
      <c r="K1272" s="96"/>
      <c r="L1272" s="96"/>
      <c r="M1272" s="96"/>
    </row>
    <row r="1273" spans="2:13" ht="20.100000000000001" customHeight="1" x14ac:dyDescent="0.2">
      <c r="B1273" s="96"/>
      <c r="C1273" s="96"/>
      <c r="D1273" s="96"/>
      <c r="E1273" s="96"/>
      <c r="F1273" s="96"/>
      <c r="G1273" s="96"/>
      <c r="H1273" s="96"/>
      <c r="I1273" s="96"/>
      <c r="J1273" s="96"/>
      <c r="K1273" s="96"/>
      <c r="L1273" s="96"/>
      <c r="M1273" s="96"/>
    </row>
    <row r="1274" spans="2:13" ht="20.100000000000001" customHeight="1" x14ac:dyDescent="0.2">
      <c r="B1274" s="96"/>
      <c r="C1274" s="96"/>
      <c r="D1274" s="96"/>
      <c r="E1274" s="96"/>
      <c r="F1274" s="96"/>
      <c r="G1274" s="96"/>
      <c r="H1274" s="96"/>
      <c r="I1274" s="96"/>
      <c r="J1274" s="96"/>
      <c r="K1274" s="96"/>
      <c r="L1274" s="96"/>
      <c r="M1274" s="96"/>
    </row>
    <row r="1275" spans="2:13" ht="20.100000000000001" customHeight="1" x14ac:dyDescent="0.2">
      <c r="B1275" s="96"/>
      <c r="C1275" s="96"/>
      <c r="D1275" s="96"/>
      <c r="E1275" s="96"/>
      <c r="F1275" s="96"/>
      <c r="G1275" s="96"/>
      <c r="H1275" s="96"/>
      <c r="I1275" s="96"/>
      <c r="J1275" s="96"/>
      <c r="K1275" s="96"/>
      <c r="L1275" s="96"/>
      <c r="M1275" s="96"/>
    </row>
    <row r="1276" spans="2:13" ht="20.100000000000001" customHeight="1" x14ac:dyDescent="0.2">
      <c r="B1276" s="96"/>
      <c r="C1276" s="96"/>
      <c r="D1276" s="96"/>
      <c r="E1276" s="96"/>
      <c r="F1276" s="96"/>
      <c r="G1276" s="96"/>
      <c r="H1276" s="96"/>
      <c r="I1276" s="96"/>
      <c r="J1276" s="96"/>
      <c r="K1276" s="96"/>
      <c r="L1276" s="96"/>
      <c r="M1276" s="96"/>
    </row>
    <row r="1277" spans="2:13" ht="20.100000000000001" customHeight="1" x14ac:dyDescent="0.2">
      <c r="B1277" s="96"/>
      <c r="C1277" s="96"/>
      <c r="D1277" s="96"/>
      <c r="E1277" s="96"/>
      <c r="F1277" s="96"/>
      <c r="G1277" s="96"/>
      <c r="H1277" s="96"/>
      <c r="I1277" s="96"/>
      <c r="J1277" s="96"/>
      <c r="K1277" s="96"/>
      <c r="L1277" s="96"/>
      <c r="M1277" s="96"/>
    </row>
    <row r="1278" spans="2:13" ht="20.100000000000001" customHeight="1" x14ac:dyDescent="0.2">
      <c r="B1278" s="96"/>
      <c r="C1278" s="96"/>
      <c r="D1278" s="96"/>
      <c r="E1278" s="96"/>
      <c r="F1278" s="96"/>
      <c r="G1278" s="96"/>
      <c r="H1278" s="96"/>
      <c r="I1278" s="96"/>
      <c r="J1278" s="96"/>
      <c r="K1278" s="96"/>
      <c r="L1278" s="96"/>
      <c r="M1278" s="96"/>
    </row>
    <row r="1279" spans="2:13" ht="20.100000000000001" customHeight="1" x14ac:dyDescent="0.2">
      <c r="B1279" s="96"/>
      <c r="C1279" s="96"/>
      <c r="D1279" s="96"/>
      <c r="E1279" s="96"/>
      <c r="F1279" s="96"/>
      <c r="G1279" s="96"/>
      <c r="H1279" s="96"/>
      <c r="I1279" s="96"/>
      <c r="J1279" s="96"/>
      <c r="K1279" s="96"/>
      <c r="L1279" s="96"/>
      <c r="M1279" s="96"/>
    </row>
    <row r="1280" spans="2:13" ht="20.100000000000001" customHeight="1" x14ac:dyDescent="0.2">
      <c r="B1280" s="96"/>
      <c r="C1280" s="96"/>
      <c r="D1280" s="96"/>
      <c r="E1280" s="96"/>
      <c r="F1280" s="96"/>
      <c r="G1280" s="96"/>
      <c r="H1280" s="96"/>
      <c r="I1280" s="96"/>
      <c r="J1280" s="96"/>
      <c r="K1280" s="96"/>
      <c r="L1280" s="96"/>
      <c r="M1280" s="96"/>
    </row>
    <row r="1281" spans="2:13" ht="20.100000000000001" customHeight="1" x14ac:dyDescent="0.2">
      <c r="B1281" s="96"/>
      <c r="C1281" s="96"/>
      <c r="D1281" s="96"/>
      <c r="E1281" s="96"/>
      <c r="F1281" s="96"/>
      <c r="G1281" s="96"/>
      <c r="H1281" s="96"/>
      <c r="I1281" s="96"/>
      <c r="J1281" s="96"/>
      <c r="K1281" s="96"/>
      <c r="L1281" s="96"/>
      <c r="M1281" s="96"/>
    </row>
    <row r="1282" spans="2:13" ht="20.100000000000001" customHeight="1" x14ac:dyDescent="0.2">
      <c r="B1282" s="96"/>
      <c r="C1282" s="96"/>
      <c r="D1282" s="96"/>
      <c r="E1282" s="96"/>
      <c r="F1282" s="96"/>
      <c r="G1282" s="96"/>
      <c r="H1282" s="96"/>
      <c r="I1282" s="96"/>
      <c r="J1282" s="96"/>
      <c r="K1282" s="96"/>
      <c r="L1282" s="96"/>
      <c r="M1282" s="96"/>
    </row>
    <row r="1283" spans="2:13" ht="20.100000000000001" customHeight="1" x14ac:dyDescent="0.2">
      <c r="B1283" s="96"/>
      <c r="C1283" s="96"/>
      <c r="D1283" s="96"/>
      <c r="E1283" s="96"/>
      <c r="F1283" s="96"/>
      <c r="G1283" s="96"/>
      <c r="H1283" s="96"/>
      <c r="I1283" s="96"/>
      <c r="J1283" s="96"/>
      <c r="K1283" s="96"/>
      <c r="L1283" s="96"/>
      <c r="M1283" s="96"/>
    </row>
    <row r="1284" spans="2:13" ht="20.100000000000001" customHeight="1" x14ac:dyDescent="0.2">
      <c r="B1284" s="96"/>
      <c r="C1284" s="96"/>
      <c r="D1284" s="96"/>
      <c r="E1284" s="96"/>
      <c r="F1284" s="96"/>
      <c r="G1284" s="96"/>
      <c r="H1284" s="96"/>
      <c r="I1284" s="96"/>
      <c r="J1284" s="96"/>
      <c r="K1284" s="96"/>
      <c r="L1284" s="96"/>
      <c r="M1284" s="96"/>
    </row>
    <row r="1285" spans="2:13" ht="20.100000000000001" customHeight="1" x14ac:dyDescent="0.2">
      <c r="B1285" s="96"/>
      <c r="C1285" s="96"/>
      <c r="D1285" s="96"/>
      <c r="E1285" s="96"/>
      <c r="F1285" s="96"/>
      <c r="G1285" s="96"/>
      <c r="H1285" s="96"/>
      <c r="I1285" s="96"/>
      <c r="J1285" s="96"/>
      <c r="K1285" s="96"/>
      <c r="L1285" s="96"/>
      <c r="M1285" s="96"/>
    </row>
    <row r="1286" spans="2:13" ht="20.100000000000001" customHeight="1" x14ac:dyDescent="0.2">
      <c r="B1286" s="96"/>
      <c r="C1286" s="96"/>
      <c r="D1286" s="96"/>
      <c r="E1286" s="96"/>
      <c r="F1286" s="96"/>
      <c r="G1286" s="96"/>
      <c r="H1286" s="96"/>
      <c r="I1286" s="96"/>
      <c r="J1286" s="96"/>
      <c r="K1286" s="96"/>
      <c r="L1286" s="96"/>
      <c r="M1286" s="96"/>
    </row>
    <row r="1287" spans="2:13" ht="20.100000000000001" customHeight="1" x14ac:dyDescent="0.2">
      <c r="B1287" s="96"/>
      <c r="C1287" s="96"/>
      <c r="D1287" s="96"/>
      <c r="E1287" s="96"/>
      <c r="F1287" s="96"/>
      <c r="G1287" s="96"/>
      <c r="H1287" s="96"/>
      <c r="I1287" s="96"/>
      <c r="J1287" s="96"/>
      <c r="K1287" s="96"/>
      <c r="L1287" s="96"/>
      <c r="M1287" s="96"/>
    </row>
    <row r="1288" spans="2:13" ht="20.100000000000001" customHeight="1" x14ac:dyDescent="0.2">
      <c r="B1288" s="119"/>
      <c r="C1288" s="119"/>
      <c r="D1288" s="119"/>
      <c r="E1288" s="119"/>
      <c r="F1288" s="119"/>
      <c r="G1288" s="119"/>
      <c r="H1288" s="119"/>
      <c r="I1288" s="119"/>
      <c r="J1288" s="119"/>
      <c r="K1288" s="119"/>
      <c r="L1288" s="119"/>
      <c r="M1288" s="119"/>
    </row>
    <row r="1289" spans="2:13" ht="20.100000000000001" customHeight="1" x14ac:dyDescent="0.2">
      <c r="B1289" s="119"/>
      <c r="C1289" s="119"/>
      <c r="D1289" s="119"/>
      <c r="E1289" s="119"/>
      <c r="F1289" s="119"/>
      <c r="G1289" s="119"/>
      <c r="H1289" s="119"/>
      <c r="I1289" s="119"/>
      <c r="J1289" s="119"/>
      <c r="K1289" s="119"/>
      <c r="L1289" s="119"/>
      <c r="M1289" s="119"/>
    </row>
    <row r="1290" spans="2:13" ht="20.100000000000001" customHeight="1" x14ac:dyDescent="0.2">
      <c r="B1290" s="119"/>
      <c r="C1290" s="119"/>
      <c r="D1290" s="119"/>
      <c r="E1290" s="119"/>
      <c r="F1290" s="119"/>
      <c r="G1290" s="119"/>
      <c r="H1290" s="119"/>
      <c r="I1290" s="119"/>
      <c r="J1290" s="119"/>
      <c r="K1290" s="119"/>
      <c r="L1290" s="119"/>
      <c r="M1290" s="119"/>
    </row>
    <row r="1291" spans="2:13" ht="20.100000000000001" customHeight="1" x14ac:dyDescent="0.2">
      <c r="B1291" s="119"/>
      <c r="C1291" s="119"/>
      <c r="D1291" s="119"/>
      <c r="E1291" s="119"/>
      <c r="F1291" s="119"/>
      <c r="G1291" s="119"/>
      <c r="H1291" s="119"/>
      <c r="I1291" s="119"/>
      <c r="J1291" s="119"/>
      <c r="K1291" s="119"/>
      <c r="L1291" s="119"/>
      <c r="M1291" s="119"/>
    </row>
    <row r="1292" spans="2:13" ht="20.100000000000001" customHeight="1" x14ac:dyDescent="0.2">
      <c r="B1292" s="119"/>
      <c r="C1292" s="119"/>
      <c r="D1292" s="119"/>
      <c r="E1292" s="119"/>
      <c r="F1292" s="119"/>
      <c r="G1292" s="119"/>
      <c r="H1292" s="119"/>
      <c r="I1292" s="119"/>
      <c r="J1292" s="119"/>
      <c r="K1292" s="119"/>
      <c r="L1292" s="119"/>
      <c r="M1292" s="119"/>
    </row>
    <row r="1293" spans="2:13" ht="20.100000000000001" customHeight="1" x14ac:dyDescent="0.2">
      <c r="B1293" s="119"/>
      <c r="C1293" s="119"/>
      <c r="D1293" s="119"/>
      <c r="E1293" s="119"/>
      <c r="F1293" s="119"/>
      <c r="G1293" s="119"/>
      <c r="H1293" s="119"/>
      <c r="I1293" s="119"/>
      <c r="J1293" s="119"/>
      <c r="K1293" s="119"/>
      <c r="L1293" s="119"/>
      <c r="M1293" s="119"/>
    </row>
    <row r="1294" spans="2:13" ht="20.100000000000001" customHeight="1" x14ac:dyDescent="0.2">
      <c r="B1294" s="119"/>
      <c r="C1294" s="119"/>
      <c r="D1294" s="119"/>
      <c r="E1294" s="119"/>
      <c r="F1294" s="119"/>
      <c r="G1294" s="119"/>
      <c r="H1294" s="119"/>
      <c r="I1294" s="119"/>
      <c r="J1294" s="119"/>
      <c r="K1294" s="119"/>
      <c r="L1294" s="119"/>
      <c r="M1294" s="119"/>
    </row>
    <row r="1295" spans="2:13" ht="20.100000000000001" customHeight="1" x14ac:dyDescent="0.2">
      <c r="B1295" s="119"/>
      <c r="C1295" s="119"/>
      <c r="D1295" s="119"/>
      <c r="E1295" s="119"/>
      <c r="F1295" s="119"/>
      <c r="G1295" s="119"/>
      <c r="H1295" s="119"/>
      <c r="I1295" s="119"/>
      <c r="J1295" s="119"/>
      <c r="K1295" s="119"/>
      <c r="L1295" s="119"/>
      <c r="M1295" s="119"/>
    </row>
    <row r="1296" spans="2:13" ht="20.100000000000001" customHeight="1" x14ac:dyDescent="0.2">
      <c r="B1296" s="119"/>
      <c r="C1296" s="119"/>
      <c r="D1296" s="119"/>
      <c r="E1296" s="119"/>
      <c r="F1296" s="119"/>
      <c r="G1296" s="119"/>
      <c r="H1296" s="119"/>
      <c r="I1296" s="119"/>
      <c r="J1296" s="119"/>
      <c r="K1296" s="119"/>
      <c r="L1296" s="119"/>
      <c r="M1296" s="119"/>
    </row>
    <row r="1297" spans="2:13" ht="20.100000000000001" customHeight="1" x14ac:dyDescent="0.2">
      <c r="B1297" s="119"/>
      <c r="C1297" s="119"/>
      <c r="D1297" s="119"/>
      <c r="E1297" s="119"/>
      <c r="F1297" s="119"/>
      <c r="G1297" s="119"/>
      <c r="H1297" s="119"/>
      <c r="I1297" s="119"/>
      <c r="J1297" s="119"/>
      <c r="K1297" s="119"/>
      <c r="L1297" s="119"/>
      <c r="M1297" s="119"/>
    </row>
    <row r="1298" spans="2:13" ht="20.100000000000001" customHeight="1" x14ac:dyDescent="0.2">
      <c r="B1298" s="119"/>
      <c r="C1298" s="119"/>
      <c r="D1298" s="119"/>
      <c r="E1298" s="119"/>
      <c r="F1298" s="119"/>
      <c r="G1298" s="119"/>
      <c r="H1298" s="119"/>
      <c r="I1298" s="119"/>
      <c r="J1298" s="119"/>
      <c r="K1298" s="119"/>
      <c r="L1298" s="119"/>
      <c r="M1298" s="119"/>
    </row>
    <row r="1299" spans="2:13" ht="20.100000000000001" customHeight="1" x14ac:dyDescent="0.2">
      <c r="B1299" s="119"/>
      <c r="C1299" s="119"/>
      <c r="D1299" s="119"/>
      <c r="E1299" s="119"/>
      <c r="F1299" s="119"/>
      <c r="G1299" s="119"/>
      <c r="H1299" s="119"/>
      <c r="I1299" s="119"/>
      <c r="J1299" s="119"/>
      <c r="K1299" s="119"/>
      <c r="L1299" s="119"/>
      <c r="M1299" s="119"/>
    </row>
    <row r="1300" spans="2:13" ht="20.100000000000001" customHeight="1" x14ac:dyDescent="0.2">
      <c r="B1300" s="119"/>
      <c r="C1300" s="119"/>
      <c r="D1300" s="119"/>
      <c r="E1300" s="119"/>
      <c r="F1300" s="119"/>
      <c r="G1300" s="119"/>
      <c r="H1300" s="119"/>
      <c r="I1300" s="119"/>
      <c r="J1300" s="119"/>
      <c r="K1300" s="119"/>
      <c r="L1300" s="119"/>
      <c r="M1300" s="119"/>
    </row>
    <row r="1301" spans="2:13" ht="20.100000000000001" customHeight="1" x14ac:dyDescent="0.2">
      <c r="B1301" s="119"/>
      <c r="C1301" s="119"/>
      <c r="D1301" s="119"/>
      <c r="E1301" s="119"/>
      <c r="F1301" s="119"/>
      <c r="G1301" s="119"/>
      <c r="H1301" s="119"/>
      <c r="I1301" s="119"/>
      <c r="J1301" s="119"/>
      <c r="K1301" s="119"/>
      <c r="L1301" s="119"/>
      <c r="M1301" s="119"/>
    </row>
    <row r="1302" spans="2:13" ht="20.100000000000001" customHeight="1" x14ac:dyDescent="0.2">
      <c r="B1302" s="119"/>
      <c r="C1302" s="119"/>
      <c r="D1302" s="119"/>
      <c r="E1302" s="119"/>
      <c r="F1302" s="119"/>
      <c r="G1302" s="119"/>
      <c r="H1302" s="119"/>
      <c r="I1302" s="119"/>
      <c r="J1302" s="119"/>
      <c r="K1302" s="119"/>
      <c r="L1302" s="119"/>
      <c r="M1302" s="119"/>
    </row>
    <row r="1303" spans="2:13" ht="20.100000000000001" customHeight="1" x14ac:dyDescent="0.2">
      <c r="B1303" s="119"/>
      <c r="C1303" s="119"/>
      <c r="D1303" s="119"/>
      <c r="E1303" s="119"/>
      <c r="F1303" s="119"/>
      <c r="G1303" s="119"/>
      <c r="H1303" s="119"/>
      <c r="I1303" s="119"/>
      <c r="J1303" s="119"/>
      <c r="K1303" s="119"/>
      <c r="L1303" s="119"/>
      <c r="M1303" s="119"/>
    </row>
    <row r="1304" spans="2:13" ht="20.100000000000001" customHeight="1" x14ac:dyDescent="0.2">
      <c r="B1304" s="119"/>
      <c r="C1304" s="119"/>
      <c r="D1304" s="119"/>
      <c r="E1304" s="119"/>
      <c r="F1304" s="119"/>
      <c r="G1304" s="119"/>
      <c r="H1304" s="119"/>
      <c r="I1304" s="119"/>
      <c r="J1304" s="119"/>
      <c r="K1304" s="119"/>
      <c r="L1304" s="119"/>
      <c r="M1304" s="119"/>
    </row>
    <row r="1305" spans="2:13" ht="20.100000000000001" customHeight="1" x14ac:dyDescent="0.2">
      <c r="B1305" s="119"/>
      <c r="C1305" s="119"/>
      <c r="D1305" s="119"/>
      <c r="E1305" s="119"/>
      <c r="F1305" s="119"/>
      <c r="G1305" s="119"/>
      <c r="H1305" s="119"/>
      <c r="I1305" s="119"/>
      <c r="J1305" s="119"/>
      <c r="K1305" s="119"/>
      <c r="L1305" s="119"/>
      <c r="M1305" s="119"/>
    </row>
    <row r="1306" spans="2:13" ht="20.100000000000001" customHeight="1" x14ac:dyDescent="0.2">
      <c r="B1306" s="119"/>
      <c r="C1306" s="119"/>
      <c r="D1306" s="119"/>
      <c r="E1306" s="119"/>
      <c r="F1306" s="119"/>
      <c r="G1306" s="119"/>
      <c r="H1306" s="119"/>
      <c r="I1306" s="119"/>
      <c r="J1306" s="119"/>
      <c r="K1306" s="119"/>
      <c r="L1306" s="119"/>
      <c r="M1306" s="119"/>
    </row>
    <row r="1307" spans="2:13" ht="20.100000000000001" customHeight="1" x14ac:dyDescent="0.2">
      <c r="B1307" s="119"/>
      <c r="C1307" s="119"/>
      <c r="D1307" s="119"/>
      <c r="E1307" s="119"/>
      <c r="F1307" s="119"/>
      <c r="G1307" s="119"/>
      <c r="H1307" s="119"/>
      <c r="I1307" s="119"/>
      <c r="J1307" s="119"/>
      <c r="K1307" s="119"/>
      <c r="L1307" s="119"/>
      <c r="M1307" s="119"/>
    </row>
    <row r="1308" spans="2:13" ht="20.100000000000001" customHeight="1" x14ac:dyDescent="0.2">
      <c r="B1308" s="119"/>
      <c r="C1308" s="119"/>
      <c r="D1308" s="119"/>
      <c r="E1308" s="119"/>
      <c r="F1308" s="119"/>
      <c r="G1308" s="119"/>
      <c r="H1308" s="119"/>
      <c r="I1308" s="119"/>
      <c r="J1308" s="119"/>
      <c r="K1308" s="119"/>
      <c r="L1308" s="119"/>
      <c r="M1308" s="119"/>
    </row>
    <row r="1309" spans="2:13" ht="20.100000000000001" customHeight="1" x14ac:dyDescent="0.2">
      <c r="B1309" s="119"/>
      <c r="C1309" s="119"/>
      <c r="D1309" s="119"/>
      <c r="E1309" s="119"/>
      <c r="F1309" s="119"/>
      <c r="G1309" s="119"/>
      <c r="H1309" s="119"/>
      <c r="I1309" s="119"/>
      <c r="J1309" s="119"/>
      <c r="K1309" s="119"/>
      <c r="L1309" s="119"/>
      <c r="M1309" s="119"/>
    </row>
    <row r="1310" spans="2:13" ht="20.100000000000001" customHeight="1" x14ac:dyDescent="0.2">
      <c r="B1310" s="119"/>
      <c r="C1310" s="119"/>
      <c r="D1310" s="119"/>
      <c r="E1310" s="119"/>
      <c r="F1310" s="119"/>
      <c r="G1310" s="119"/>
      <c r="H1310" s="119"/>
      <c r="I1310" s="119"/>
      <c r="J1310" s="119"/>
      <c r="K1310" s="119"/>
      <c r="L1310" s="119"/>
      <c r="M1310" s="119"/>
    </row>
    <row r="1311" spans="2:13" ht="20.100000000000001" customHeight="1" x14ac:dyDescent="0.2">
      <c r="B1311" s="119"/>
      <c r="C1311" s="119"/>
      <c r="D1311" s="119"/>
      <c r="E1311" s="119"/>
      <c r="F1311" s="119"/>
      <c r="G1311" s="119"/>
      <c r="H1311" s="119"/>
      <c r="I1311" s="119"/>
      <c r="J1311" s="119"/>
      <c r="K1311" s="119"/>
      <c r="L1311" s="119"/>
      <c r="M1311" s="119"/>
    </row>
    <row r="1312" spans="2:13" ht="20.100000000000001" customHeight="1" x14ac:dyDescent="0.2">
      <c r="B1312" s="119"/>
      <c r="C1312" s="119"/>
      <c r="D1312" s="119"/>
      <c r="E1312" s="119"/>
      <c r="F1312" s="119"/>
      <c r="G1312" s="119"/>
      <c r="H1312" s="119"/>
      <c r="I1312" s="119"/>
      <c r="J1312" s="119"/>
      <c r="K1312" s="119"/>
      <c r="L1312" s="119"/>
      <c r="M1312" s="119"/>
    </row>
    <row r="1313" spans="2:14" ht="20.100000000000001" customHeight="1" x14ac:dyDescent="0.2">
      <c r="B1313" s="119"/>
      <c r="C1313" s="119"/>
      <c r="D1313" s="119"/>
      <c r="E1313" s="119"/>
      <c r="F1313" s="119"/>
      <c r="G1313" s="119"/>
      <c r="H1313" s="119"/>
      <c r="I1313" s="119"/>
      <c r="J1313" s="119"/>
      <c r="K1313" s="119"/>
      <c r="L1313" s="119"/>
      <c r="M1313" s="119"/>
    </row>
    <row r="1314" spans="2:14" ht="20.100000000000001" customHeight="1" x14ac:dyDescent="0.2">
      <c r="B1314" s="119"/>
      <c r="C1314" s="119"/>
      <c r="D1314" s="119"/>
      <c r="E1314" s="119"/>
      <c r="F1314" s="119"/>
      <c r="G1314" s="119"/>
      <c r="H1314" s="119"/>
      <c r="I1314" s="119"/>
      <c r="J1314" s="119"/>
      <c r="K1314" s="119"/>
      <c r="L1314" s="119"/>
      <c r="M1314" s="119"/>
    </row>
    <row r="1315" spans="2:14" ht="20.100000000000001" customHeight="1" x14ac:dyDescent="0.2">
      <c r="B1315" s="119"/>
      <c r="C1315" s="119"/>
      <c r="D1315" s="119"/>
      <c r="E1315" s="119"/>
      <c r="F1315" s="119"/>
      <c r="G1315" s="119"/>
      <c r="H1315" s="119"/>
      <c r="I1315" s="119"/>
      <c r="J1315" s="119"/>
      <c r="K1315" s="119"/>
      <c r="L1315" s="119"/>
      <c r="M1315" s="119"/>
    </row>
    <row r="1316" spans="2:14" ht="20.100000000000001" customHeight="1" x14ac:dyDescent="0.2">
      <c r="B1316" s="119"/>
      <c r="C1316" s="119"/>
      <c r="D1316" s="119"/>
      <c r="E1316" s="119"/>
      <c r="F1316" s="119"/>
      <c r="G1316" s="119"/>
      <c r="H1316" s="119"/>
      <c r="I1316" s="119"/>
      <c r="J1316" s="119"/>
      <c r="K1316" s="119"/>
      <c r="L1316" s="119"/>
      <c r="M1316" s="119"/>
    </row>
    <row r="1317" spans="2:14" ht="20.100000000000001" customHeight="1" x14ac:dyDescent="0.2">
      <c r="B1317" s="119"/>
      <c r="C1317" s="119"/>
      <c r="D1317" s="119"/>
      <c r="E1317" s="119"/>
      <c r="F1317" s="119"/>
      <c r="G1317" s="119"/>
      <c r="H1317" s="119"/>
      <c r="I1317" s="119"/>
      <c r="J1317" s="119"/>
      <c r="K1317" s="119"/>
      <c r="L1317" s="119"/>
      <c r="M1317" s="119"/>
    </row>
    <row r="1318" spans="2:14" ht="20.100000000000001" customHeight="1" x14ac:dyDescent="0.2">
      <c r="B1318" s="119"/>
      <c r="C1318" s="119"/>
      <c r="D1318" s="119"/>
      <c r="E1318" s="119"/>
      <c r="F1318" s="119"/>
      <c r="G1318" s="119"/>
      <c r="H1318" s="119"/>
      <c r="I1318" s="119"/>
      <c r="J1318" s="119"/>
      <c r="K1318" s="119"/>
      <c r="L1318" s="119"/>
      <c r="M1318" s="119"/>
    </row>
    <row r="1319" spans="2:14" ht="20.100000000000001" customHeight="1" x14ac:dyDescent="0.2">
      <c r="B1319" s="119"/>
      <c r="C1319" s="119"/>
      <c r="D1319" s="119"/>
      <c r="E1319" s="119"/>
      <c r="F1319" s="119"/>
      <c r="G1319" s="119"/>
      <c r="H1319" s="119"/>
      <c r="I1319" s="119"/>
      <c r="J1319" s="119"/>
      <c r="K1319" s="119"/>
      <c r="L1319" s="119"/>
      <c r="M1319" s="119"/>
    </row>
    <row r="1320" spans="2:14" ht="20.100000000000001" customHeight="1" x14ac:dyDescent="0.2">
      <c r="B1320" s="119"/>
      <c r="C1320" s="119"/>
      <c r="D1320" s="119"/>
      <c r="E1320" s="119"/>
      <c r="F1320" s="119"/>
      <c r="G1320" s="119"/>
      <c r="H1320" s="119"/>
      <c r="I1320" s="119"/>
      <c r="J1320" s="119"/>
      <c r="K1320" s="119"/>
      <c r="L1320" s="119"/>
      <c r="M1320" s="119"/>
    </row>
    <row r="1321" spans="2:14" ht="20.100000000000001" customHeight="1" x14ac:dyDescent="0.2">
      <c r="B1321" s="119"/>
      <c r="C1321" s="119"/>
      <c r="D1321" s="119"/>
      <c r="E1321" s="119"/>
      <c r="F1321" s="119"/>
      <c r="G1321" s="119"/>
      <c r="H1321" s="119"/>
      <c r="I1321" s="119"/>
      <c r="J1321" s="119"/>
      <c r="K1321" s="119"/>
      <c r="L1321" s="119"/>
      <c r="M1321" s="119"/>
    </row>
    <row r="1322" spans="2:14" ht="19.5" customHeight="1" x14ac:dyDescent="0.2">
      <c r="B1322" s="119"/>
      <c r="C1322" s="119"/>
      <c r="D1322" s="119"/>
      <c r="E1322" s="119"/>
      <c r="F1322" s="119"/>
      <c r="G1322" s="119"/>
      <c r="H1322" s="119"/>
      <c r="I1322" s="119"/>
      <c r="J1322" s="119"/>
      <c r="K1322" s="119"/>
      <c r="L1322" s="119"/>
      <c r="M1322" s="119"/>
    </row>
    <row r="1323" spans="2:14" ht="20.100000000000001" customHeight="1" x14ac:dyDescent="0.2">
      <c r="B1323" s="119"/>
      <c r="C1323" s="119"/>
      <c r="D1323" s="119"/>
      <c r="E1323" s="119"/>
      <c r="F1323" s="119"/>
      <c r="G1323" s="119"/>
      <c r="H1323" s="119"/>
      <c r="I1323" s="119"/>
      <c r="J1323" s="119"/>
      <c r="K1323" s="119"/>
      <c r="L1323" s="119"/>
      <c r="M1323" s="119"/>
      <c r="N1323" s="29"/>
    </row>
    <row r="1324" spans="2:14" ht="20.100000000000001" customHeight="1" x14ac:dyDescent="0.2">
      <c r="B1324" s="119"/>
      <c r="C1324" s="119"/>
      <c r="D1324" s="119"/>
      <c r="E1324" s="119"/>
      <c r="F1324" s="119"/>
      <c r="G1324" s="119"/>
      <c r="H1324" s="119"/>
      <c r="I1324" s="119"/>
      <c r="J1324" s="119"/>
      <c r="K1324" s="119"/>
      <c r="L1324" s="119"/>
      <c r="M1324" s="119"/>
      <c r="N1324" s="29"/>
    </row>
    <row r="1325" spans="2:14" ht="20.100000000000001" customHeight="1" x14ac:dyDescent="0.2">
      <c r="B1325" s="119"/>
      <c r="C1325" s="119"/>
      <c r="D1325" s="119"/>
      <c r="E1325" s="119"/>
      <c r="F1325" s="119"/>
      <c r="G1325" s="119"/>
      <c r="H1325" s="119"/>
      <c r="I1325" s="119"/>
      <c r="J1325" s="119"/>
      <c r="K1325" s="119"/>
      <c r="L1325" s="119"/>
      <c r="M1325" s="119"/>
    </row>
    <row r="1326" spans="2:14" ht="20.100000000000001" customHeight="1" x14ac:dyDescent="0.2">
      <c r="B1326" s="119"/>
      <c r="C1326" s="119"/>
      <c r="D1326" s="119"/>
      <c r="E1326" s="119"/>
      <c r="F1326" s="119"/>
      <c r="G1326" s="119"/>
      <c r="H1326" s="119"/>
      <c r="I1326" s="119"/>
      <c r="J1326" s="119"/>
      <c r="K1326" s="119"/>
      <c r="L1326" s="119"/>
      <c r="M1326" s="119"/>
    </row>
    <row r="1327" spans="2:14" ht="20.100000000000001" customHeight="1" x14ac:dyDescent="0.2">
      <c r="B1327" s="119"/>
      <c r="C1327" s="119"/>
      <c r="D1327" s="119"/>
      <c r="E1327" s="119"/>
      <c r="F1327" s="119"/>
      <c r="G1327" s="119"/>
      <c r="H1327" s="119"/>
      <c r="I1327" s="119"/>
      <c r="J1327" s="119"/>
      <c r="K1327" s="119"/>
      <c r="L1327" s="119"/>
      <c r="M1327" s="119"/>
    </row>
    <row r="1328" spans="2:14" ht="20.100000000000001" customHeight="1" x14ac:dyDescent="0.2">
      <c r="B1328" s="119"/>
      <c r="C1328" s="119"/>
      <c r="D1328" s="119"/>
      <c r="E1328" s="119"/>
      <c r="F1328" s="119"/>
      <c r="G1328" s="119"/>
      <c r="H1328" s="119"/>
      <c r="I1328" s="119"/>
      <c r="J1328" s="119"/>
      <c r="K1328" s="119"/>
      <c r="L1328" s="119"/>
      <c r="M1328" s="119"/>
    </row>
    <row r="1329" spans="2:14" ht="20.100000000000001" customHeight="1" x14ac:dyDescent="0.2">
      <c r="B1329" s="119"/>
      <c r="C1329" s="119"/>
      <c r="D1329" s="119"/>
      <c r="E1329" s="119"/>
      <c r="F1329" s="119"/>
      <c r="G1329" s="119"/>
      <c r="H1329" s="119"/>
      <c r="I1329" s="119"/>
      <c r="J1329" s="119"/>
      <c r="K1329" s="119"/>
      <c r="L1329" s="119"/>
      <c r="M1329" s="119"/>
    </row>
    <row r="1330" spans="2:14" ht="20.100000000000001" customHeight="1" x14ac:dyDescent="0.2">
      <c r="B1330" s="119"/>
      <c r="C1330" s="119"/>
      <c r="D1330" s="119"/>
      <c r="E1330" s="119"/>
      <c r="F1330" s="119"/>
      <c r="G1330" s="119"/>
      <c r="H1330" s="119"/>
      <c r="I1330" s="119"/>
      <c r="J1330" s="119"/>
      <c r="K1330" s="119"/>
      <c r="L1330" s="119"/>
      <c r="M1330" s="119"/>
    </row>
    <row r="1331" spans="2:14" ht="20.100000000000001" customHeight="1" x14ac:dyDescent="0.2">
      <c r="B1331" s="119"/>
      <c r="C1331" s="119"/>
      <c r="D1331" s="119"/>
      <c r="E1331" s="119"/>
      <c r="F1331" s="119"/>
      <c r="G1331" s="119"/>
      <c r="H1331" s="119"/>
      <c r="I1331" s="119"/>
      <c r="J1331" s="119"/>
      <c r="K1331" s="119"/>
      <c r="L1331" s="119"/>
      <c r="M1331" s="119"/>
    </row>
    <row r="1332" spans="2:14" ht="30" customHeight="1" x14ac:dyDescent="0.2">
      <c r="B1332" s="120"/>
      <c r="C1332" s="120"/>
      <c r="D1332" s="120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79"/>
    </row>
    <row r="1333" spans="2:14" ht="30" customHeight="1" x14ac:dyDescent="0.2">
      <c r="B1333" s="119"/>
      <c r="C1333" s="119"/>
      <c r="D1333" s="119"/>
      <c r="E1333" s="119"/>
      <c r="F1333" s="119"/>
      <c r="G1333" s="119"/>
      <c r="H1333" s="119"/>
      <c r="I1333" s="119"/>
      <c r="J1333" s="119"/>
      <c r="K1333" s="119"/>
      <c r="L1333" s="119"/>
      <c r="M1333" s="119"/>
    </row>
    <row r="1334" spans="2:14" ht="30" customHeight="1" x14ac:dyDescent="0.2">
      <c r="B1334" s="120"/>
      <c r="C1334" s="120"/>
      <c r="D1334" s="120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79"/>
    </row>
    <row r="1335" spans="2:14" ht="30" customHeight="1" x14ac:dyDescent="0.2">
      <c r="B1335" s="121" t="s">
        <v>151</v>
      </c>
      <c r="C1335" s="121"/>
      <c r="D1335" s="121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80"/>
    </row>
    <row r="1336" spans="2:14" ht="30" customHeight="1" x14ac:dyDescent="0.2">
      <c r="B1336" s="119"/>
      <c r="C1336" s="119"/>
      <c r="D1336" s="119"/>
      <c r="E1336" s="119"/>
      <c r="F1336" s="119"/>
      <c r="G1336" s="119"/>
      <c r="H1336" s="119"/>
      <c r="I1336" s="119"/>
      <c r="J1336" s="119"/>
      <c r="K1336" s="119"/>
      <c r="L1336" s="119"/>
      <c r="M1336" s="119"/>
    </row>
    <row r="1337" spans="2:14" ht="20.100000000000001" customHeight="1" x14ac:dyDescent="0.2"/>
    <row r="1338" spans="2:14" ht="20.100000000000001" customHeight="1" x14ac:dyDescent="0.2"/>
    <row r="1339" spans="2:14" ht="20.100000000000001" customHeight="1" x14ac:dyDescent="0.2"/>
    <row r="1340" spans="2:14" ht="20.100000000000001" customHeight="1" x14ac:dyDescent="0.2"/>
    <row r="1341" spans="2:14" ht="20.100000000000001" customHeight="1" x14ac:dyDescent="0.2"/>
    <row r="1342" spans="2:14" ht="20.100000000000001" customHeight="1" x14ac:dyDescent="0.2"/>
    <row r="1343" spans="2:14" ht="20.100000000000001" customHeight="1" x14ac:dyDescent="0.2"/>
    <row r="1344" spans="2:1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</sheetData>
  <sortState xmlns:xlrd2="http://schemas.microsoft.com/office/spreadsheetml/2017/richdata2" ref="B308:C311">
    <sortCondition descending="1" ref="C308:C311"/>
  </sortState>
  <mergeCells count="396">
    <mergeCell ref="C708:D708"/>
    <mergeCell ref="E708:F708"/>
    <mergeCell ref="B418:M418"/>
    <mergeCell ref="B410:L410"/>
    <mergeCell ref="C454:D454"/>
    <mergeCell ref="E454:F454"/>
    <mergeCell ref="G454:H454"/>
    <mergeCell ref="B423:B424"/>
    <mergeCell ref="B421:G421"/>
    <mergeCell ref="B422:J422"/>
    <mergeCell ref="B450:H450"/>
    <mergeCell ref="C423:E423"/>
    <mergeCell ref="I466:J466"/>
    <mergeCell ref="E466:F466"/>
    <mergeCell ref="G466:H466"/>
    <mergeCell ref="E469:F469"/>
    <mergeCell ref="I598:J598"/>
    <mergeCell ref="B546:M546"/>
    <mergeCell ref="C595:D595"/>
    <mergeCell ref="B485:G485"/>
    <mergeCell ref="C644:D644"/>
    <mergeCell ref="E644:F644"/>
    <mergeCell ref="B806:J806"/>
    <mergeCell ref="B807:B808"/>
    <mergeCell ref="C807:E807"/>
    <mergeCell ref="E453:F453"/>
    <mergeCell ref="C452:D452"/>
    <mergeCell ref="E452:F452"/>
    <mergeCell ref="G452:H452"/>
    <mergeCell ref="B462:L462"/>
    <mergeCell ref="B465:J465"/>
    <mergeCell ref="B640:M640"/>
    <mergeCell ref="B614:J614"/>
    <mergeCell ref="B740:M740"/>
    <mergeCell ref="C661:D661"/>
    <mergeCell ref="I661:J661"/>
    <mergeCell ref="E661:F661"/>
    <mergeCell ref="G661:H661"/>
    <mergeCell ref="C660:D660"/>
    <mergeCell ref="C710:D710"/>
    <mergeCell ref="E710:F710"/>
    <mergeCell ref="G710:H710"/>
    <mergeCell ref="I723:J723"/>
    <mergeCell ref="F679:H679"/>
    <mergeCell ref="C615:E615"/>
    <mergeCell ref="F615:H615"/>
    <mergeCell ref="D1214:M1215"/>
    <mergeCell ref="B1095:B1096"/>
    <mergeCell ref="B1210:C1211"/>
    <mergeCell ref="D1210:L1211"/>
    <mergeCell ref="G1058:H1058"/>
    <mergeCell ref="I1058:J1058"/>
    <mergeCell ref="B1193:C1194"/>
    <mergeCell ref="D1193:L1194"/>
    <mergeCell ref="B1132:B1133"/>
    <mergeCell ref="B1093:B1094"/>
    <mergeCell ref="B1128:B1129"/>
    <mergeCell ref="B1130:B1131"/>
    <mergeCell ref="D1212:L1213"/>
    <mergeCell ref="B1214:C1215"/>
    <mergeCell ref="B1195:C1196"/>
    <mergeCell ref="D1195:L1196"/>
    <mergeCell ref="B1202:C1203"/>
    <mergeCell ref="D1202:L1203"/>
    <mergeCell ref="B1084:M1084"/>
    <mergeCell ref="B1089:B1090"/>
    <mergeCell ref="B1091:B1092"/>
    <mergeCell ref="B1087:B1088"/>
    <mergeCell ref="B1212:C1213"/>
    <mergeCell ref="B1204:C1205"/>
    <mergeCell ref="B1206:C1207"/>
    <mergeCell ref="D1206:L1207"/>
    <mergeCell ref="B1208:C1209"/>
    <mergeCell ref="D1208:L1209"/>
    <mergeCell ref="D1204:M1205"/>
    <mergeCell ref="B1183:L1183"/>
    <mergeCell ref="B1184:L1184"/>
    <mergeCell ref="B1189:C1190"/>
    <mergeCell ref="D1189:L1190"/>
    <mergeCell ref="B1191:C1192"/>
    <mergeCell ref="D1191:L1192"/>
    <mergeCell ref="G931:H931"/>
    <mergeCell ref="I931:J931"/>
    <mergeCell ref="I959:J959"/>
    <mergeCell ref="I995:J995"/>
    <mergeCell ref="B872:B873"/>
    <mergeCell ref="B874:B875"/>
    <mergeCell ref="C873:D873"/>
    <mergeCell ref="C882:D882"/>
    <mergeCell ref="C879:D879"/>
    <mergeCell ref="B929:M929"/>
    <mergeCell ref="C881:D881"/>
    <mergeCell ref="B959:B960"/>
    <mergeCell ref="C959:D959"/>
    <mergeCell ref="E959:F959"/>
    <mergeCell ref="G959:H959"/>
    <mergeCell ref="G995:H995"/>
    <mergeCell ref="C883:D883"/>
    <mergeCell ref="C884:D884"/>
    <mergeCell ref="C885:D885"/>
    <mergeCell ref="B882:B883"/>
    <mergeCell ref="B884:B885"/>
    <mergeCell ref="B1097:B1098"/>
    <mergeCell ref="B1119:M1119"/>
    <mergeCell ref="B1148:M1148"/>
    <mergeCell ref="B1122:B1123"/>
    <mergeCell ref="B1124:B1125"/>
    <mergeCell ref="B1126:B1127"/>
    <mergeCell ref="B995:B996"/>
    <mergeCell ref="C995:D995"/>
    <mergeCell ref="B1056:M1056"/>
    <mergeCell ref="C1058:D1058"/>
    <mergeCell ref="E1058:F1058"/>
    <mergeCell ref="B1007:L1007"/>
    <mergeCell ref="E995:F995"/>
    <mergeCell ref="K1058:L1058"/>
    <mergeCell ref="B1058:B1059"/>
    <mergeCell ref="B804:M804"/>
    <mergeCell ref="K995:L995"/>
    <mergeCell ref="C838:D838"/>
    <mergeCell ref="E838:F838"/>
    <mergeCell ref="G838:H838"/>
    <mergeCell ref="B850:J850"/>
    <mergeCell ref="C851:D851"/>
    <mergeCell ref="E851:F851"/>
    <mergeCell ref="G851:H851"/>
    <mergeCell ref="I851:J851"/>
    <mergeCell ref="I852:J852"/>
    <mergeCell ref="E853:F853"/>
    <mergeCell ref="G853:H853"/>
    <mergeCell ref="I853:J853"/>
    <mergeCell ref="C854:D854"/>
    <mergeCell ref="E854:F854"/>
    <mergeCell ref="B957:M957"/>
    <mergeCell ref="B993:M993"/>
    <mergeCell ref="C853:D853"/>
    <mergeCell ref="B931:B932"/>
    <mergeCell ref="B880:B881"/>
    <mergeCell ref="F807:H807"/>
    <mergeCell ref="C931:D931"/>
    <mergeCell ref="E931:F931"/>
    <mergeCell ref="G774:H774"/>
    <mergeCell ref="B786:J786"/>
    <mergeCell ref="C787:D787"/>
    <mergeCell ref="E787:F787"/>
    <mergeCell ref="I787:J787"/>
    <mergeCell ref="C788:D788"/>
    <mergeCell ref="I789:J789"/>
    <mergeCell ref="C772:D772"/>
    <mergeCell ref="C743:E743"/>
    <mergeCell ref="E772:F772"/>
    <mergeCell ref="B768:M768"/>
    <mergeCell ref="B802:M802"/>
    <mergeCell ref="G790:H790"/>
    <mergeCell ref="I790:J790"/>
    <mergeCell ref="C774:D774"/>
    <mergeCell ref="E774:F774"/>
    <mergeCell ref="C726:D726"/>
    <mergeCell ref="G787:H787"/>
    <mergeCell ref="G707:H707"/>
    <mergeCell ref="C707:D707"/>
    <mergeCell ref="F743:H743"/>
    <mergeCell ref="E773:F773"/>
    <mergeCell ref="G773:H773"/>
    <mergeCell ref="C773:D773"/>
    <mergeCell ref="G772:H772"/>
    <mergeCell ref="B742:J742"/>
    <mergeCell ref="B738:M738"/>
    <mergeCell ref="B743:B744"/>
    <mergeCell ref="C789:D789"/>
    <mergeCell ref="E789:F789"/>
    <mergeCell ref="G789:H789"/>
    <mergeCell ref="E790:F790"/>
    <mergeCell ref="C771:D771"/>
    <mergeCell ref="E771:F771"/>
    <mergeCell ref="G771:H771"/>
    <mergeCell ref="B373:L373"/>
    <mergeCell ref="B388:J388"/>
    <mergeCell ref="C390:D390"/>
    <mergeCell ref="E390:F390"/>
    <mergeCell ref="G390:H390"/>
    <mergeCell ref="I392:J392"/>
    <mergeCell ref="C389:D389"/>
    <mergeCell ref="E389:F389"/>
    <mergeCell ref="G389:H389"/>
    <mergeCell ref="I389:J389"/>
    <mergeCell ref="I390:J390"/>
    <mergeCell ref="C392:D392"/>
    <mergeCell ref="E392:F392"/>
    <mergeCell ref="B381:L381"/>
    <mergeCell ref="C391:D391"/>
    <mergeCell ref="E391:F391"/>
    <mergeCell ref="G391:H391"/>
    <mergeCell ref="G392:H392"/>
    <mergeCell ref="I391:J391"/>
    <mergeCell ref="G644:H644"/>
    <mergeCell ref="B482:M482"/>
    <mergeCell ref="G531:H531"/>
    <mergeCell ref="C534:D534"/>
    <mergeCell ref="E534:F534"/>
    <mergeCell ref="G580:H580"/>
    <mergeCell ref="C581:D581"/>
    <mergeCell ref="C596:D596"/>
    <mergeCell ref="C643:D643"/>
    <mergeCell ref="E643:F643"/>
    <mergeCell ref="G643:H643"/>
    <mergeCell ref="G534:H534"/>
    <mergeCell ref="C598:D598"/>
    <mergeCell ref="E598:F598"/>
    <mergeCell ref="G598:H598"/>
    <mergeCell ref="C582:D582"/>
    <mergeCell ref="E595:F595"/>
    <mergeCell ref="G595:H595"/>
    <mergeCell ref="B550:J550"/>
    <mergeCell ref="C551:E551"/>
    <mergeCell ref="B551:B552"/>
    <mergeCell ref="I534:J534"/>
    <mergeCell ref="B578:H578"/>
    <mergeCell ref="B576:M576"/>
    <mergeCell ref="B832:M832"/>
    <mergeCell ref="E835:F835"/>
    <mergeCell ref="B834:H834"/>
    <mergeCell ref="G854:H854"/>
    <mergeCell ref="I854:J854"/>
    <mergeCell ref="C852:D852"/>
    <mergeCell ref="E852:F852"/>
    <mergeCell ref="G852:H852"/>
    <mergeCell ref="B610:M610"/>
    <mergeCell ref="B612:M612"/>
    <mergeCell ref="B674:M674"/>
    <mergeCell ref="B676:M676"/>
    <mergeCell ref="B615:B616"/>
    <mergeCell ref="E707:F707"/>
    <mergeCell ref="B658:J658"/>
    <mergeCell ref="E788:F788"/>
    <mergeCell ref="G788:H788"/>
    <mergeCell ref="I788:J788"/>
    <mergeCell ref="B770:H770"/>
    <mergeCell ref="C646:D646"/>
    <mergeCell ref="C659:D659"/>
    <mergeCell ref="E659:F659"/>
    <mergeCell ref="G659:H659"/>
    <mergeCell ref="C790:D790"/>
    <mergeCell ref="B871:D871"/>
    <mergeCell ref="B878:B879"/>
    <mergeCell ref="B876:B877"/>
    <mergeCell ref="C872:D872"/>
    <mergeCell ref="E836:F836"/>
    <mergeCell ref="G836:H836"/>
    <mergeCell ref="G835:H835"/>
    <mergeCell ref="C880:D880"/>
    <mergeCell ref="C837:D837"/>
    <mergeCell ref="E837:F837"/>
    <mergeCell ref="G837:H837"/>
    <mergeCell ref="C836:D836"/>
    <mergeCell ref="B866:M866"/>
    <mergeCell ref="B868:M868"/>
    <mergeCell ref="C835:D835"/>
    <mergeCell ref="C874:D874"/>
    <mergeCell ref="C875:D875"/>
    <mergeCell ref="C876:D876"/>
    <mergeCell ref="C877:D877"/>
    <mergeCell ref="C878:D878"/>
    <mergeCell ref="I659:J659"/>
    <mergeCell ref="E646:F646"/>
    <mergeCell ref="G646:H646"/>
    <mergeCell ref="C645:D645"/>
    <mergeCell ref="E645:F645"/>
    <mergeCell ref="G645:H645"/>
    <mergeCell ref="E726:F726"/>
    <mergeCell ref="G726:H726"/>
    <mergeCell ref="I726:J726"/>
    <mergeCell ref="C724:D724"/>
    <mergeCell ref="C725:D725"/>
    <mergeCell ref="E725:F725"/>
    <mergeCell ref="E724:F724"/>
    <mergeCell ref="G724:H724"/>
    <mergeCell ref="I724:J724"/>
    <mergeCell ref="G725:H725"/>
    <mergeCell ref="I725:J725"/>
    <mergeCell ref="G708:H708"/>
    <mergeCell ref="C709:D709"/>
    <mergeCell ref="E709:F709"/>
    <mergeCell ref="B706:H706"/>
    <mergeCell ref="B678:J678"/>
    <mergeCell ref="I660:J660"/>
    <mergeCell ref="C723:D723"/>
    <mergeCell ref="F30:K32"/>
    <mergeCell ref="B13:K13"/>
    <mergeCell ref="B14:K14"/>
    <mergeCell ref="C359:D359"/>
    <mergeCell ref="E359:F359"/>
    <mergeCell ref="B358:H358"/>
    <mergeCell ref="G359:H359"/>
    <mergeCell ref="C362:D362"/>
    <mergeCell ref="E362:F362"/>
    <mergeCell ref="G362:H362"/>
    <mergeCell ref="B232:M232"/>
    <mergeCell ref="B234:M234"/>
    <mergeCell ref="B312:M312"/>
    <mergeCell ref="B356:M356"/>
    <mergeCell ref="C361:D361"/>
    <mergeCell ref="E361:F361"/>
    <mergeCell ref="G360:H360"/>
    <mergeCell ref="C360:D360"/>
    <mergeCell ref="E360:F360"/>
    <mergeCell ref="G361:H361"/>
    <mergeCell ref="B486:J486"/>
    <mergeCell ref="B487:B488"/>
    <mergeCell ref="C487:E487"/>
    <mergeCell ref="E518:F518"/>
    <mergeCell ref="G518:H518"/>
    <mergeCell ref="B512:M512"/>
    <mergeCell ref="B514:H514"/>
    <mergeCell ref="C515:D515"/>
    <mergeCell ref="E515:F515"/>
    <mergeCell ref="B526:L526"/>
    <mergeCell ref="F551:H551"/>
    <mergeCell ref="I532:J532"/>
    <mergeCell ref="C533:D533"/>
    <mergeCell ref="G533:H533"/>
    <mergeCell ref="I533:J533"/>
    <mergeCell ref="G532:H532"/>
    <mergeCell ref="E532:F532"/>
    <mergeCell ref="C532:D532"/>
    <mergeCell ref="E533:F533"/>
    <mergeCell ref="B530:J530"/>
    <mergeCell ref="C531:D531"/>
    <mergeCell ref="E531:F531"/>
    <mergeCell ref="I531:J531"/>
    <mergeCell ref="C518:D518"/>
    <mergeCell ref="G515:H515"/>
    <mergeCell ref="I514:N514"/>
    <mergeCell ref="E517:F517"/>
    <mergeCell ref="G517:H517"/>
    <mergeCell ref="C516:D516"/>
    <mergeCell ref="E516:F516"/>
    <mergeCell ref="F487:H487"/>
    <mergeCell ref="G516:H516"/>
    <mergeCell ref="C517:D517"/>
    <mergeCell ref="B403:L403"/>
    <mergeCell ref="B448:M448"/>
    <mergeCell ref="C453:D453"/>
    <mergeCell ref="B484:M484"/>
    <mergeCell ref="F423:H423"/>
    <mergeCell ref="B420:L420"/>
    <mergeCell ref="C451:D451"/>
    <mergeCell ref="E451:F451"/>
    <mergeCell ref="G451:H451"/>
    <mergeCell ref="C466:D466"/>
    <mergeCell ref="C469:D469"/>
    <mergeCell ref="I469:J469"/>
    <mergeCell ref="C467:D467"/>
    <mergeCell ref="E467:F467"/>
    <mergeCell ref="G467:H467"/>
    <mergeCell ref="I467:J467"/>
    <mergeCell ref="C468:D468"/>
    <mergeCell ref="E468:F468"/>
    <mergeCell ref="G468:H468"/>
    <mergeCell ref="I468:J468"/>
    <mergeCell ref="G469:H469"/>
    <mergeCell ref="G453:H453"/>
    <mergeCell ref="B594:J594"/>
    <mergeCell ref="C580:D580"/>
    <mergeCell ref="E580:F580"/>
    <mergeCell ref="E581:F581"/>
    <mergeCell ref="G581:H581"/>
    <mergeCell ref="G596:H596"/>
    <mergeCell ref="I596:J596"/>
    <mergeCell ref="I595:J595"/>
    <mergeCell ref="E582:F582"/>
    <mergeCell ref="G582:H582"/>
    <mergeCell ref="C579:D579"/>
    <mergeCell ref="E579:F579"/>
    <mergeCell ref="G579:H579"/>
    <mergeCell ref="B548:M548"/>
    <mergeCell ref="E662:F662"/>
    <mergeCell ref="E660:F660"/>
    <mergeCell ref="G660:H660"/>
    <mergeCell ref="G709:H709"/>
    <mergeCell ref="E723:F723"/>
    <mergeCell ref="B679:B680"/>
    <mergeCell ref="C679:E679"/>
    <mergeCell ref="G723:H723"/>
    <mergeCell ref="B704:M704"/>
    <mergeCell ref="B722:J722"/>
    <mergeCell ref="I662:J662"/>
    <mergeCell ref="B642:H642"/>
    <mergeCell ref="B654:L654"/>
    <mergeCell ref="G662:H662"/>
    <mergeCell ref="C662:D662"/>
    <mergeCell ref="E596:F596"/>
    <mergeCell ref="I597:J597"/>
    <mergeCell ref="C597:D597"/>
    <mergeCell ref="E597:F597"/>
    <mergeCell ref="G597:H597"/>
  </mergeCells>
  <phoneticPr fontId="3" type="noConversion"/>
  <conditionalFormatting sqref="C362 E362:H362 C412:L417">
    <cfRule type="cellIs" dxfId="60" priority="72" stopIfTrue="1" operator="greaterThanOrEqual">
      <formula>0</formula>
    </cfRule>
    <cfRule type="cellIs" dxfId="59" priority="71" stopIfTrue="1" operator="lessThanOrEqual">
      <formula>0</formula>
    </cfRule>
  </conditionalFormatting>
  <conditionalFormatting sqref="C454 E454 G454">
    <cfRule type="cellIs" dxfId="58" priority="55" stopIfTrue="1" operator="lessThanOrEqual">
      <formula>0</formula>
    </cfRule>
    <cfRule type="cellIs" dxfId="57" priority="56" stopIfTrue="1" operator="greaterThanOrEqual">
      <formula>0</formula>
    </cfRule>
  </conditionalFormatting>
  <conditionalFormatting sqref="C518 E518:H518">
    <cfRule type="cellIs" dxfId="56" priority="47" stopIfTrue="1" operator="lessThanOrEqual">
      <formula>0</formula>
    </cfRule>
    <cfRule type="cellIs" dxfId="55" priority="48" stopIfTrue="1" operator="greaterThanOrEqual">
      <formula>0</formula>
    </cfRule>
  </conditionalFormatting>
  <conditionalFormatting sqref="C582 E582 G582">
    <cfRule type="cellIs" dxfId="54" priority="39" stopIfTrue="1" operator="lessThanOrEqual">
      <formula>0</formula>
    </cfRule>
    <cfRule type="cellIs" dxfId="53" priority="40" stopIfTrue="1" operator="greaterThanOrEqual">
      <formula>0</formula>
    </cfRule>
  </conditionalFormatting>
  <conditionalFormatting sqref="C646 E646 G646">
    <cfRule type="cellIs" dxfId="52" priority="31" stopIfTrue="1" operator="lessThanOrEqual">
      <formula>0</formula>
    </cfRule>
    <cfRule type="cellIs" dxfId="51" priority="32" stopIfTrue="1" operator="greaterThanOrEqual">
      <formula>0</formula>
    </cfRule>
  </conditionalFormatting>
  <conditionalFormatting sqref="C710 E710 G710">
    <cfRule type="cellIs" dxfId="50" priority="23" stopIfTrue="1" operator="lessThanOrEqual">
      <formula>0</formula>
    </cfRule>
    <cfRule type="cellIs" dxfId="49" priority="24" stopIfTrue="1" operator="greaterThanOrEqual">
      <formula>0</formula>
    </cfRule>
  </conditionalFormatting>
  <conditionalFormatting sqref="C774 E774 G774">
    <cfRule type="cellIs" dxfId="48" priority="15" stopIfTrue="1" operator="lessThanOrEqual">
      <formula>0</formula>
    </cfRule>
    <cfRule type="cellIs" dxfId="47" priority="16" stopIfTrue="1" operator="greaterThanOrEqual">
      <formula>0</formula>
    </cfRule>
  </conditionalFormatting>
  <conditionalFormatting sqref="C838 E838 G838">
    <cfRule type="cellIs" dxfId="46" priority="7" stopIfTrue="1" operator="lessThanOrEqual">
      <formula>0</formula>
    </cfRule>
    <cfRule type="cellIs" dxfId="45" priority="8" stopIfTrue="1" operator="greaterThanOrEqual">
      <formula>0</formula>
    </cfRule>
  </conditionalFormatting>
  <conditionalFormatting sqref="C519:E525 I519:L525">
    <cfRule type="cellIs" dxfId="44" priority="263" stopIfTrue="1" operator="lessThanOrEqual">
      <formula>0</formula>
    </cfRule>
    <cfRule type="cellIs" dxfId="43" priority="264" stopIfTrue="1" operator="greaterThanOrEqual">
      <formula>0</formula>
    </cfRule>
  </conditionalFormatting>
  <conditionalFormatting sqref="C583:E589">
    <cfRule type="cellIs" dxfId="42" priority="291" stopIfTrue="1" operator="lessThanOrEqual">
      <formula>0</formula>
    </cfRule>
    <cfRule type="cellIs" dxfId="41" priority="292" stopIfTrue="1" operator="greaterThanOrEqual">
      <formula>0</formula>
    </cfRule>
  </conditionalFormatting>
  <conditionalFormatting sqref="C647:E653">
    <cfRule type="cellIs" dxfId="40" priority="346" stopIfTrue="1" operator="greaterThanOrEqual">
      <formula>0</formula>
    </cfRule>
    <cfRule type="cellIs" dxfId="39" priority="345" stopIfTrue="1" operator="lessThanOrEqual">
      <formula>0</formula>
    </cfRule>
  </conditionalFormatting>
  <conditionalFormatting sqref="C363:H371 C382:L387">
    <cfRule type="cellIs" dxfId="38" priority="450" stopIfTrue="1" operator="greaterThanOrEqual">
      <formula>0</formula>
    </cfRule>
    <cfRule type="cellIs" dxfId="37" priority="449" stopIfTrue="1" operator="lessThanOrEqual">
      <formula>0</formula>
    </cfRule>
  </conditionalFormatting>
  <conditionalFormatting sqref="C392:J393">
    <cfRule type="cellIs" dxfId="36" priority="67" stopIfTrue="1" operator="lessThanOrEqual">
      <formula>0</formula>
    </cfRule>
    <cfRule type="cellIs" dxfId="35" priority="68" stopIfTrue="1" operator="greaterThanOrEqual">
      <formula>0</formula>
    </cfRule>
  </conditionalFormatting>
  <conditionalFormatting sqref="C469:J470">
    <cfRule type="cellIs" dxfId="34" priority="54" stopIfTrue="1" operator="greaterThanOrEqual">
      <formula>0</formula>
    </cfRule>
    <cfRule type="cellIs" dxfId="33" priority="53" stopIfTrue="1" operator="lessThanOrEqual">
      <formula>0</formula>
    </cfRule>
  </conditionalFormatting>
  <conditionalFormatting sqref="C534:J535">
    <cfRule type="cellIs" dxfId="32" priority="46" stopIfTrue="1" operator="greaterThanOrEqual">
      <formula>0</formula>
    </cfRule>
    <cfRule type="cellIs" dxfId="31" priority="45" stopIfTrue="1" operator="lessThanOrEqual">
      <formula>0</formula>
    </cfRule>
  </conditionalFormatting>
  <conditionalFormatting sqref="C598:J598">
    <cfRule type="cellIs" dxfId="30" priority="38" stopIfTrue="1" operator="greaterThanOrEqual">
      <formula>0</formula>
    </cfRule>
    <cfRule type="cellIs" dxfId="29" priority="37" stopIfTrue="1" operator="lessThanOrEqual">
      <formula>0</formula>
    </cfRule>
  </conditionalFormatting>
  <conditionalFormatting sqref="C662:J662">
    <cfRule type="cellIs" dxfId="28" priority="29" stopIfTrue="1" operator="lessThanOrEqual">
      <formula>0</formula>
    </cfRule>
    <cfRule type="cellIs" dxfId="27" priority="30" stopIfTrue="1" operator="greaterThanOrEqual">
      <formula>0</formula>
    </cfRule>
  </conditionalFormatting>
  <conditionalFormatting sqref="C726:J726">
    <cfRule type="cellIs" dxfId="26" priority="21" stopIfTrue="1" operator="lessThanOrEqual">
      <formula>0</formula>
    </cfRule>
    <cfRule type="cellIs" dxfId="25" priority="22" stopIfTrue="1" operator="greaterThanOrEqual">
      <formula>0</formula>
    </cfRule>
  </conditionalFormatting>
  <conditionalFormatting sqref="C790:J790">
    <cfRule type="cellIs" dxfId="24" priority="13" stopIfTrue="1" operator="lessThanOrEqual">
      <formula>0</formula>
    </cfRule>
    <cfRule type="cellIs" dxfId="23" priority="14" stopIfTrue="1" operator="greaterThanOrEqual">
      <formula>0</formula>
    </cfRule>
  </conditionalFormatting>
  <conditionalFormatting sqref="C854:J854">
    <cfRule type="cellIs" dxfId="22" priority="6" stopIfTrue="1" operator="greaterThanOrEqual">
      <formula>0</formula>
    </cfRule>
    <cfRule type="cellIs" dxfId="21" priority="5" stopIfTrue="1" operator="lessThanOrEqual">
      <formula>0</formula>
    </cfRule>
  </conditionalFormatting>
  <conditionalFormatting sqref="C377:L380">
    <cfRule type="cellIs" dxfId="20" priority="69" stopIfTrue="1" operator="lessThanOrEqual">
      <formula>0</formula>
    </cfRule>
    <cfRule type="cellIs" dxfId="19" priority="70" stopIfTrue="1" operator="greaterThanOrEqual">
      <formula>0</formula>
    </cfRule>
  </conditionalFormatting>
  <conditionalFormatting sqref="C407:L409">
    <cfRule type="cellIs" dxfId="18" priority="66" stopIfTrue="1" operator="greaterThanOrEqual">
      <formula>0</formula>
    </cfRule>
    <cfRule type="cellIs" dxfId="17" priority="65" stopIfTrue="1" operator="lessThanOrEqual">
      <formula>0</formula>
    </cfRule>
  </conditionalFormatting>
  <conditionalFormatting sqref="G872:G885">
    <cfRule type="cellIs" dxfId="16" priority="147" operator="greaterThanOrEqual">
      <formula>0</formula>
    </cfRule>
    <cfRule type="cellIs" dxfId="15" priority="148" stopIfTrue="1" operator="lessThanOrEqual">
      <formula>0</formula>
    </cfRule>
    <cfRule type="cellIs" dxfId="14" priority="149" stopIfTrue="1" operator="greaterThanOrEqual">
      <formula>0</formula>
    </cfRule>
  </conditionalFormatting>
  <conditionalFormatting sqref="I450:L461 C455:E461">
    <cfRule type="cellIs" dxfId="13" priority="309" stopIfTrue="1" operator="lessThanOrEqual">
      <formula>0</formula>
    </cfRule>
    <cfRule type="cellIs" dxfId="12" priority="310" stopIfTrue="1" operator="greaterThanOrEqual">
      <formula>0</formula>
    </cfRule>
  </conditionalFormatting>
  <conditionalFormatting sqref="I578:L589">
    <cfRule type="cellIs" dxfId="11" priority="223" stopIfTrue="1" operator="lessThanOrEqual">
      <formula>0</formula>
    </cfRule>
    <cfRule type="cellIs" dxfId="10" priority="224" stopIfTrue="1" operator="greaterThanOrEqual">
      <formula>0</formula>
    </cfRule>
  </conditionalFormatting>
  <conditionalFormatting sqref="I642:L653">
    <cfRule type="cellIs" dxfId="9" priority="220" stopIfTrue="1" operator="greaterThanOrEqual">
      <formula>0</formula>
    </cfRule>
    <cfRule type="cellIs" dxfId="8" priority="219" stopIfTrue="1" operator="lessThanOrEqual">
      <formula>0</formula>
    </cfRule>
  </conditionalFormatting>
  <conditionalFormatting sqref="I706:L710">
    <cfRule type="cellIs" dxfId="7" priority="215" stopIfTrue="1" operator="lessThanOrEqual">
      <formula>0</formula>
    </cfRule>
    <cfRule type="cellIs" dxfId="6" priority="216" stopIfTrue="1" operator="greaterThanOrEqual">
      <formula>0</formula>
    </cfRule>
  </conditionalFormatting>
  <conditionalFormatting sqref="I770:L774">
    <cfRule type="cellIs" dxfId="5" priority="211" stopIfTrue="1" operator="lessThanOrEqual">
      <formula>0</formula>
    </cfRule>
    <cfRule type="cellIs" dxfId="4" priority="212" stopIfTrue="1" operator="greaterThanOrEqual">
      <formula>0</formula>
    </cfRule>
  </conditionalFormatting>
  <conditionalFormatting sqref="I834:L838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874:N875 K875:L875">
    <cfRule type="cellIs" dxfId="1" priority="166" stopIfTrue="1" operator="greaterThanOrEqual">
      <formula>0</formula>
    </cfRule>
    <cfRule type="cellIs" dxfId="0" priority="165" stopIfTrue="1" operator="lessThanOrEqual">
      <formula>0</formula>
    </cfRule>
  </conditionalFormatting>
  <printOptions horizontalCentered="1"/>
  <pageMargins left="0" right="0" top="0.39370078740157483" bottom="0" header="0" footer="0"/>
  <pageSetup paperSize="9" scale="52" orientation="portrait" r:id="rId1"/>
  <headerFooter alignWithMargins="0"/>
  <rowBreaks count="18" manualBreakCount="18">
    <brk id="111" max="16383" man="1"/>
    <brk id="231" max="16383" man="1"/>
    <brk id="292" max="12" man="1"/>
    <brk id="355" max="16383" man="1"/>
    <brk id="417" max="16383" man="1"/>
    <brk id="481" max="16383" man="1"/>
    <brk id="545" max="16383" man="1"/>
    <brk id="609" max="16383" man="1"/>
    <brk id="673" max="16383" man="1"/>
    <brk id="737" max="16383" man="1"/>
    <brk id="801" max="16383" man="1"/>
    <brk id="865" max="16383" man="1"/>
    <brk id="928" max="16383" man="1"/>
    <brk id="992" max="16383" man="1"/>
    <brk id="1055" max="16383" man="1"/>
    <brk id="1118" max="16383" man="1"/>
    <brk id="1182" max="16383" man="1"/>
    <brk id="12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2025-02-13T08:15:58Z</cp:lastPrinted>
  <dcterms:created xsi:type="dcterms:W3CDTF">2011-10-19T11:12:35Z</dcterms:created>
  <dcterms:modified xsi:type="dcterms:W3CDTF">2025-02-17T07:41:32Z</dcterms:modified>
</cp:coreProperties>
</file>