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FEBRERO\"/>
    </mc:Choice>
  </mc:AlternateContent>
  <xr:revisionPtr revIDLastSave="0" documentId="13_ncr:1_{D9E790EF-9848-4B1D-A6E4-D485192540B9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EBRERO 2025" sheetId="4" r:id="rId1"/>
  </sheets>
  <definedNames>
    <definedName name="_xlnm._FilterDatabase" localSheetId="0" hidden="1">'FEBRERO 2025'!#REF!</definedName>
    <definedName name="_xlnm.Print_Area" localSheetId="0">'FEBRERO 2025'!$A$1:$M$1870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26" i="4" l="1"/>
  <c r="F1424" i="4"/>
  <c r="F1422" i="4"/>
  <c r="F1421" i="4"/>
  <c r="F1420" i="4"/>
  <c r="F1419" i="4"/>
  <c r="F1430" i="4" l="1"/>
  <c r="F1425" i="4"/>
  <c r="F1429" i="4"/>
  <c r="F1427" i="4"/>
  <c r="F1428" i="4"/>
  <c r="F1432" i="4" s="1"/>
  <c r="F1423" i="4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<sst xmlns="http://schemas.openxmlformats.org/spreadsheetml/2006/main" count="797" uniqueCount="178">
  <si>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</si>
  <si>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</si>
  <si>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</si>
  <si>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</si>
  <si>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</si>
  <si>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</si>
  <si>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</si>
  <si>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</si>
  <si>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</si>
  <si>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</si>
  <si>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</si>
  <si>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</si>
  <si>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</si>
  <si>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</si>
  <si>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</si>
  <si>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</si>
  <si>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</si>
  <si>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</si>
  <si>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</si>
  <si>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</si>
  <si>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</si>
  <si>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</si>
  <si>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</si>
  <si>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</si>
  <si>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</si>
  <si>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</si>
  <si>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</si>
  <si>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</si>
  <si>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</si>
  <si>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</si>
  <si>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</si>
  <si>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</si>
  <si>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</si>
  <si>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</si>
  <si>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</si>
  <si>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</si>
  <si>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</si>
  <si>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</si>
  <si>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</si>
  <si>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</si>
  <si>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</si>
  <si>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</si>
  <si>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</si>
  <si>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</si>
  <si>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</si>
  <si>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</si>
  <si>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</si>
  <si>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</si>
  <si>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</si>
  <si>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</si>
  <si>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</si>
  <si>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</si>
  <si>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</si>
  <si>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</si>
  <si>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</si>
  <si>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</si>
  <si>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</si>
  <si>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</si>
  <si>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</si>
  <si>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</si>
  <si>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</si>
  <si>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</si>
  <si>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</si>
  <si>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</si>
  <si>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</si>
  <si>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</si>
  <si>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</si>
  <si>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</si>
  <si>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</si>
  <si>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</si>
  <si>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</si>
  <si>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</si>
  <si>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</si>
  <si>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</si>
  <si>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</si>
  <si>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</si>
  <si>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</si>
  <si>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</si>
  <si>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</si>
  <si>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</si>
  <si>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</si>
  <si>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</si>
  <si>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</si>
  <si>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</si>
  <si>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</si>
  <si>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</si>
  <si>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</si>
  <si>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</si>
  <si>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</si>
  <si>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</si>
  <si>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</si>
  <si>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</si>
  <si>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</si>
  <si>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</si>
  <si>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</si>
  <si>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</si>
  <si>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</si>
  <si>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</si>
  <si>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</si>
  <si>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</si>
  <si>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</si>
  <si>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</si>
  <si>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</si>
  <si>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</si>
  <si>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</si>
  <si>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</si>
  <si>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</si>
  <si>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</si>
  <si>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</si>
  <si>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</si>
  <si>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</si>
  <si>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</si>
  <si>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</si>
  <si>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</si>
  <si>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</si>
  <si>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</si>
  <si>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</si>
  <si>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</si>
  <si>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</si>
  <si>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</si>
  <si>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</si>
  <si>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</si>
  <si>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</si>
  <si>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</si>
  <si>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</si>
  <si>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</si>
  <si>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</si>
  <si>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</si>
  <si>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</si>
  <si>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</si>
  <si>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</si>
  <si>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</si>
  <si>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</si>
  <si>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</si>
  <si>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</si>
  <si>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</si>
  <si>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</si>
  <si>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</si>
  <si>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</si>
  <si>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</si>
  <si>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</si>
  <si>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</si>
  <si>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</si>
  <si>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</si>
  <si>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</si>
  <si>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</si>
  <si>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</si>
  <si>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</si>
  <si>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</si>
  <si>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</si>
  <si>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</si>
  <si>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</si>
  <si>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</si>
  <si>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</si>
  <si>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ENERO - FEBRERO 2024</t>
  </si>
  <si>
    <t>AÑO 2024</t>
  </si>
  <si>
    <t>FEBRERO 2024</t>
  </si>
  <si>
    <t>FEBRERO</t>
  </si>
  <si>
    <t>FEBRERO 2025</t>
  </si>
  <si>
    <t>1B.- COMPARACIONES FEBRERO 2024 Y FEBRERO 2025</t>
  </si>
  <si>
    <t>1C.- COMPARACIONES DE DATOS ACUMULADOS DE ENERO - FEBRERO 2024 - 2025</t>
  </si>
  <si>
    <t>2B.- COMPARACIONES FEBRERO 2024 Y FEBRERO 2025</t>
  </si>
  <si>
    <t>2C.- COMPARACIONES DE DATOS ACUMULADOS DE ENERO - FEBRERO 2024 - 2025</t>
  </si>
  <si>
    <t>3B.- COMPARACIONES FEBRERO 2024 Y FEBRERO 2025</t>
  </si>
  <si>
    <t>3C.- COMPARACIONES DE DATOS ACUMULADOS DE ENERO - FEBRERO 2024 - 2025</t>
  </si>
  <si>
    <t>4B.- COMPARACIONES FEBRERO 2024 Y FEBRERO 2025</t>
  </si>
  <si>
    <t>4C.- COMPARACIONES DE DATOS ACUMULADOS DE ENERO - FEBRERO 2024 - 2025</t>
  </si>
  <si>
    <t>5B.- COMPARACIONES FEBRERO 2024 Y FEBRERO 2025</t>
  </si>
  <si>
    <t>5C.- COMPARACIONES DE DATOS ACUMULADOS DE ENERO - FEBRERO 2024 - 2025</t>
  </si>
  <si>
    <t>6B.- COMPARACIONES FEBRERO 2024 Y FEBRERO 2025</t>
  </si>
  <si>
    <t>6C.- COMPARACIONES DE DATOS ACUMULADOS DE ENERO - FEBRERO 2024 - 2025</t>
  </si>
  <si>
    <t>7B.- COMPARACIONES FEBRERO 2024 Y FEBRERO 2025</t>
  </si>
  <si>
    <t>7C.- COMPARACIONES DE DATOS ACUMULADOS DE ENERO - FEBRERO 2024 - 2025</t>
  </si>
  <si>
    <t>8B.- COMPARACIONES FEBRERO 2024 Y FEBRERO 2025</t>
  </si>
  <si>
    <t>8C.- COMPARACIONES DE DATOS ACUMULADOS DE ENERO - FEBRERO 2024 - 2025</t>
  </si>
  <si>
    <t>ENERO - FEBRERO 2025</t>
  </si>
  <si>
    <t>NOTA: Durante el mes de FEBRERO de 2025 en Palencia los campings han estado cerrados.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</si>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</sst>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0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3" fillId="0" borderId="21" xfId="6" applyNumberFormat="1" applyFont="1" applyBorder="1" applyAlignment="1">
      <alignment horizontal="center" vertical="center"/>
    </xf>
    <xf numFmtId="3" fontId="79" fillId="0" borderId="0" xfId="6" applyNumberFormat="1" applyFont="1" applyAlignment="1">
      <alignment horizontal="right" vertical="center"/>
    </xf>
    <xf numFmtId="3" fontId="79" fillId="0" borderId="21" xfId="6" applyNumberFormat="1" applyFont="1" applyBorder="1" applyAlignment="1">
      <alignment horizontal="right" vertical="center"/>
    </xf>
    <xf numFmtId="10" fontId="80" fillId="14" borderId="22" xfId="6" applyNumberFormat="1" applyFont="1" applyFill="1" applyBorder="1" applyAlignment="1">
      <alignment horizontal="right" vertical="center"/>
    </xf>
    <xf numFmtId="2" fontId="80" fillId="14" borderId="20" xfId="6" applyNumberFormat="1" applyFont="1" applyFill="1" applyBorder="1" applyAlignment="1">
      <alignment horizontal="right" vertical="center"/>
    </xf>
    <xf numFmtId="3" fontId="80" fillId="14" borderId="22" xfId="6" applyNumberFormat="1" applyFont="1" applyFill="1" applyBorder="1" applyAlignment="1">
      <alignment horizontal="right" vertical="center"/>
    </xf>
    <xf numFmtId="4" fontId="73" fillId="13" borderId="0" xfId="6" applyNumberFormat="1" applyFont="1" applyFill="1" applyAlignment="1">
      <alignment horizontal="center" vertical="center"/>
    </xf>
    <xf numFmtId="4" fontId="78" fillId="13" borderId="0" xfId="6" applyNumberFormat="1" applyFont="1" applyFill="1" applyAlignment="1">
      <alignment horizontal="center" vertical="center"/>
    </xf>
    <xf numFmtId="4" fontId="73" fillId="13" borderId="20" xfId="6" applyNumberFormat="1" applyFont="1" applyFill="1" applyBorder="1" applyAlignment="1">
      <alignment horizontal="center" vertical="center"/>
    </xf>
    <xf numFmtId="4" fontId="78" fillId="13" borderId="20" xfId="6" applyNumberFormat="1" applyFont="1" applyFill="1" applyBorder="1" applyAlignment="1">
      <alignment horizontal="center" vertical="center"/>
    </xf>
    <xf numFmtId="3" fontId="73" fillId="13" borderId="0" xfId="6" applyNumberFormat="1" applyFont="1" applyFill="1" applyAlignment="1">
      <alignment horizontal="center" vertical="center"/>
    </xf>
    <xf numFmtId="3" fontId="78" fillId="13" borderId="0" xfId="6" applyNumberFormat="1" applyFont="1" applyFill="1" applyAlignment="1">
      <alignment horizontal="center" vertical="center"/>
    </xf>
    <xf numFmtId="3" fontId="73" fillId="13" borderId="20" xfId="6" applyNumberFormat="1" applyFont="1" applyFill="1" applyBorder="1" applyAlignment="1">
      <alignment horizontal="center" vertical="center"/>
    </xf>
    <xf numFmtId="3" fontId="78" fillId="13" borderId="20" xfId="6" applyNumberFormat="1" applyFont="1" applyFill="1" applyBorder="1" applyAlignment="1">
      <alignment horizontal="center" vertical="center"/>
    </xf>
    <xf numFmtId="3" fontId="78" fillId="15" borderId="20" xfId="6" applyNumberFormat="1" applyFont="1" applyFill="1" applyBorder="1" applyAlignment="1">
      <alignment horizontal="center" vertical="center"/>
    </xf>
    <xf numFmtId="3" fontId="78" fillId="15" borderId="22" xfId="6" applyNumberFormat="1" applyFont="1" applyFill="1" applyBorder="1" applyAlignment="1">
      <alignment horizontal="center" vertical="center"/>
    </xf>
    <xf numFmtId="10" fontId="78" fillId="15" borderId="22" xfId="6" applyNumberFormat="1" applyFont="1" applyFill="1" applyBorder="1" applyAlignment="1">
      <alignment horizontal="center" vertical="center"/>
    </xf>
    <xf numFmtId="2" fontId="78" fillId="15" borderId="20" xfId="6" applyNumberFormat="1" applyFont="1" applyFill="1" applyBorder="1" applyAlignment="1">
      <alignment horizontal="center" vertical="center"/>
    </xf>
    <xf numFmtId="49" fontId="81" fillId="0" borderId="0" xfId="6" applyNumberFormat="1" applyFont="1" applyAlignment="1">
      <alignment vertical="center"/>
    </xf>
    <xf numFmtId="3" fontId="78" fillId="0" borderId="0" xfId="6" applyNumberFormat="1" applyFont="1" applyAlignment="1">
      <alignment horizontal="center" vertical="center"/>
    </xf>
    <xf numFmtId="3" fontId="73" fillId="0" borderId="20" xfId="6" applyNumberFormat="1" applyFont="1" applyBorder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8" fillId="0" borderId="20" xfId="6" applyNumberFormat="1" applyFont="1" applyBorder="1" applyAlignment="1">
      <alignment horizontal="center" vertical="center"/>
    </xf>
    <xf numFmtId="3" fontId="78" fillId="0" borderId="21" xfId="6" applyNumberFormat="1" applyFont="1" applyBorder="1" applyAlignment="1">
      <alignment horizontal="center" vertical="center"/>
    </xf>
    <xf numFmtId="3" fontId="75" fillId="0" borderId="0" xfId="6" applyNumberFormat="1" applyFont="1" applyAlignment="1">
      <alignment horizontal="center" vertical="center"/>
    </xf>
    <xf numFmtId="3" fontId="75" fillId="15" borderId="22" xfId="6" applyNumberFormat="1" applyFont="1" applyFill="1" applyBorder="1" applyAlignment="1">
      <alignment horizontal="center" vertical="center"/>
    </xf>
    <xf numFmtId="10" fontId="76" fillId="0" borderId="0" xfId="6" applyNumberFormat="1" applyFont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7" fillId="0" borderId="0" xfId="6" applyNumberFormat="1" applyFont="1" applyAlignment="1">
      <alignment horizontal="center" vertical="center"/>
    </xf>
    <xf numFmtId="2" fontId="77" fillId="15" borderId="22" xfId="6" applyNumberFormat="1" applyFont="1" applyFill="1" applyBorder="1" applyAlignment="1">
      <alignment horizontal="center" vertical="center"/>
    </xf>
    <xf numFmtId="3" fontId="74" fillId="0" borderId="0" xfId="6" applyNumberFormat="1" applyFont="1" applyAlignment="1">
      <alignment horizontal="center" vertical="center"/>
    </xf>
    <xf numFmtId="3" fontId="74" fillId="15" borderId="22" xfId="6" applyNumberFormat="1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78" fillId="0" borderId="20" xfId="6" applyNumberFormat="1" applyFont="1" applyBorder="1" applyAlignment="1">
      <alignment horizontal="center" vertical="center"/>
    </xf>
    <xf numFmtId="3" fontId="73" fillId="0" borderId="20" xfId="6" applyNumberFormat="1" applyFont="1" applyBorder="1" applyAlignment="1">
      <alignment horizontal="center" vertical="center"/>
    </xf>
    <xf numFmtId="3" fontId="78" fillId="0" borderId="0" xfId="6" applyNumberFormat="1" applyFont="1" applyAlignment="1">
      <alignment horizontal="center" vertical="center"/>
    </xf>
    <xf numFmtId="10" fontId="78" fillId="0" borderId="21" xfId="6" applyNumberFormat="1" applyFont="1" applyBorder="1" applyAlignment="1">
      <alignment horizontal="center" vertical="center"/>
    </xf>
    <xf numFmtId="3" fontId="73" fillId="0" borderId="21" xfId="6" applyNumberFormat="1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78" fillId="0" borderId="0" xfId="6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3" fontId="78" fillId="0" borderId="20" xfId="6" applyNumberFormat="1" applyFont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10" fontId="78" fillId="0" borderId="0" xfId="6" applyNumberFormat="1" applyFont="1" applyAlignment="1">
      <alignment horizontal="center" vertical="center"/>
    </xf>
    <xf numFmtId="0" fontId="78" fillId="0" borderId="20" xfId="6" applyFont="1" applyBorder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2025'!$B$480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2025'!$C$479:$H$479</c15:sqref>
                  </c15:fullRef>
                </c:ext>
              </c:extLst>
              <c:f>('FEBRERO 2025'!$C$479,'FEBRERO 2025'!$E$479,'FEBRERO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2025'!$C$480:$H$480</c15:sqref>
                  </c15:fullRef>
                </c:ext>
              </c:extLst>
              <c:f>('FEBRERO 2025'!$C$480,'FEBRERO 2025'!$E$480,'FEBRERO 2025'!$G$480)</c:f>
              <c:numCache>
                <c:formatCode>#,##0</c:formatCode>
                <c:ptCount val="3"/>
                <c:pt idx="0">
                  <c:v>1089122</c:v>
                </c:pt>
                <c:pt idx="1">
                  <c:v>228663</c:v>
                </c:pt>
                <c:pt idx="2">
                  <c:v>1317785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'FEBRERO 2025'!$B$481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2025'!$C$479:$H$479</c15:sqref>
                  </c15:fullRef>
                </c:ext>
              </c:extLst>
              <c:f>('FEBRERO 2025'!$C$479,'FEBRERO 2025'!$E$479,'FEBRERO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2025'!$C$481:$H$481</c15:sqref>
                  </c15:fullRef>
                </c:ext>
              </c:extLst>
              <c:f>('FEBRERO 2025'!$C$481,'FEBRERO 2025'!$E$481,'FEBRERO 2025'!$G$481)</c:f>
              <c:numCache>
                <c:formatCode>#,##0</c:formatCode>
                <c:ptCount val="3"/>
                <c:pt idx="0">
                  <c:v>1150895</c:v>
                </c:pt>
                <c:pt idx="1">
                  <c:v>242556</c:v>
                </c:pt>
                <c:pt idx="2">
                  <c:v>1393451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2025'!$B$506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2025'!$C$506:$K$506</c:f>
              <c:numCache>
                <c:formatCode>#,##0</c:formatCode>
                <c:ptCount val="9"/>
                <c:pt idx="0">
                  <c:v>141380</c:v>
                </c:pt>
                <c:pt idx="1">
                  <c:v>208380</c:v>
                </c:pt>
                <c:pt idx="2">
                  <c:v>196460</c:v>
                </c:pt>
                <c:pt idx="3">
                  <c:v>50176</c:v>
                </c:pt>
                <c:pt idx="4">
                  <c:v>231550</c:v>
                </c:pt>
                <c:pt idx="5">
                  <c:v>167145</c:v>
                </c:pt>
                <c:pt idx="6">
                  <c:v>62121</c:v>
                </c:pt>
                <c:pt idx="7">
                  <c:v>200533</c:v>
                </c:pt>
                <c:pt idx="8">
                  <c:v>60040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'FEBRERO 2025'!$B$507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'FEBRERO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2025'!$C$507:$K$507</c:f>
              <c:numCache>
                <c:formatCode>#,##0</c:formatCode>
                <c:ptCount val="9"/>
                <c:pt idx="0">
                  <c:v>151422</c:v>
                </c:pt>
                <c:pt idx="1">
                  <c:v>210102</c:v>
                </c:pt>
                <c:pt idx="2">
                  <c:v>196958</c:v>
                </c:pt>
                <c:pt idx="3">
                  <c:v>56009</c:v>
                </c:pt>
                <c:pt idx="4">
                  <c:v>250696</c:v>
                </c:pt>
                <c:pt idx="5">
                  <c:v>181391</c:v>
                </c:pt>
                <c:pt idx="6">
                  <c:v>72355</c:v>
                </c:pt>
                <c:pt idx="7">
                  <c:v>219193</c:v>
                </c:pt>
                <c:pt idx="8">
                  <c:v>55325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2025'!$B$446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'FEBRERO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2025'!$C$446:$K$446</c:f>
              <c:numCache>
                <c:formatCode>#,##0</c:formatCode>
                <c:ptCount val="9"/>
                <c:pt idx="0">
                  <c:v>91126</c:v>
                </c:pt>
                <c:pt idx="1">
                  <c:v>134085</c:v>
                </c:pt>
                <c:pt idx="2">
                  <c:v>113476</c:v>
                </c:pt>
                <c:pt idx="3">
                  <c:v>28812</c:v>
                </c:pt>
                <c:pt idx="4">
                  <c:v>150210</c:v>
                </c:pt>
                <c:pt idx="5">
                  <c:v>109158</c:v>
                </c:pt>
                <c:pt idx="6">
                  <c:v>35152</c:v>
                </c:pt>
                <c:pt idx="7">
                  <c:v>120797</c:v>
                </c:pt>
                <c:pt idx="8">
                  <c:v>36715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'FEBRERO 2025'!$B$447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'FEBRERO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2025'!$C$447:$K$447</c:f>
              <c:numCache>
                <c:formatCode>#,##0</c:formatCode>
                <c:ptCount val="9"/>
                <c:pt idx="0">
                  <c:v>97800</c:v>
                </c:pt>
                <c:pt idx="1">
                  <c:v>144334</c:v>
                </c:pt>
                <c:pt idx="2">
                  <c:v>123457</c:v>
                </c:pt>
                <c:pt idx="3">
                  <c:v>33704</c:v>
                </c:pt>
                <c:pt idx="4">
                  <c:v>171972</c:v>
                </c:pt>
                <c:pt idx="5">
                  <c:v>124961</c:v>
                </c:pt>
                <c:pt idx="6">
                  <c:v>43256</c:v>
                </c:pt>
                <c:pt idx="7">
                  <c:v>133715</c:v>
                </c:pt>
                <c:pt idx="8">
                  <c:v>36905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2025'!$B$574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2025'!$C$573:$H$573</c15:sqref>
                  </c15:fullRef>
                </c:ext>
              </c:extLst>
              <c:f>('FEBRERO 2025'!$C$573,'FEBRERO 2025'!$E$573,'FEBRERO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2025'!$C$574:$H$574</c15:sqref>
                  </c15:fullRef>
                </c:ext>
              </c:extLst>
              <c:f>('FEBRERO 2025'!$C$574,'FEBRERO 2025'!$E$574,'FEBRERO 2025'!$G$574)</c:f>
              <c:numCache>
                <c:formatCode>#,##0</c:formatCode>
                <c:ptCount val="3"/>
                <c:pt idx="0">
                  <c:v>260633</c:v>
                </c:pt>
                <c:pt idx="1">
                  <c:v>59072</c:v>
                </c:pt>
                <c:pt idx="2">
                  <c:v>319705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'FEBRERO 2025'!$B$575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2025'!$C$573:$H$573</c15:sqref>
                  </c15:fullRef>
                </c:ext>
              </c:extLst>
              <c:f>('FEBRERO 2025'!$C$573,'FEBRERO 2025'!$E$573,'FEBRERO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2025'!$C$575:$H$575</c15:sqref>
                  </c15:fullRef>
                </c:ext>
              </c:extLst>
              <c:f>('FEBRERO 2025'!$C$575,'FEBRERO 2025'!$E$575,'FEBRERO 2025'!$G$575)</c:f>
              <c:numCache>
                <c:formatCode>#,##0</c:formatCode>
                <c:ptCount val="3"/>
                <c:pt idx="0">
                  <c:v>298134</c:v>
                </c:pt>
                <c:pt idx="1">
                  <c:v>61271</c:v>
                </c:pt>
                <c:pt idx="2">
                  <c:v>359405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2025'!$C$573:$H$573</c15:sqref>
                        </c15:fullRef>
                        <c15:formulaRef>
                          <c15:sqref>('FEBRERO 2025'!$C$573,'FEBRERO 2025'!$E$573,'FEBRERO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2025'!$C$573:$H$573</c15:sqref>
                        </c15:fullRef>
                        <c15:formulaRef>
                          <c15:sqref>('FEBRERO 2025'!$C$573,'FEBRERO 2025'!$E$573,'FEBRERO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2025'!$B$589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2025'!$C$588:$H$588</c15:sqref>
                  </c15:fullRef>
                </c:ext>
              </c:extLst>
              <c:f>('FEBRERO 2025'!$C$588,'FEBRERO 2025'!$E$588,'FEBRERO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2025'!$C$589:$H$589</c15:sqref>
                  </c15:fullRef>
                </c:ext>
              </c:extLst>
              <c:f>('FEBRERO 2025'!$C$589,'FEBRERO 2025'!$E$589,'FEBRERO 2025'!$G$589)</c:f>
              <c:numCache>
                <c:formatCode>#,##0</c:formatCode>
                <c:ptCount val="3"/>
                <c:pt idx="0">
                  <c:v>398407</c:v>
                </c:pt>
                <c:pt idx="1">
                  <c:v>90523</c:v>
                </c:pt>
                <c:pt idx="2">
                  <c:v>488930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'FEBRERO 2025'!$B$590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2025'!$C$588:$H$588</c15:sqref>
                  </c15:fullRef>
                </c:ext>
              </c:extLst>
              <c:f>('FEBRERO 2025'!$C$588,'FEBRERO 2025'!$E$588,'FEBRERO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2025'!$C$590:$H$590</c15:sqref>
                  </c15:fullRef>
                </c:ext>
              </c:extLst>
              <c:f>('FEBRERO 2025'!$C$590,'FEBRERO 2025'!$E$590,'FEBRERO 2025'!$G$590)</c:f>
              <c:numCache>
                <c:formatCode>#,##0</c:formatCode>
                <c:ptCount val="3"/>
                <c:pt idx="0">
                  <c:v>429738</c:v>
                </c:pt>
                <c:pt idx="1">
                  <c:v>90643</c:v>
                </c:pt>
                <c:pt idx="2">
                  <c:v>520381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2025'!$C$588:$H$588</c15:sqref>
                        </c15:fullRef>
                        <c15:formulaRef>
                          <c15:sqref>('FEBRERO 2025'!$C$588,'FEBRERO 2025'!$E$588,'FEBRERO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2025'!$C$588:$H$588</c15:sqref>
                        </c15:fullRef>
                        <c15:formulaRef>
                          <c15:sqref>('FEBRERO 2025'!$C$588,'FEBRERO 2025'!$E$588,'FEBRERO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2025'!$C$330:$L$330</c15:sqref>
                  </c15:fullRef>
                </c:ext>
              </c:extLst>
              <c:f>'FEBRERO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2025'!$C$331:$L$331</c15:sqref>
                  </c15:fullRef>
                </c:ext>
              </c:extLst>
              <c:f>'FEBRERO 2025'!$C$331:$K$331</c:f>
              <c:numCache>
                <c:formatCode>#,##0</c:formatCode>
                <c:ptCount val="9"/>
                <c:pt idx="0">
                  <c:v>55903</c:v>
                </c:pt>
                <c:pt idx="1">
                  <c:v>80074</c:v>
                </c:pt>
                <c:pt idx="2">
                  <c:v>68629</c:v>
                </c:pt>
                <c:pt idx="3">
                  <c:v>18954</c:v>
                </c:pt>
                <c:pt idx="4">
                  <c:v>86706</c:v>
                </c:pt>
                <c:pt idx="5">
                  <c:v>62207</c:v>
                </c:pt>
                <c:pt idx="6">
                  <c:v>25138</c:v>
                </c:pt>
                <c:pt idx="7">
                  <c:v>71369</c:v>
                </c:pt>
                <c:pt idx="8">
                  <c:v>21502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2025'!$C$330:$L$330</c15:sqref>
                  </c15:fullRef>
                </c:ext>
              </c:extLst>
              <c:f>'FEBRERO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2025'!$C$334:$L$334</c15:sqref>
                  </c15:fullRef>
                </c:ext>
              </c:extLst>
              <c:f>'FEBRERO 2025'!$C$334:$K$334</c:f>
              <c:numCache>
                <c:formatCode>#,##0</c:formatCode>
                <c:ptCount val="9"/>
                <c:pt idx="0">
                  <c:v>89018</c:v>
                </c:pt>
                <c:pt idx="1">
                  <c:v>114407</c:v>
                </c:pt>
                <c:pt idx="2">
                  <c:v>108584</c:v>
                </c:pt>
                <c:pt idx="3">
                  <c:v>31498</c:v>
                </c:pt>
                <c:pt idx="4">
                  <c:v>124406</c:v>
                </c:pt>
                <c:pt idx="5">
                  <c:v>89990</c:v>
                </c:pt>
                <c:pt idx="6">
                  <c:v>41520</c:v>
                </c:pt>
                <c:pt idx="7">
                  <c:v>116540</c:v>
                </c:pt>
                <c:pt idx="8">
                  <c:v>32537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2025'!$E$547:$E$555</c:f>
              <c:numCache>
                <c:formatCode>#,##0</c:formatCode>
                <c:ptCount val="9"/>
                <c:pt idx="0">
                  <c:v>36713</c:v>
                </c:pt>
                <c:pt idx="1">
                  <c:v>59577</c:v>
                </c:pt>
                <c:pt idx="2">
                  <c:v>50401</c:v>
                </c:pt>
                <c:pt idx="3">
                  <c:v>15336</c:v>
                </c:pt>
                <c:pt idx="4">
                  <c:v>65825</c:v>
                </c:pt>
                <c:pt idx="5">
                  <c:v>41470</c:v>
                </c:pt>
                <c:pt idx="6">
                  <c:v>17562</c:v>
                </c:pt>
                <c:pt idx="7">
                  <c:v>56668</c:v>
                </c:pt>
                <c:pt idx="8">
                  <c:v>15853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2025'!$H$547:$H$555</c:f>
              <c:numCache>
                <c:formatCode>#,##0</c:formatCode>
                <c:ptCount val="9"/>
                <c:pt idx="0">
                  <c:v>56097</c:v>
                </c:pt>
                <c:pt idx="1">
                  <c:v>80876</c:v>
                </c:pt>
                <c:pt idx="2">
                  <c:v>77199</c:v>
                </c:pt>
                <c:pt idx="3">
                  <c:v>24180</c:v>
                </c:pt>
                <c:pt idx="4">
                  <c:v>88815</c:v>
                </c:pt>
                <c:pt idx="5">
                  <c:v>52901</c:v>
                </c:pt>
                <c:pt idx="6">
                  <c:v>28015</c:v>
                </c:pt>
                <c:pt idx="7">
                  <c:v>89368</c:v>
                </c:pt>
                <c:pt idx="8">
                  <c:v>22930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2025'!$B$607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2025'!$C$606:$H$606</c15:sqref>
                  </c15:fullRef>
                </c:ext>
              </c:extLst>
              <c:f>('FEBRERO 2025'!$C$606,'FEBRERO 2025'!$E$606,'FEBRERO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2025'!$C$607:$H$607</c15:sqref>
                  </c15:fullRef>
                </c:ext>
              </c:extLst>
              <c:f>('FEBRERO 2025'!$C$607,'FEBRERO 2025'!$E$607,'FEBRERO 2025'!$G$607)</c:f>
              <c:numCache>
                <c:formatCode>#,##0</c:formatCode>
                <c:ptCount val="3"/>
                <c:pt idx="0">
                  <c:v>499107</c:v>
                </c:pt>
                <c:pt idx="1">
                  <c:v>120132</c:v>
                </c:pt>
                <c:pt idx="2">
                  <c:v>619239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'FEBRERO 2025'!$B$608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2025'!$C$606:$H$606</c15:sqref>
                  </c15:fullRef>
                </c:ext>
              </c:extLst>
              <c:f>('FEBRERO 2025'!$C$606,'FEBRERO 2025'!$E$606,'FEBRERO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2025'!$C$608:$H$608</c15:sqref>
                  </c15:fullRef>
                </c:ext>
              </c:extLst>
              <c:f>('FEBRERO 2025'!$C$608,'FEBRERO 2025'!$E$608,'FEBRERO 2025'!$G$608)</c:f>
              <c:numCache>
                <c:formatCode>#,##0</c:formatCode>
                <c:ptCount val="3"/>
                <c:pt idx="0">
                  <c:v>555374</c:v>
                </c:pt>
                <c:pt idx="1">
                  <c:v>125414</c:v>
                </c:pt>
                <c:pt idx="2">
                  <c:v>680788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2025'!$C$606:$H$606</c15:sqref>
                        </c15:fullRef>
                        <c15:formulaRef>
                          <c15:sqref>('FEBRERO 2025'!$C$606,'FEBRERO 2025'!$E$606,'FEBRERO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2025'!$C$606:$H$606</c15:sqref>
                        </c15:fullRef>
                        <c15:formulaRef>
                          <c15:sqref>('FEBRERO 2025'!$C$606,'FEBRERO 2025'!$E$606,'FEBRERO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2025'!$B$633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2025'!$C$632:$H$632</c15:sqref>
                  </c15:fullRef>
                </c:ext>
              </c:extLst>
              <c:f>('FEBRERO 2025'!$C$632,'FEBRERO 2025'!$E$632,'FEBRERO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2025'!$C$633:$H$633</c15:sqref>
                  </c15:fullRef>
                </c:ext>
              </c:extLst>
              <c:f>('FEBRERO 2025'!$C$633,'FEBRERO 2025'!$E$633,'FEBRERO 2025'!$G$633)</c:f>
              <c:numCache>
                <c:formatCode>#,##0</c:formatCode>
                <c:ptCount val="3"/>
                <c:pt idx="0">
                  <c:v>763167</c:v>
                </c:pt>
                <c:pt idx="1">
                  <c:v>183868</c:v>
                </c:pt>
                <c:pt idx="2">
                  <c:v>947035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'FEBRERO 2025'!$B$634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2025'!$C$632:$H$632</c15:sqref>
                  </c15:fullRef>
                </c:ext>
              </c:extLst>
              <c:f>('FEBRERO 2025'!$C$632,'FEBRERO 2025'!$E$632,'FEBRERO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2025'!$C$634:$H$634</c15:sqref>
                  </c15:fullRef>
                </c:ext>
              </c:extLst>
              <c:f>('FEBRERO 2025'!$C$634,'FEBRERO 2025'!$E$634,'FEBRERO 2025'!$G$634)</c:f>
              <c:numCache>
                <c:formatCode>#,##0</c:formatCode>
                <c:ptCount val="3"/>
                <c:pt idx="0">
                  <c:v>804842</c:v>
                </c:pt>
                <c:pt idx="1">
                  <c:v>186877</c:v>
                </c:pt>
                <c:pt idx="2">
                  <c:v>991719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2025'!$C$632:$H$632</c15:sqref>
                        </c15:fullRef>
                        <c15:formulaRef>
                          <c15:sqref>('FEBRERO 2025'!$C$632,'FEBRERO 2025'!$E$632,'FEBRERO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2025'!$C$632:$H$632</c15:sqref>
                        </c15:fullRef>
                        <c15:formulaRef>
                          <c15:sqref>('FEBRERO 2025'!$C$632,'FEBRERO 2025'!$E$632,'FEBRERO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-1.6282325636256142E-2"/>
                  <c:y val="3.60539501655952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3C7E9E-6368-415F-AFE5-305EE5AF6677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sz="900"/>
                    </a:pPr>
                    <a:r>
                      <a:rPr lang="en-US" baseline="0"/>
                      <a:t>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320072059822254E-2"/>
                  <c:y val="5.8928248952551344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0274898404882401E-3"/>
                  <c:y val="3.61288345484284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2025'!$E$672:$E$680</c:f>
              <c:numCache>
                <c:formatCode>#,##0</c:formatCode>
                <c:ptCount val="9"/>
                <c:pt idx="0">
                  <c:v>269</c:v>
                </c:pt>
                <c:pt idx="1">
                  <c:v>1226</c:v>
                </c:pt>
                <c:pt idx="2">
                  <c:v>1431</c:v>
                </c:pt>
                <c:pt idx="3">
                  <c:v>149</c:v>
                </c:pt>
                <c:pt idx="4">
                  <c:v>1122</c:v>
                </c:pt>
                <c:pt idx="5">
                  <c:v>1580</c:v>
                </c:pt>
                <c:pt idx="6">
                  <c:v>398</c:v>
                </c:pt>
                <c:pt idx="7">
                  <c:v>876</c:v>
                </c:pt>
                <c:pt idx="8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-1.6281299837443485E-2"/>
                  <c:y val="-1.3574163956643577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F4F32C-A566-4D14-A7D8-ADE9170E6717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3.3615712661367808E-3"/>
                  <c:y val="-7.265530520109213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2025'!$H$672:$H$680</c:f>
              <c:numCache>
                <c:formatCode>#,##0</c:formatCode>
                <c:ptCount val="9"/>
                <c:pt idx="0">
                  <c:v>509</c:v>
                </c:pt>
                <c:pt idx="1">
                  <c:v>2310</c:v>
                </c:pt>
                <c:pt idx="2">
                  <c:v>2302</c:v>
                </c:pt>
                <c:pt idx="3">
                  <c:v>488</c:v>
                </c:pt>
                <c:pt idx="4">
                  <c:v>1473</c:v>
                </c:pt>
                <c:pt idx="5">
                  <c:v>1920</c:v>
                </c:pt>
                <c:pt idx="6">
                  <c:v>601</c:v>
                </c:pt>
                <c:pt idx="7">
                  <c:v>2724</c:v>
                </c:pt>
                <c:pt idx="8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2025'!$B$699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2025'!$C$698:$H$698</c15:sqref>
                  </c15:fullRef>
                </c:ext>
              </c:extLst>
              <c:f>('FEBRERO 2025'!$C$698,'FEBRERO 2025'!$E$698,'FEBRERO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2025'!$C$699:$H$699</c15:sqref>
                  </c15:fullRef>
                </c:ext>
              </c:extLst>
              <c:f>('FEBRERO 2025'!$C$699,'FEBRERO 2025'!$E$699,'FEBRERO 2025'!$G$699)</c:f>
              <c:numCache>
                <c:formatCode>#,##0</c:formatCode>
                <c:ptCount val="3"/>
                <c:pt idx="0">
                  <c:v>5716</c:v>
                </c:pt>
                <c:pt idx="1">
                  <c:v>983</c:v>
                </c:pt>
                <c:pt idx="2">
                  <c:v>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'FEBRERO 2025'!$B$700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2025'!$C$698:$H$698</c15:sqref>
                  </c15:fullRef>
                </c:ext>
              </c:extLst>
              <c:f>('FEBRERO 2025'!$C$698,'FEBRERO 2025'!$E$698,'FEBRERO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2025'!$C$700:$H$700</c15:sqref>
                  </c15:fullRef>
                </c:ext>
              </c:extLst>
              <c:f>('FEBRERO 2025'!$C$700,'FEBRERO 2025'!$E$700,'FEBRERO 2025'!$G$700)</c:f>
              <c:numCache>
                <c:formatCode>#,##0</c:formatCode>
                <c:ptCount val="3"/>
                <c:pt idx="0">
                  <c:v>5857</c:v>
                </c:pt>
                <c:pt idx="1">
                  <c:v>1284</c:v>
                </c:pt>
                <c:pt idx="2">
                  <c:v>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2025'!$C$698:$H$698</c15:sqref>
                        </c15:fullRef>
                        <c15:formulaRef>
                          <c15:sqref>('FEBRERO 2025'!$C$698,'FEBRERO 2025'!$E$698,'FEBRERO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2025'!$C$698:$H$698</c15:sqref>
                        </c15:fullRef>
                        <c15:formulaRef>
                          <c15:sqref>('FEBRERO 2025'!$C$698,'FEBRERO 2025'!$E$698,'FEBRERO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2025'!$B$714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2025'!$C$713:$H$713</c15:sqref>
                  </c15:fullRef>
                </c:ext>
              </c:extLst>
              <c:f>('FEBRERO 2025'!$C$713,'FEBRERO 2025'!$E$713,'FEBRERO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2025'!$C$714:$H$714</c15:sqref>
                  </c15:fullRef>
                </c:ext>
              </c:extLst>
              <c:f>('FEBRERO 2025'!$C$714,'FEBRERO 2025'!$E$714,'FEBRERO 2025'!$G$714)</c:f>
              <c:numCache>
                <c:formatCode>#,##0</c:formatCode>
                <c:ptCount val="3"/>
                <c:pt idx="0">
                  <c:v>11487</c:v>
                </c:pt>
                <c:pt idx="1">
                  <c:v>2392</c:v>
                </c:pt>
                <c:pt idx="2">
                  <c:v>13879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'FEBRERO 2025'!$B$715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2025'!$C$713:$H$713</c15:sqref>
                  </c15:fullRef>
                </c:ext>
              </c:extLst>
              <c:f>('FEBRERO 2025'!$C$713,'FEBRERO 2025'!$E$713,'FEBRERO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2025'!$C$715:$H$715</c15:sqref>
                  </c15:fullRef>
                </c:ext>
              </c:extLst>
              <c:f>('FEBRERO 2025'!$C$715,'FEBRERO 2025'!$E$715,'FEBRERO 2025'!$G$715)</c:f>
              <c:numCache>
                <c:formatCode>#,##0</c:formatCode>
                <c:ptCount val="3"/>
                <c:pt idx="0">
                  <c:v>10383</c:v>
                </c:pt>
                <c:pt idx="1">
                  <c:v>2183</c:v>
                </c:pt>
                <c:pt idx="2">
                  <c:v>12566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2025'!$C$713:$H$713</c15:sqref>
                        </c15:fullRef>
                        <c15:formulaRef>
                          <c15:sqref>('FEBRERO 2025'!$C$713,'FEBRERO 2025'!$E$713,'FEBRERO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2025'!$C$713:$H$713</c15:sqref>
                        </c15:fullRef>
                        <c15:formulaRef>
                          <c15:sqref>('FEBRERO 2025'!$C$713,'FEBRERO 2025'!$E$713,'FEBRERO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2025'!$B$732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2025'!$C$731:$H$731</c15:sqref>
                  </c15:fullRef>
                </c:ext>
              </c:extLst>
              <c:f>('FEBRERO 2025'!$C$731,'FEBRERO 2025'!$E$731,'FEBRERO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2025'!$C$732:$H$732</c15:sqref>
                  </c15:fullRef>
                </c:ext>
              </c:extLst>
              <c:f>('FEBRERO 2025'!$C$732,'FEBRERO 2025'!$E$732,'FEBRERO 2025'!$G$732)</c:f>
              <c:numCache>
                <c:formatCode>#,##0</c:formatCode>
                <c:ptCount val="3"/>
                <c:pt idx="0">
                  <c:v>10546</c:v>
                </c:pt>
                <c:pt idx="1">
                  <c:v>1777</c:v>
                </c:pt>
                <c:pt idx="2">
                  <c:v>12323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'FEBRERO 2025'!$B$733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2025'!$C$731:$H$731</c15:sqref>
                  </c15:fullRef>
                </c:ext>
              </c:extLst>
              <c:f>('FEBRERO 2025'!$C$731,'FEBRERO 2025'!$E$731,'FEBRERO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2025'!$C$733:$H$733</c15:sqref>
                  </c15:fullRef>
                </c:ext>
              </c:extLst>
              <c:f>('FEBRERO 2025'!$C$733,'FEBRERO 2025'!$E$733,'FEBRERO 2025'!$G$733)</c:f>
              <c:numCache>
                <c:formatCode>#,##0</c:formatCode>
                <c:ptCount val="3"/>
                <c:pt idx="0">
                  <c:v>9786</c:v>
                </c:pt>
                <c:pt idx="1">
                  <c:v>2037</c:v>
                </c:pt>
                <c:pt idx="2">
                  <c:v>11823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2025'!$C$731:$H$731</c15:sqref>
                        </c15:fullRef>
                        <c15:formulaRef>
                          <c15:sqref>('FEBRERO 2025'!$C$731,'FEBRERO 2025'!$E$731,'FEBRERO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2025'!$C$731:$H$731</c15:sqref>
                        </c15:fullRef>
                        <c15:formulaRef>
                          <c15:sqref>('FEBRERO 2025'!$C$731,'FEBRERO 2025'!$E$731,'FEBRERO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2025'!$B$758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2025'!$C$757:$H$757</c15:sqref>
                  </c15:fullRef>
                </c:ext>
              </c:extLst>
              <c:f>('FEBRERO 2025'!$C$757,'FEBRERO 2025'!$E$757,'FEBRERO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2025'!$C$758:$H$758</c15:sqref>
                  </c15:fullRef>
                </c:ext>
              </c:extLst>
              <c:f>('FEBRERO 2025'!$C$758,'FEBRERO 2025'!$E$758,'FEBRERO 2025'!$G$758)</c:f>
              <c:numCache>
                <c:formatCode>#,##0</c:formatCode>
                <c:ptCount val="3"/>
                <c:pt idx="0">
                  <c:v>18931</c:v>
                </c:pt>
                <c:pt idx="1">
                  <c:v>3590</c:v>
                </c:pt>
                <c:pt idx="2">
                  <c:v>22521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'FEBRERO 2025'!$B$759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2025'!$C$757:$H$757</c15:sqref>
                  </c15:fullRef>
                </c:ext>
              </c:extLst>
              <c:f>('FEBRERO 2025'!$C$757,'FEBRERO 2025'!$E$757,'FEBRERO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2025'!$C$759:$H$759</c15:sqref>
                  </c15:fullRef>
                </c:ext>
              </c:extLst>
              <c:f>('FEBRERO 2025'!$C$759,'FEBRERO 2025'!$E$759,'FEBRERO 2025'!$G$759)</c:f>
              <c:numCache>
                <c:formatCode>#,##0</c:formatCode>
                <c:ptCount val="3"/>
                <c:pt idx="0">
                  <c:v>16732</c:v>
                </c:pt>
                <c:pt idx="1">
                  <c:v>3157</c:v>
                </c:pt>
                <c:pt idx="2">
                  <c:v>19889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2025'!$C$757:$H$757</c15:sqref>
                        </c15:fullRef>
                        <c15:formulaRef>
                          <c15:sqref>('FEBRERO 2025'!$C$757,'FEBRERO 2025'!$E$757,'FEBRERO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2025'!$C$757:$H$757</c15:sqref>
                        </c15:fullRef>
                        <c15:formulaRef>
                          <c15:sqref>('FEBRERO 2025'!$C$757,'FEBRERO 2025'!$E$757,'FEBRERO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2025'!$E$797:$E$805</c:f>
              <c:numCache>
                <c:formatCode>#,##0</c:formatCode>
                <c:ptCount val="9"/>
                <c:pt idx="0">
                  <c:v>6432</c:v>
                </c:pt>
                <c:pt idx="1">
                  <c:v>6838</c:v>
                </c:pt>
                <c:pt idx="2">
                  <c:v>4050</c:v>
                </c:pt>
                <c:pt idx="3">
                  <c:v>2146</c:v>
                </c:pt>
                <c:pt idx="4">
                  <c:v>6145</c:v>
                </c:pt>
                <c:pt idx="5">
                  <c:v>9318</c:v>
                </c:pt>
                <c:pt idx="6">
                  <c:v>4144</c:v>
                </c:pt>
                <c:pt idx="7">
                  <c:v>5838</c:v>
                </c:pt>
                <c:pt idx="8">
                  <c:v>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16435449665E-2"/>
                  <c:y val="1.457183184969697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2025'!$H$797:$H$805</c:f>
              <c:numCache>
                <c:formatCode>#,##0</c:formatCode>
                <c:ptCount val="9"/>
                <c:pt idx="0">
                  <c:v>11396</c:v>
                </c:pt>
                <c:pt idx="1">
                  <c:v>11257</c:v>
                </c:pt>
                <c:pt idx="2">
                  <c:v>6534</c:v>
                </c:pt>
                <c:pt idx="3">
                  <c:v>4279</c:v>
                </c:pt>
                <c:pt idx="4">
                  <c:v>10714</c:v>
                </c:pt>
                <c:pt idx="5">
                  <c:v>16023</c:v>
                </c:pt>
                <c:pt idx="6">
                  <c:v>7060</c:v>
                </c:pt>
                <c:pt idx="7">
                  <c:v>8789</c:v>
                </c:pt>
                <c:pt idx="8">
                  <c:v>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2025'!$B$824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2025'!$C$823:$H$823</c15:sqref>
                  </c15:fullRef>
                </c:ext>
              </c:extLst>
              <c:f>('FEBRERO 2025'!$C$823,'FEBRERO 2025'!$E$823,'FEBRERO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2025'!$C$824:$H$824</c15:sqref>
                  </c15:fullRef>
                </c:ext>
              </c:extLst>
              <c:f>('FEBRERO 2025'!$C$824,'FEBRERO 2025'!$E$824,'FEBRERO 2025'!$G$824)</c:f>
              <c:numCache>
                <c:formatCode>#,##0</c:formatCode>
                <c:ptCount val="3"/>
                <c:pt idx="0">
                  <c:v>41246</c:v>
                </c:pt>
                <c:pt idx="1">
                  <c:v>3124</c:v>
                </c:pt>
                <c:pt idx="2">
                  <c:v>44370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'FEBRERO 2025'!$B$825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2025'!$C$823:$H$823</c15:sqref>
                  </c15:fullRef>
                </c:ext>
              </c:extLst>
              <c:f>('FEBRERO 2025'!$C$823,'FEBRERO 2025'!$E$823,'FEBRERO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2025'!$C$825:$H$825</c15:sqref>
                  </c15:fullRef>
                </c:ext>
              </c:extLst>
              <c:f>('FEBRERO 2025'!$C$825,'FEBRERO 2025'!$E$825,'FEBRERO 2025'!$G$825)</c:f>
              <c:numCache>
                <c:formatCode>#,##0</c:formatCode>
                <c:ptCount val="3"/>
                <c:pt idx="0">
                  <c:v>44836</c:v>
                </c:pt>
                <c:pt idx="1">
                  <c:v>3636</c:v>
                </c:pt>
                <c:pt idx="2">
                  <c:v>48472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2025'!$C$823:$H$823</c15:sqref>
                        </c15:fullRef>
                        <c15:formulaRef>
                          <c15:sqref>('FEBRERO 2025'!$C$823,'FEBRERO 2025'!$E$823,'FEBRERO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2025'!$C$823:$H$823</c15:sqref>
                        </c15:fullRef>
                        <c15:formulaRef>
                          <c15:sqref>('FEBRERO 2025'!$C$823,'FEBRERO 2025'!$E$823,'FEBRERO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2025'!$B$949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2025'!$C$948:$H$948</c15:sqref>
                  </c15:fullRef>
                </c:ext>
              </c:extLst>
              <c:f>('FEBRERO 2025'!$C$948,'FEBRERO 2025'!$E$948,'FEBRERO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2025'!$C$949:$H$949</c15:sqref>
                  </c15:fullRef>
                </c:ext>
              </c:extLst>
              <c:f>('FEBRERO 2025'!$C$949,'FEBRERO 2025'!$E$949,'FEBRERO 2025'!$G$949)</c:f>
              <c:numCache>
                <c:formatCode>#,##0</c:formatCode>
                <c:ptCount val="3"/>
                <c:pt idx="0">
                  <c:v>3441</c:v>
                </c:pt>
                <c:pt idx="1">
                  <c:v>2689</c:v>
                </c:pt>
                <c:pt idx="2">
                  <c:v>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'FEBRERO 2025'!$B$950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2025'!$C$948:$H$948</c15:sqref>
                  </c15:fullRef>
                </c:ext>
              </c:extLst>
              <c:f>('FEBRERO 2025'!$C$948,'FEBRERO 2025'!$E$948,'FEBRERO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2025'!$C$950:$H$950</c15:sqref>
                  </c15:fullRef>
                </c:ext>
              </c:extLst>
              <c:f>('FEBRERO 2025'!$C$950,'FEBRERO 2025'!$E$950,'FEBRERO 2025'!$G$950)</c:f>
              <c:numCache>
                <c:formatCode>#,##0</c:formatCode>
                <c:ptCount val="3"/>
                <c:pt idx="0">
                  <c:v>4320</c:v>
                </c:pt>
                <c:pt idx="1">
                  <c:v>2749</c:v>
                </c:pt>
                <c:pt idx="2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2025'!$C$948:$H$948</c15:sqref>
                        </c15:fullRef>
                        <c15:formulaRef>
                          <c15:sqref>('FEBRERO 2025'!$C$948,'FEBRERO 2025'!$E$948,'FEBRERO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2025'!$C$948:$H$948</c15:sqref>
                        </c15:fullRef>
                        <c15:formulaRef>
                          <c15:sqref>('FEBRERO 2025'!$C$948,'FEBRERO 2025'!$E$948,'FEBRERO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2025'!$B$1074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2025'!$C$1073:$H$1073</c15:sqref>
                  </c15:fullRef>
                </c:ext>
              </c:extLst>
              <c:f>('FEBRERO 2025'!$C$1073,'FEBRERO 2025'!$E$1073,'FEBRERO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2025'!$C$1074:$H$1074</c15:sqref>
                  </c15:fullRef>
                </c:ext>
              </c:extLst>
              <c:f>('FEBRERO 2025'!$C$1074,'FEBRERO 2025'!$E$1074,'FEBRERO 2025'!$G$1074)</c:f>
              <c:numCache>
                <c:formatCode>#,##0</c:formatCode>
                <c:ptCount val="3"/>
                <c:pt idx="0">
                  <c:v>6570</c:v>
                </c:pt>
                <c:pt idx="1">
                  <c:v>1285</c:v>
                </c:pt>
                <c:pt idx="2">
                  <c:v>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'FEBRERO 2025'!$B$1075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2025'!$C$1073:$H$1073</c15:sqref>
                  </c15:fullRef>
                </c:ext>
              </c:extLst>
              <c:f>('FEBRERO 2025'!$C$1073,'FEBRERO 2025'!$E$1073,'FEBRERO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2025'!$C$1075:$H$1075</c15:sqref>
                  </c15:fullRef>
                </c:ext>
              </c:extLst>
              <c:f>('FEBRERO 2025'!$C$1075,'FEBRERO 2025'!$E$1075,'FEBRERO 2025'!$G$1075)</c:f>
              <c:numCache>
                <c:formatCode>#,##0</c:formatCode>
                <c:ptCount val="3"/>
                <c:pt idx="0">
                  <c:v>9424</c:v>
                </c:pt>
                <c:pt idx="1">
                  <c:v>2369</c:v>
                </c:pt>
                <c:pt idx="2">
                  <c:v>11793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2025'!$C$1073:$H$1073</c15:sqref>
                        </c15:fullRef>
                        <c15:formulaRef>
                          <c15:sqref>('FEBRERO 2025'!$C$1073,'FEBRERO 2025'!$E$1073,'FEBRERO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2025'!$C$1073:$H$1073</c15:sqref>
                        </c15:fullRef>
                        <c15:formulaRef>
                          <c15:sqref>('FEBRERO 2025'!$C$1073,'FEBRERO 2025'!$E$1073,'FEBRERO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2025'!$B$1199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2025'!$C$1198:$H$1198</c15:sqref>
                  </c15:fullRef>
                </c:ext>
              </c:extLst>
              <c:f>('FEBRERO 2025'!$C$1198,'FEBRERO 2025'!$E$1198,'FEBRERO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2025'!$C$1199:$H$1199</c15:sqref>
                  </c15:fullRef>
                </c:ext>
              </c:extLst>
              <c:f>('FEBRERO 2025'!$C$1199,'FEBRERO 2025'!$E$1199,'FEBRERO 2025'!$G$1199)</c:f>
              <c:numCache>
                <c:formatCode>#,##0</c:formatCode>
                <c:ptCount val="3"/>
                <c:pt idx="0">
                  <c:v>21680</c:v>
                </c:pt>
                <c:pt idx="1">
                  <c:v>3497</c:v>
                </c:pt>
                <c:pt idx="2">
                  <c:v>25177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'FEBRERO 2025'!$B$1200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2025'!$C$1198:$H$1198</c15:sqref>
                  </c15:fullRef>
                </c:ext>
              </c:extLst>
              <c:f>('FEBRERO 2025'!$C$1198,'FEBRERO 2025'!$E$1198,'FEBRERO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2025'!$C$1200:$H$1200</c15:sqref>
                  </c15:fullRef>
                </c:ext>
              </c:extLst>
              <c:f>('FEBRERO 2025'!$C$1200,'FEBRERO 2025'!$E$1200,'FEBRERO 2025'!$G$1200)</c:f>
              <c:numCache>
                <c:formatCode>#,##0</c:formatCode>
                <c:ptCount val="3"/>
                <c:pt idx="0">
                  <c:v>28998</c:v>
                </c:pt>
                <c:pt idx="1">
                  <c:v>5197</c:v>
                </c:pt>
                <c:pt idx="2">
                  <c:v>34195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2025'!$C$1198:$H$1198</c15:sqref>
                        </c15:fullRef>
                        <c15:formulaRef>
                          <c15:sqref>('FEBRERO 2025'!$C$1198,'FEBRERO 2025'!$E$1198,'FEBRERO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2025'!$C$1198:$H$1198</c15:sqref>
                        </c15:fullRef>
                        <c15:formulaRef>
                          <c15:sqref>('FEBRERO 2025'!$C$1198,'FEBRERO 2025'!$E$1198,'FEBRERO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2025'!$B$1323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2025'!$C$1322:$H$1322</c15:sqref>
                  </c15:fullRef>
                </c:ext>
              </c:extLst>
              <c:f>('FEBRERO 2025'!$C$1322,'FEBRERO 2025'!$E$1322,'FEBRERO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2025'!$C$1323:$H$1323</c15:sqref>
                  </c15:fullRef>
                </c:ext>
              </c:extLst>
              <c:f>('FEBRERO 2025'!$C$1323,'FEBRERO 2025'!$E$1323,'FEBRERO 2025'!$G$1323)</c:f>
              <c:numCache>
                <c:formatCode>#,##0</c:formatCode>
                <c:ptCount val="3"/>
                <c:pt idx="0">
                  <c:v>17940</c:v>
                </c:pt>
                <c:pt idx="1">
                  <c:v>2891</c:v>
                </c:pt>
                <c:pt idx="2">
                  <c:v>20831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'FEBRERO 2025'!$B$1324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2025'!$C$1322:$H$1322</c15:sqref>
                  </c15:fullRef>
                </c:ext>
              </c:extLst>
              <c:f>('FEBRERO 2025'!$C$1322,'FEBRERO 2025'!$E$1322,'FEBRERO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2025'!$C$1324:$H$1324</c15:sqref>
                  </c15:fullRef>
                </c:ext>
              </c:extLst>
              <c:f>('FEBRERO 2025'!$C$1324,'FEBRERO 2025'!$E$1324,'FEBRERO 2025'!$G$1324)</c:f>
              <c:numCache>
                <c:formatCode>#,##0</c:formatCode>
                <c:ptCount val="3"/>
                <c:pt idx="0">
                  <c:v>19370</c:v>
                </c:pt>
                <c:pt idx="1">
                  <c:v>3037</c:v>
                </c:pt>
                <c:pt idx="2">
                  <c:v>22407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2025'!$C$1322:$H$1322</c15:sqref>
                        </c15:fullRef>
                        <c15:formulaRef>
                          <c15:sqref>('FEBRERO 2025'!$C$1322,'FEBRERO 2025'!$E$1322,'FEBRERO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2025'!$C$1322:$H$1322</c15:sqref>
                        </c15:fullRef>
                        <c15:formulaRef>
                          <c15:sqref>('FEBRERO 2025'!$C$1322,'FEBRERO 2025'!$E$1322,'FEBRERO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2.606307652070328E-2"/>
                  <c:y val="4.2712899900605381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9.9816700208135382E-3"/>
                  <c:y val="8.2004159539449516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7D87D8-FF63-4554-B8F0-9614A4825973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3%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3.3809177737060769E-2"/>
                  <c:y val="-3.63822893826329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9A730C3-50A8-4274-B5C0-E310D8F52573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2025'!$E$922:$E$930</c:f>
              <c:numCache>
                <c:formatCode>#,##0</c:formatCode>
                <c:ptCount val="9"/>
                <c:pt idx="0">
                  <c:v>3197</c:v>
                </c:pt>
                <c:pt idx="1">
                  <c:v>1497</c:v>
                </c:pt>
                <c:pt idx="2">
                  <c:v>214</c:v>
                </c:pt>
                <c:pt idx="3">
                  <c:v>0</c:v>
                </c:pt>
                <c:pt idx="4">
                  <c:v>760</c:v>
                </c:pt>
                <c:pt idx="5">
                  <c:v>396</c:v>
                </c:pt>
                <c:pt idx="6">
                  <c:v>36</c:v>
                </c:pt>
                <c:pt idx="7">
                  <c:v>757</c:v>
                </c:pt>
                <c:pt idx="8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2E8298-F6A2-40F9-A792-14E052CA3A71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4%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7402559859921E-3"/>
                  <c:y val="3.7991503592998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4865734456977301E-2"/>
                  <c:y val="-3.64640338294357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9310368561462158E-2"/>
                  <c:y val="-5.1968426166360984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7D8075-D45F-439C-A493-8EB40116ABC6}" type="CATEGORYNAME">
                      <a:rPr lang="en-US"/>
                      <a:pPr>
                        <a:defRPr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/>
                    </a:pPr>
                    <a:r>
                      <a:rPr lang="en-US" baseline="0"/>
                      <a:t>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2025'!$H$922:$H$930</c:f>
              <c:numCache>
                <c:formatCode>#,##0</c:formatCode>
                <c:ptCount val="9"/>
                <c:pt idx="0">
                  <c:v>5067</c:v>
                </c:pt>
                <c:pt idx="1">
                  <c:v>2356</c:v>
                </c:pt>
                <c:pt idx="2">
                  <c:v>404</c:v>
                </c:pt>
                <c:pt idx="3">
                  <c:v>0</c:v>
                </c:pt>
                <c:pt idx="4">
                  <c:v>961</c:v>
                </c:pt>
                <c:pt idx="5">
                  <c:v>665</c:v>
                </c:pt>
                <c:pt idx="6">
                  <c:v>43</c:v>
                </c:pt>
                <c:pt idx="7">
                  <c:v>984</c:v>
                </c:pt>
                <c:pt idx="8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2.3933553459142536E-2"/>
                  <c:y val="1.22902553240634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503238516128E-2"/>
                  <c:y val="-1.021912610501280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EDAF318-378B-4399-BEEC-1B0B0F7E87DC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1.0989196154953526E-4"/>
                  <c:y val="-1.81741516967505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2025'!$E$1047:$E$1055</c:f>
              <c:numCache>
                <c:formatCode>#,##0</c:formatCode>
                <c:ptCount val="9"/>
                <c:pt idx="0">
                  <c:v>506</c:v>
                </c:pt>
                <c:pt idx="1">
                  <c:v>2786</c:v>
                </c:pt>
                <c:pt idx="2">
                  <c:v>3826</c:v>
                </c:pt>
                <c:pt idx="3">
                  <c:v>247</c:v>
                </c:pt>
                <c:pt idx="4">
                  <c:v>548</c:v>
                </c:pt>
                <c:pt idx="5">
                  <c:v>1763</c:v>
                </c:pt>
                <c:pt idx="6">
                  <c:v>349</c:v>
                </c:pt>
                <c:pt idx="7">
                  <c:v>1633</c:v>
                </c:pt>
                <c:pt idx="8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0492828556194588E-2"/>
                  <c:y val="2.35149950443351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4.2861272551573001E-2"/>
                  <c:y val="7.67955521918042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68EF15-7322-46EF-8143-05BD42272518}" type="CATEGORYNAME">
                      <a:rPr lang="en-US"/>
                      <a:pPr>
                        <a:defRPr sz="900"/>
                      </a:pPr>
                      <a:t>[NOMBRE DE CATEGORÍA]</a:t>
                    </a:fld>
                    <a:r>
                      <a:rPr lang="en-US" baseline="0"/>
                      <a:t>
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7.4415258211438517E-3"/>
                  <c:y val="-1.46071474100199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2025'!$H$1047:$H$1055</c:f>
              <c:numCache>
                <c:formatCode>#,##0</c:formatCode>
                <c:ptCount val="9"/>
                <c:pt idx="0">
                  <c:v>793</c:v>
                </c:pt>
                <c:pt idx="1">
                  <c:v>3603</c:v>
                </c:pt>
                <c:pt idx="2">
                  <c:v>4613</c:v>
                </c:pt>
                <c:pt idx="3">
                  <c:v>309</c:v>
                </c:pt>
                <c:pt idx="4">
                  <c:v>778</c:v>
                </c:pt>
                <c:pt idx="5">
                  <c:v>3259</c:v>
                </c:pt>
                <c:pt idx="6">
                  <c:v>698</c:v>
                </c:pt>
                <c:pt idx="7">
                  <c:v>2687</c:v>
                </c:pt>
                <c:pt idx="8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2025'!$E$1172:$E$1180</c:f>
              <c:numCache>
                <c:formatCode>#,##0</c:formatCode>
                <c:ptCount val="9"/>
                <c:pt idx="0">
                  <c:v>5855</c:v>
                </c:pt>
                <c:pt idx="1">
                  <c:v>5507</c:v>
                </c:pt>
                <c:pt idx="2">
                  <c:v>6078</c:v>
                </c:pt>
                <c:pt idx="3">
                  <c:v>230</c:v>
                </c:pt>
                <c:pt idx="4">
                  <c:v>5603</c:v>
                </c:pt>
                <c:pt idx="5">
                  <c:v>5454</c:v>
                </c:pt>
                <c:pt idx="6">
                  <c:v>1037</c:v>
                </c:pt>
                <c:pt idx="7">
                  <c:v>3395</c:v>
                </c:pt>
                <c:pt idx="8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2025'!$H$1172:$H$1180</c:f>
              <c:numCache>
                <c:formatCode>#,##0</c:formatCode>
                <c:ptCount val="9"/>
                <c:pt idx="0">
                  <c:v>9631</c:v>
                </c:pt>
                <c:pt idx="1">
                  <c:v>8309</c:v>
                </c:pt>
                <c:pt idx="2">
                  <c:v>12540</c:v>
                </c:pt>
                <c:pt idx="3">
                  <c:v>356</c:v>
                </c:pt>
                <c:pt idx="4">
                  <c:v>10588</c:v>
                </c:pt>
                <c:pt idx="5">
                  <c:v>9995</c:v>
                </c:pt>
                <c:pt idx="6">
                  <c:v>1927</c:v>
                </c:pt>
                <c:pt idx="7">
                  <c:v>8078</c:v>
                </c:pt>
                <c:pt idx="8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2025'!$E$1296:$E$1304</c:f>
              <c:numCache>
                <c:formatCode>#,##0</c:formatCode>
                <c:ptCount val="9"/>
                <c:pt idx="0">
                  <c:v>2931</c:v>
                </c:pt>
                <c:pt idx="1">
                  <c:v>2643</c:v>
                </c:pt>
                <c:pt idx="2">
                  <c:v>2629</c:v>
                </c:pt>
                <c:pt idx="3">
                  <c:v>846</c:v>
                </c:pt>
                <c:pt idx="4">
                  <c:v>6703</c:v>
                </c:pt>
                <c:pt idx="5">
                  <c:v>2226</c:v>
                </c:pt>
                <c:pt idx="6">
                  <c:v>1612</c:v>
                </c:pt>
                <c:pt idx="7">
                  <c:v>2202</c:v>
                </c:pt>
                <c:pt idx="8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1.4355177778234588E-2"/>
                  <c:y val="1.0780959594169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1.8349608917937466E-2"/>
                  <c:y val="3.7638347989769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2025'!$H$1296:$H$1304</c:f>
              <c:numCache>
                <c:formatCode>#,##0</c:formatCode>
                <c:ptCount val="9"/>
                <c:pt idx="0">
                  <c:v>5525</c:v>
                </c:pt>
                <c:pt idx="1">
                  <c:v>5696</c:v>
                </c:pt>
                <c:pt idx="2">
                  <c:v>4992</c:v>
                </c:pt>
                <c:pt idx="3">
                  <c:v>1886</c:v>
                </c:pt>
                <c:pt idx="4">
                  <c:v>11077</c:v>
                </c:pt>
                <c:pt idx="5">
                  <c:v>5227</c:v>
                </c:pt>
                <c:pt idx="6">
                  <c:v>3176</c:v>
                </c:pt>
                <c:pt idx="7">
                  <c:v>3910</c:v>
                </c:pt>
                <c:pt idx="8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2025'!$B$839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2025'!$C$838:$H$838</c15:sqref>
                  </c15:fullRef>
                </c:ext>
              </c:extLst>
              <c:f>('FEBRERO 2025'!$C$838,'FEBRERO 2025'!$E$838,'FEBRERO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2025'!$C$839:$H$839</c15:sqref>
                  </c15:fullRef>
                </c:ext>
              </c:extLst>
              <c:f>('FEBRERO 2025'!$C$839,'FEBRERO 2025'!$E$839,'FEBRERO 2025'!$G$839)</c:f>
              <c:numCache>
                <c:formatCode>#,##0</c:formatCode>
                <c:ptCount val="3"/>
                <c:pt idx="0">
                  <c:v>69014</c:v>
                </c:pt>
                <c:pt idx="1">
                  <c:v>5276</c:v>
                </c:pt>
                <c:pt idx="2">
                  <c:v>74290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'FEBRERO 2025'!$B$840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2025'!$C$838:$H$838</c15:sqref>
                  </c15:fullRef>
                </c:ext>
              </c:extLst>
              <c:f>('FEBRERO 2025'!$C$838,'FEBRERO 2025'!$E$838,'FEBRERO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2025'!$C$840:$H$840</c15:sqref>
                  </c15:fullRef>
                </c:ext>
              </c:extLst>
              <c:f>('FEBRERO 2025'!$C$840,'FEBRERO 2025'!$E$840,'FEBRERO 2025'!$G$840)</c:f>
              <c:numCache>
                <c:formatCode>#,##0</c:formatCode>
                <c:ptCount val="3"/>
                <c:pt idx="0">
                  <c:v>75815</c:v>
                </c:pt>
                <c:pt idx="1">
                  <c:v>6041</c:v>
                </c:pt>
                <c:pt idx="2">
                  <c:v>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2025'!$C$838:$H$838</c15:sqref>
                        </c15:fullRef>
                        <c15:formulaRef>
                          <c15:sqref>('FEBRERO 2025'!$C$838,'FEBRERO 2025'!$E$838,'FEBRERO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2025'!$C$838:$H$838</c15:sqref>
                        </c15:fullRef>
                        <c15:formulaRef>
                          <c15:sqref>('FEBRERO 2025'!$C$838,'FEBRERO 2025'!$E$838,'FEBRERO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2025'!$B$883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2025'!$C$882:$H$882</c15:sqref>
                  </c15:fullRef>
                </c:ext>
              </c:extLst>
              <c:f>('FEBRERO 2025'!$C$882,'FEBRERO 2025'!$E$882,'FEBRERO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2025'!$C$883:$H$883</c15:sqref>
                  </c15:fullRef>
                </c:ext>
              </c:extLst>
              <c:f>('FEBRERO 2025'!$C$883,'FEBRERO 2025'!$E$883,'FEBRERO 2025'!$G$883)</c:f>
              <c:numCache>
                <c:formatCode>#,##0</c:formatCode>
                <c:ptCount val="3"/>
                <c:pt idx="0">
                  <c:v>131070</c:v>
                </c:pt>
                <c:pt idx="1">
                  <c:v>8780</c:v>
                </c:pt>
                <c:pt idx="2">
                  <c:v>139850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'FEBRERO 2025'!$B$884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2025'!$C$882:$H$882</c15:sqref>
                  </c15:fullRef>
                </c:ext>
              </c:extLst>
              <c:f>('FEBRERO 2025'!$C$882,'FEBRERO 2025'!$E$882,'FEBRERO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2025'!$C$884:$H$884</c15:sqref>
                  </c15:fullRef>
                </c:ext>
              </c:extLst>
              <c:f>('FEBRERO 2025'!$C$884,'FEBRERO 2025'!$E$884,'FEBRERO 2025'!$G$884)</c:f>
              <c:numCache>
                <c:formatCode>#,##0</c:formatCode>
                <c:ptCount val="3"/>
                <c:pt idx="0">
                  <c:v>136879</c:v>
                </c:pt>
                <c:pt idx="1">
                  <c:v>11081</c:v>
                </c:pt>
                <c:pt idx="2">
                  <c:v>147960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2025'!$C$882:$H$882</c15:sqref>
                        </c15:fullRef>
                        <c15:formulaRef>
                          <c15:sqref>('FEBRERO 2025'!$C$882,'FEBRERO 2025'!$E$882,'FEBRERO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2025'!$C$882:$H$882</c15:sqref>
                        </c15:fullRef>
                        <c15:formulaRef>
                          <c15:sqref>('FEBRERO 2025'!$C$882,'FEBRERO 2025'!$E$882,'FEBRERO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2025'!$B$964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2025'!$C$963:$H$963</c15:sqref>
                  </c15:fullRef>
                </c:ext>
              </c:extLst>
              <c:f>('FEBRERO 2025'!$C$963,'FEBRERO 2025'!$E$963,'FEBRERO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2025'!$C$964:$H$964</c15:sqref>
                  </c15:fullRef>
                </c:ext>
              </c:extLst>
              <c:f>('FEBRERO 2025'!$C$964,'FEBRERO 2025'!$E$964,'FEBRERO 2025'!$G$964)</c:f>
              <c:numCache>
                <c:formatCode>#,##0</c:formatCode>
                <c:ptCount val="3"/>
                <c:pt idx="0">
                  <c:v>6321</c:v>
                </c:pt>
                <c:pt idx="1">
                  <c:v>4061</c:v>
                </c:pt>
                <c:pt idx="2">
                  <c:v>10382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'FEBRERO 2025'!$B$965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2025'!$C$963:$H$963</c15:sqref>
                  </c15:fullRef>
                </c:ext>
              </c:extLst>
              <c:f>('FEBRERO 2025'!$C$963,'FEBRERO 2025'!$E$963,'FEBRERO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2025'!$C$965:$H$965</c15:sqref>
                  </c15:fullRef>
                </c:ext>
              </c:extLst>
              <c:f>('FEBRERO 2025'!$C$965,'FEBRERO 2025'!$E$965,'FEBRERO 2025'!$G$965)</c:f>
              <c:numCache>
                <c:formatCode>#,##0</c:formatCode>
                <c:ptCount val="3"/>
                <c:pt idx="0">
                  <c:v>6888</c:v>
                </c:pt>
                <c:pt idx="1">
                  <c:v>3910</c:v>
                </c:pt>
                <c:pt idx="2">
                  <c:v>10798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2025'!$C$963:$H$963</c15:sqref>
                        </c15:fullRef>
                        <c15:formulaRef>
                          <c15:sqref>('FEBRERO 2025'!$C$963,'FEBRERO 2025'!$E$963,'FEBRERO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2025'!$C$963:$H$963</c15:sqref>
                        </c15:fullRef>
                        <c15:formulaRef>
                          <c15:sqref>('FEBRERO 2025'!$C$963,'FEBRERO 2025'!$E$963,'FEBRERO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2025'!$B$1089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2025'!$C$1088:$H$1088</c15:sqref>
                  </c15:fullRef>
                </c:ext>
              </c:extLst>
              <c:f>('FEBRERO 2025'!$C$1088,'FEBRERO 2025'!$E$1088,'FEBRERO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2025'!$C$1089:$H$1089</c15:sqref>
                  </c15:fullRef>
                </c:ext>
              </c:extLst>
              <c:f>('FEBRERO 2025'!$C$1089,'FEBRERO 2025'!$E$1089,'FEBRERO 2025'!$G$1089)</c:f>
              <c:numCache>
                <c:formatCode>#,##0</c:formatCode>
                <c:ptCount val="3"/>
                <c:pt idx="0">
                  <c:v>13005</c:v>
                </c:pt>
                <c:pt idx="1">
                  <c:v>1530</c:v>
                </c:pt>
                <c:pt idx="2">
                  <c:v>14535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'FEBRERO 2025'!$B$1090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2025'!$C$1088:$H$1088</c15:sqref>
                  </c15:fullRef>
                </c:ext>
              </c:extLst>
              <c:f>('FEBRERO 2025'!$C$1088,'FEBRERO 2025'!$E$1088,'FEBRERO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2025'!$C$1090:$H$1090</c15:sqref>
                  </c15:fullRef>
                </c:ext>
              </c:extLst>
              <c:f>('FEBRERO 2025'!$C$1090,'FEBRERO 2025'!$E$1090,'FEBRERO 2025'!$G$1090)</c:f>
              <c:numCache>
                <c:formatCode>#,##0</c:formatCode>
                <c:ptCount val="3"/>
                <c:pt idx="0">
                  <c:v>14255</c:v>
                </c:pt>
                <c:pt idx="1">
                  <c:v>2620</c:v>
                </c:pt>
                <c:pt idx="2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2025'!$C$1088:$H$1088</c15:sqref>
                        </c15:fullRef>
                        <c15:formulaRef>
                          <c15:sqref>('FEBRERO 2025'!$C$1088,'FEBRERO 2025'!$E$1088,'FEBRERO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2025'!$C$1088:$H$1088</c15:sqref>
                        </c15:fullRef>
                        <c15:formulaRef>
                          <c15:sqref>('FEBRERO 2025'!$C$1088,'FEBRERO 2025'!$E$1088,'FEBRERO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2025'!$B$1214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2025'!$C$1213:$H$1213</c15:sqref>
                  </c15:fullRef>
                </c:ext>
              </c:extLst>
              <c:f>('FEBRERO 2025'!$C$1213,'FEBRERO 2025'!$E$1213,'FEBRERO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2025'!$C$1214:$H$1214</c15:sqref>
                  </c15:fullRef>
                </c:ext>
              </c:extLst>
              <c:f>('FEBRERO 2025'!$C$1214,'FEBRERO 2025'!$E$1214,'FEBRERO 2025'!$G$1214)</c:f>
              <c:numCache>
                <c:formatCode>#,##0</c:formatCode>
                <c:ptCount val="3"/>
                <c:pt idx="0">
                  <c:v>45257</c:v>
                </c:pt>
                <c:pt idx="1">
                  <c:v>8327</c:v>
                </c:pt>
                <c:pt idx="2">
                  <c:v>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'FEBRERO 2025'!$B$1215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2025'!$C$1213:$H$1213</c15:sqref>
                  </c15:fullRef>
                </c:ext>
              </c:extLst>
              <c:f>('FEBRERO 2025'!$C$1213,'FEBRERO 2025'!$E$1213,'FEBRERO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2025'!$C$1215:$H$1215</c15:sqref>
                  </c15:fullRef>
                </c:ext>
              </c:extLst>
              <c:f>('FEBRERO 2025'!$C$1215,'FEBRERO 2025'!$E$1215,'FEBRERO 2025'!$G$1215)</c:f>
              <c:numCache>
                <c:formatCode>#,##0</c:formatCode>
                <c:ptCount val="3"/>
                <c:pt idx="0">
                  <c:v>51005</c:v>
                </c:pt>
                <c:pt idx="1">
                  <c:v>12333</c:v>
                </c:pt>
                <c:pt idx="2">
                  <c:v>63338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2025'!$C$1213:$H$1213</c15:sqref>
                        </c15:fullRef>
                        <c15:formulaRef>
                          <c15:sqref>('FEBRERO 2025'!$C$1213,'FEBRERO 2025'!$E$1213,'FEBRERO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2025'!$C$1213:$H$1213</c15:sqref>
                        </c15:fullRef>
                        <c15:formulaRef>
                          <c15:sqref>('FEBRERO 2025'!$C$1213,'FEBRERO 2025'!$E$1213,'FEBRERO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2025'!$B$1338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2025'!$C$1337:$H$1337</c15:sqref>
                  </c15:fullRef>
                </c:ext>
              </c:extLst>
              <c:f>('FEBRERO 2025'!$C$1337,'FEBRERO 2025'!$E$1337,'FEBRERO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2025'!$C$1338:$H$1338</c15:sqref>
                  </c15:fullRef>
                </c:ext>
              </c:extLst>
              <c:f>('FEBRERO 2025'!$C$1338,'FEBRERO 2025'!$E$1338,'FEBRERO 2025'!$G$1338)</c:f>
              <c:numCache>
                <c:formatCode>#,##0</c:formatCode>
                <c:ptCount val="3"/>
                <c:pt idx="0">
                  <c:v>35013</c:v>
                </c:pt>
                <c:pt idx="1">
                  <c:v>5896</c:v>
                </c:pt>
                <c:pt idx="2">
                  <c:v>40909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'FEBRERO 2025'!$B$1339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2025'!$C$1337:$H$1337</c15:sqref>
                  </c15:fullRef>
                </c:ext>
              </c:extLst>
              <c:f>('FEBRERO 2025'!$C$1337,'FEBRERO 2025'!$E$1337,'FEBRERO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2025'!$C$1339:$H$1339</c15:sqref>
                  </c15:fullRef>
                </c:ext>
              </c:extLst>
              <c:f>('FEBRERO 2025'!$C$1339,'FEBRERO 2025'!$E$1339,'FEBRERO 2025'!$G$1339)</c:f>
              <c:numCache>
                <c:formatCode>#,##0</c:formatCode>
                <c:ptCount val="3"/>
                <c:pt idx="0">
                  <c:v>37329</c:v>
                </c:pt>
                <c:pt idx="1">
                  <c:v>5357</c:v>
                </c:pt>
                <c:pt idx="2">
                  <c:v>42686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2025'!$C$1337:$H$1337</c15:sqref>
                        </c15:fullRef>
                        <c15:formulaRef>
                          <c15:sqref>('FEBRERO 2025'!$C$1337,'FEBRERO 2025'!$E$1337,'FEBRERO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2025'!$C$1337:$H$1337</c15:sqref>
                        </c15:fullRef>
                        <c15:formulaRef>
                          <c15:sqref>('FEBRERO 2025'!$C$1337,'FEBRERO 2025'!$E$1337,'FEBRERO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2025'!$B$1257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2025'!$C$1256:$H$1256</c15:sqref>
                  </c15:fullRef>
                </c:ext>
              </c:extLst>
              <c:f>('FEBRERO 2025'!$C$1256,'FEBRERO 2025'!$E$1256,'FEBRERO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2025'!$C$1257:$H$1257</c15:sqref>
                  </c15:fullRef>
                </c:ext>
              </c:extLst>
              <c:f>('FEBRERO 2025'!$C$1257,'FEBRERO 2025'!$E$1257,'FEBRERO 2025'!$G$1257)</c:f>
              <c:numCache>
                <c:formatCode>#,##0</c:formatCode>
                <c:ptCount val="3"/>
                <c:pt idx="0">
                  <c:v>84629</c:v>
                </c:pt>
                <c:pt idx="1">
                  <c:v>13211</c:v>
                </c:pt>
                <c:pt idx="2">
                  <c:v>97840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'FEBRERO 2025'!$B$1258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2025'!$C$1256:$H$1256</c15:sqref>
                  </c15:fullRef>
                </c:ext>
              </c:extLst>
              <c:f>('FEBRERO 2025'!$C$1256,'FEBRERO 2025'!$E$1256,'FEBRERO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2025'!$C$1258:$H$1258</c15:sqref>
                  </c15:fullRef>
                </c:ext>
              </c:extLst>
              <c:f>('FEBRERO 2025'!$C$1258,'FEBRERO 2025'!$E$1258,'FEBRERO 2025'!$G$1258)</c:f>
              <c:numCache>
                <c:formatCode>#,##0</c:formatCode>
                <c:ptCount val="3"/>
                <c:pt idx="0">
                  <c:v>87239</c:v>
                </c:pt>
                <c:pt idx="1">
                  <c:v>16857</c:v>
                </c:pt>
                <c:pt idx="2">
                  <c:v>104096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2025'!$C$1256:$H$1256</c15:sqref>
                        </c15:fullRef>
                        <c15:formulaRef>
                          <c15:sqref>('FEBRERO 2025'!$C$1256,'FEBRERO 2025'!$E$1256,'FEBRERO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2025'!$C$1256:$H$1256</c15:sqref>
                        </c15:fullRef>
                        <c15:formulaRef>
                          <c15:sqref>('FEBRERO 2025'!$C$1256,'FEBRERO 2025'!$E$1256,'FEBRERO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2025'!$B$1355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2025'!$C$1354:$H$1354</c15:sqref>
                  </c15:fullRef>
                </c:ext>
              </c:extLst>
              <c:f>('FEBRERO 2025'!$C$1354,'FEBRERO 2025'!$E$1354,'FEBRERO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2025'!$C$1355:$H$1355</c15:sqref>
                  </c15:fullRef>
                </c:ext>
              </c:extLst>
              <c:f>('FEBRERO 2025'!$C$1355,'FEBRERO 2025'!$E$1355,'FEBRERO 2025'!$G$1355)</c:f>
              <c:numCache>
                <c:formatCode>#,##0</c:formatCode>
                <c:ptCount val="3"/>
                <c:pt idx="0">
                  <c:v>29446</c:v>
                </c:pt>
                <c:pt idx="1">
                  <c:v>4490</c:v>
                </c:pt>
                <c:pt idx="2">
                  <c:v>33936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'FEBRERO 2025'!$B$1356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2025'!$C$1354:$H$1354</c15:sqref>
                  </c15:fullRef>
                </c:ext>
              </c:extLst>
              <c:f>('FEBRERO 2025'!$C$1354,'FEBRERO 2025'!$E$1354,'FEBRERO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2025'!$C$1356:$H$1356</c15:sqref>
                  </c15:fullRef>
                </c:ext>
              </c:extLst>
              <c:f>('FEBRERO 2025'!$C$1356,'FEBRERO 2025'!$E$1356,'FEBRERO 2025'!$G$1356)</c:f>
              <c:numCache>
                <c:formatCode>#,##0</c:formatCode>
                <c:ptCount val="3"/>
                <c:pt idx="0">
                  <c:v>33278</c:v>
                </c:pt>
                <c:pt idx="1">
                  <c:v>5679</c:v>
                </c:pt>
                <c:pt idx="2">
                  <c:v>38957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2025'!$C$1354:$H$1354</c15:sqref>
                        </c15:fullRef>
                        <c15:formulaRef>
                          <c15:sqref>('FEBRERO 2025'!$C$1354,'FEBRERO 2025'!$E$1354,'FEBRERO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2025'!$C$1354:$H$1354</c15:sqref>
                        </c15:fullRef>
                        <c15:formulaRef>
                          <c15:sqref>('FEBRERO 2025'!$C$1354,'FEBRERO 2025'!$E$1354,'FEBRERO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2025'!$B$358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2025'!$C$357:$H$357</c15:sqref>
                  </c15:fullRef>
                </c:ext>
              </c:extLst>
              <c:f>('FEBRERO 2025'!$C$357,'FEBRERO 2025'!$E$357,'FEBRERO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2025'!$C$358:$H$358</c15:sqref>
                  </c15:fullRef>
                </c:ext>
              </c:extLst>
              <c:f>('FEBRERO 2025'!$C$358,'FEBRERO 2025'!$E$358,'FEBRERO 2025'!$G$358)</c:f>
              <c:numCache>
                <c:formatCode>#,##0</c:formatCode>
                <c:ptCount val="3"/>
                <c:pt idx="0">
                  <c:v>357226</c:v>
                </c:pt>
                <c:pt idx="1">
                  <c:v>73541</c:v>
                </c:pt>
                <c:pt idx="2">
                  <c:v>430767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'FEBRERO 2025'!$B$359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2025'!$C$357:$H$357</c15:sqref>
                  </c15:fullRef>
                </c:ext>
              </c:extLst>
              <c:f>('FEBRERO 2025'!$C$357,'FEBRERO 2025'!$E$357,'FEBRERO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2025'!$C$359:$H$359</c15:sqref>
                  </c15:fullRef>
                </c:ext>
              </c:extLst>
              <c:f>('FEBRERO 2025'!$C$359,'FEBRERO 2025'!$E$359,'FEBRERO 2025'!$G$359)</c:f>
              <c:numCache>
                <c:formatCode>#,##0</c:formatCode>
                <c:ptCount val="3"/>
                <c:pt idx="0">
                  <c:v>410939</c:v>
                </c:pt>
                <c:pt idx="1">
                  <c:v>79543</c:v>
                </c:pt>
                <c:pt idx="2">
                  <c:v>490482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2025'!$B$1381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2025'!$C$1380:$H$1380</c15:sqref>
                  </c15:fullRef>
                </c:ext>
              </c:extLst>
              <c:f>('FEBRERO 2025'!$C$1380,'FEBRERO 2025'!$E$1380,'FEBRERO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2025'!$C$1381:$H$1381</c15:sqref>
                  </c15:fullRef>
                </c:ext>
              </c:extLst>
              <c:f>('FEBRERO 2025'!$C$1381,'FEBRERO 2025'!$E$1381,'FEBRERO 2025'!$G$1381)</c:f>
              <c:numCache>
                <c:formatCode>#,##0</c:formatCode>
                <c:ptCount val="3"/>
                <c:pt idx="0">
                  <c:v>58750</c:v>
                </c:pt>
                <c:pt idx="1">
                  <c:v>9494</c:v>
                </c:pt>
                <c:pt idx="2">
                  <c:v>68244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'FEBRERO 2025'!$B$1382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2025'!$C$1380:$H$1380</c15:sqref>
                  </c15:fullRef>
                </c:ext>
              </c:extLst>
              <c:f>('FEBRERO 2025'!$C$1380,'FEBRERO 2025'!$E$1380,'FEBRERO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2025'!$C$1382:$H$1382</c15:sqref>
                  </c15:fullRef>
                </c:ext>
              </c:extLst>
              <c:f>('FEBRERO 2025'!$C$1382,'FEBRERO 2025'!$E$1382,'FEBRERO 2025'!$G$1382)</c:f>
              <c:numCache>
                <c:formatCode>#,##0</c:formatCode>
                <c:ptCount val="3"/>
                <c:pt idx="0">
                  <c:v>66534</c:v>
                </c:pt>
                <c:pt idx="1">
                  <c:v>10278</c:v>
                </c:pt>
                <c:pt idx="2">
                  <c:v>76812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2025'!$C$1380:$H$1380</c15:sqref>
                        </c15:fullRef>
                        <c15:formulaRef>
                          <c15:sqref>('FEBRERO 2025'!$C$1380,'FEBRERO 2025'!$E$1380,'FEBRERO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2025'!$C$1380:$H$1380</c15:sqref>
                        </c15:fullRef>
                        <c15:formulaRef>
                          <c15:sqref>('FEBRERO 2025'!$C$1380,'FEBRERO 2025'!$E$1380,'FEBRERO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2025'!$B$857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2025'!$C$856:$H$856</c15:sqref>
                  </c15:fullRef>
                </c:ext>
              </c:extLst>
              <c:f>('FEBRERO 2025'!$C$856,'FEBRERO 2025'!$E$856,'FEBRERO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2025'!$C$857:$H$857</c15:sqref>
                  </c15:fullRef>
                </c:ext>
              </c:extLst>
              <c:f>('FEBRERO 2025'!$C$857,'FEBRERO 2025'!$E$857,'FEBRERO 2025'!$G$857)</c:f>
              <c:numCache>
                <c:formatCode>#,##0</c:formatCode>
                <c:ptCount val="3"/>
                <c:pt idx="0">
                  <c:v>77218</c:v>
                </c:pt>
                <c:pt idx="1">
                  <c:v>5537</c:v>
                </c:pt>
                <c:pt idx="2">
                  <c:v>82755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'FEBRERO 2025'!$B$858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2025'!$C$856:$H$856</c15:sqref>
                  </c15:fullRef>
                </c:ext>
              </c:extLst>
              <c:f>('FEBRERO 2025'!$C$856,'FEBRERO 2025'!$E$856,'FEBRERO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2025'!$C$858:$H$858</c15:sqref>
                  </c15:fullRef>
                </c:ext>
              </c:extLst>
              <c:f>('FEBRERO 2025'!$C$858,'FEBRERO 2025'!$E$858,'FEBRERO 2025'!$G$858)</c:f>
              <c:numCache>
                <c:formatCode>#,##0</c:formatCode>
                <c:ptCount val="3"/>
                <c:pt idx="0">
                  <c:v>80875</c:v>
                </c:pt>
                <c:pt idx="1">
                  <c:v>7675</c:v>
                </c:pt>
                <c:pt idx="2">
                  <c:v>88550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2025'!$C$856:$H$856</c15:sqref>
                        </c15:fullRef>
                        <c15:formulaRef>
                          <c15:sqref>('FEBRERO 2025'!$C$856,'FEBRERO 2025'!$E$856,'FEBRERO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2025'!$C$856:$H$856</c15:sqref>
                        </c15:fullRef>
                        <c15:formulaRef>
                          <c15:sqref>('FEBRERO 2025'!$C$856,'FEBRERO 2025'!$E$856,'FEBRERO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2025'!$B$982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2025'!$C$981:$H$981</c15:sqref>
                  </c15:fullRef>
                </c:ext>
              </c:extLst>
              <c:f>('FEBRERO 2025'!$C$981,'FEBRERO 2025'!$E$981,'FEBRERO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2025'!$C$982:$H$982</c15:sqref>
                  </c15:fullRef>
                </c:ext>
              </c:extLst>
              <c:f>('FEBRERO 2025'!$C$982,'FEBRERO 2025'!$E$982,'FEBRERO 2025'!$G$982)</c:f>
              <c:numCache>
                <c:formatCode>#,##0</c:formatCode>
                <c:ptCount val="3"/>
                <c:pt idx="0">
                  <c:v>5580</c:v>
                </c:pt>
                <c:pt idx="1">
                  <c:v>4739</c:v>
                </c:pt>
                <c:pt idx="2">
                  <c:v>10319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'FEBRERO 2025'!$B$983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2025'!$C$981:$H$981</c15:sqref>
                  </c15:fullRef>
                </c:ext>
              </c:extLst>
              <c:f>('FEBRERO 2025'!$C$981,'FEBRERO 2025'!$E$981,'FEBRERO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2025'!$C$983:$H$983</c15:sqref>
                  </c15:fullRef>
                </c:ext>
              </c:extLst>
              <c:f>('FEBRERO 2025'!$C$983,'FEBRERO 2025'!$E$983,'FEBRERO 2025'!$G$983)</c:f>
              <c:numCache>
                <c:formatCode>#,##0</c:formatCode>
                <c:ptCount val="3"/>
                <c:pt idx="0">
                  <c:v>8199</c:v>
                </c:pt>
                <c:pt idx="1">
                  <c:v>6599</c:v>
                </c:pt>
                <c:pt idx="2">
                  <c:v>14798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2025'!$C$981:$H$981</c15:sqref>
                        </c15:fullRef>
                        <c15:formulaRef>
                          <c15:sqref>('FEBRERO 2025'!$C$981,'FEBRERO 2025'!$E$981,'FEBRERO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2025'!$C$981:$H$981</c15:sqref>
                        </c15:fullRef>
                        <c15:formulaRef>
                          <c15:sqref>('FEBRERO 2025'!$C$981,'FEBRERO 2025'!$E$981,'FEBRERO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2025'!$B$1107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2025'!$C$1106:$H$1106</c15:sqref>
                  </c15:fullRef>
                </c:ext>
              </c:extLst>
              <c:f>('FEBRERO 2025'!$C$1106,'FEBRERO 2025'!$E$1106,'FEBRERO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2025'!$C$1107:$H$1107</c15:sqref>
                  </c15:fullRef>
                </c:ext>
              </c:extLst>
              <c:f>('FEBRERO 2025'!$C$1107,'FEBRERO 2025'!$E$1107,'FEBRERO 2025'!$G$1107)</c:f>
              <c:numCache>
                <c:formatCode>#,##0</c:formatCode>
                <c:ptCount val="3"/>
                <c:pt idx="0">
                  <c:v>11403</c:v>
                </c:pt>
                <c:pt idx="1">
                  <c:v>2622</c:v>
                </c:pt>
                <c:pt idx="2">
                  <c:v>14025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'FEBRERO 2025'!$B$1108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2025'!$C$1106:$H$1106</c15:sqref>
                  </c15:fullRef>
                </c:ext>
              </c:extLst>
              <c:f>('FEBRERO 2025'!$C$1106,'FEBRERO 2025'!$E$1106,'FEBRERO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2025'!$C$1108:$H$1108</c15:sqref>
                  </c15:fullRef>
                </c:ext>
              </c:extLst>
              <c:f>('FEBRERO 2025'!$C$1108,'FEBRERO 2025'!$E$1108,'FEBRERO 2025'!$G$1108)</c:f>
              <c:numCache>
                <c:formatCode>#,##0</c:formatCode>
                <c:ptCount val="3"/>
                <c:pt idx="0">
                  <c:v>16265</c:v>
                </c:pt>
                <c:pt idx="1">
                  <c:v>4186</c:v>
                </c:pt>
                <c:pt idx="2">
                  <c:v>20451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2025'!$C$1106:$H$1106</c15:sqref>
                        </c15:fullRef>
                        <c15:formulaRef>
                          <c15:sqref>('FEBRERO 2025'!$C$1106,'FEBRERO 2025'!$E$1106,'FEBRERO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2025'!$C$1106:$H$1106</c15:sqref>
                        </c15:fullRef>
                        <c15:formulaRef>
                          <c15:sqref>('FEBRERO 2025'!$C$1106,'FEBRERO 2025'!$E$1106,'FEBRERO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2025'!$B$1231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2025'!$C$1230:$H$1230</c15:sqref>
                  </c15:fullRef>
                </c:ext>
              </c:extLst>
              <c:f>('FEBRERO 2025'!$C$1230,'FEBRERO 2025'!$E$1230,'FEBRERO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2025'!$C$1231:$H$1231</c15:sqref>
                  </c15:fullRef>
                </c:ext>
              </c:extLst>
              <c:f>('FEBRERO 2025'!$C$1231,'FEBRERO 2025'!$E$1231,'FEBRERO 2025'!$G$1231)</c:f>
              <c:numCache>
                <c:formatCode>#,##0</c:formatCode>
                <c:ptCount val="3"/>
                <c:pt idx="0">
                  <c:v>41315</c:v>
                </c:pt>
                <c:pt idx="1">
                  <c:v>5619</c:v>
                </c:pt>
                <c:pt idx="2">
                  <c:v>46934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'FEBRERO 2025'!$B$1232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2025'!$C$1230:$H$1230</c15:sqref>
                  </c15:fullRef>
                </c:ext>
              </c:extLst>
              <c:f>('FEBRERO 2025'!$C$1230,'FEBRERO 2025'!$E$1230,'FEBRERO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2025'!$C$1232:$H$1232</c15:sqref>
                  </c15:fullRef>
                </c:ext>
              </c:extLst>
              <c:f>('FEBRERO 2025'!$C$1232,'FEBRERO 2025'!$E$1232,'FEBRERO 2025'!$G$1232)</c:f>
              <c:numCache>
                <c:formatCode>#,##0</c:formatCode>
                <c:ptCount val="3"/>
                <c:pt idx="0">
                  <c:v>47294</c:v>
                </c:pt>
                <c:pt idx="1">
                  <c:v>7443</c:v>
                </c:pt>
                <c:pt idx="2">
                  <c:v>54737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2025'!$C$1230:$H$1230</c15:sqref>
                        </c15:fullRef>
                        <c15:formulaRef>
                          <c15:sqref>('FEBRERO 2025'!$C$1230,'FEBRERO 2025'!$E$1230,'FEBRERO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2025'!$C$1230:$H$1230</c15:sqref>
                        </c15:fullRef>
                        <c15:formulaRef>
                          <c15:sqref>('FEBRERO 2025'!$C$1230,'FEBRERO 2025'!$E$1230,'FEBRERO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2025'!$B$1008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2025'!$C$1007:$H$1007</c15:sqref>
                  </c15:fullRef>
                </c:ext>
              </c:extLst>
              <c:f>('FEBRERO 2025'!$C$1007,'FEBRERO 2025'!$E$1007,'FEBRERO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2025'!$C$1008:$H$1008</c15:sqref>
                  </c15:fullRef>
                </c:ext>
              </c:extLst>
              <c:f>('FEBRERO 2025'!$C$1008,'FEBRERO 2025'!$E$1008,'FEBRERO 2025'!$G$1008)</c:f>
              <c:numCache>
                <c:formatCode>#,##0</c:formatCode>
                <c:ptCount val="3"/>
                <c:pt idx="0">
                  <c:v>10272</c:v>
                </c:pt>
                <c:pt idx="1">
                  <c:v>6635</c:v>
                </c:pt>
                <c:pt idx="2">
                  <c:v>16907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'FEBRERO 2025'!$B$1009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2025'!$C$1007:$H$1007</c15:sqref>
                  </c15:fullRef>
                </c:ext>
              </c:extLst>
              <c:f>('FEBRERO 2025'!$C$1007,'FEBRERO 2025'!$E$1007,'FEBRERO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2025'!$C$1009:$H$1009</c15:sqref>
                  </c15:fullRef>
                </c:ext>
              </c:extLst>
              <c:f>('FEBRERO 2025'!$C$1009,'FEBRERO 2025'!$E$1009,'FEBRERO 2025'!$G$1009)</c:f>
              <c:numCache>
                <c:formatCode>#,##0</c:formatCode>
                <c:ptCount val="3"/>
                <c:pt idx="0">
                  <c:v>12999</c:v>
                </c:pt>
                <c:pt idx="1">
                  <c:v>9088</c:v>
                </c:pt>
                <c:pt idx="2">
                  <c:v>22087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2025'!$C$1007:$H$1007</c15:sqref>
                        </c15:fullRef>
                        <c15:formulaRef>
                          <c15:sqref>('FEBRERO 2025'!$C$1007,'FEBRERO 2025'!$E$1007,'FEBRERO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2025'!$C$1007:$H$1007</c15:sqref>
                        </c15:fullRef>
                        <c15:formulaRef>
                          <c15:sqref>('FEBRERO 2025'!$C$1007,'FEBRERO 2025'!$E$1007,'FEBRERO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2025'!$B$1133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2025'!$C$1132:$H$1132</c15:sqref>
                  </c15:fullRef>
                </c:ext>
              </c:extLst>
              <c:f>('FEBRERO 2025'!$C$1132,'FEBRERO 2025'!$E$1132,'FEBRERO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2025'!$C$1133:$H$1133</c15:sqref>
                  </c15:fullRef>
                </c:ext>
              </c:extLst>
              <c:f>('FEBRERO 2025'!$C$1133,'FEBRERO 2025'!$E$1133,'FEBRERO 2025'!$G$1133)</c:f>
              <c:numCache>
                <c:formatCode>#,##0</c:formatCode>
                <c:ptCount val="3"/>
                <c:pt idx="0">
                  <c:v>22303</c:v>
                </c:pt>
                <c:pt idx="1">
                  <c:v>3085</c:v>
                </c:pt>
                <c:pt idx="2">
                  <c:v>25388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'FEBRERO 2025'!$B$1134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2025'!$C$1132:$H$1132</c15:sqref>
                  </c15:fullRef>
                </c:ext>
              </c:extLst>
              <c:f>('FEBRERO 2025'!$C$1132,'FEBRERO 2025'!$E$1132,'FEBRERO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2025'!$C$1134:$H$1134</c15:sqref>
                  </c15:fullRef>
                </c:ext>
              </c:extLst>
              <c:f>('FEBRERO 2025'!$C$1134,'FEBRERO 2025'!$E$1134,'FEBRERO 2025'!$G$1134)</c:f>
              <c:numCache>
                <c:formatCode>#,##0</c:formatCode>
                <c:ptCount val="3"/>
                <c:pt idx="0">
                  <c:v>25670</c:v>
                </c:pt>
                <c:pt idx="1">
                  <c:v>5218</c:v>
                </c:pt>
                <c:pt idx="2">
                  <c:v>30888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2025'!$C$1132:$H$1132</c15:sqref>
                        </c15:fullRef>
                        <c15:formulaRef>
                          <c15:sqref>('FEBRERO 2025'!$C$1132,'FEBRERO 2025'!$E$1132,'FEBRERO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2025'!$C$1132:$H$1132</c15:sqref>
                        </c15:fullRef>
                        <c15:formulaRef>
                          <c15:sqref>('FEBRERO 2025'!$C$1132,'FEBRERO 2025'!$E$1132,'FEBRERO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'FEBRERO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'FEBRERO 2025'!$F$1419</c:f>
              <c:numCache>
                <c:formatCode>#,##0</c:formatCode>
                <c:ptCount val="1"/>
                <c:pt idx="0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'FEBRERO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'FEBRERO 2025'!$F$1421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'FEBRERO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'FEBRERO 2025'!$F$1423</c:f>
              <c:numCache>
                <c:formatCode>#,##0</c:formatCode>
                <c:ptCount val="1"/>
                <c:pt idx="0">
                  <c:v>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'FEBRERO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'FEBRERO 2025'!$F$1425</c:f>
              <c:numCache>
                <c:formatCode>#,##0</c:formatCode>
                <c:ptCount val="1"/>
                <c:pt idx="0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'FEBRERO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'FEBRERO 2025'!$F$1427</c:f>
              <c:numCache>
                <c:formatCode>#,##0</c:formatCode>
                <c:ptCount val="1"/>
                <c:pt idx="0">
                  <c:v>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'FEBRERO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'FEBRERO 2025'!$F$1429</c:f>
              <c:numCache>
                <c:formatCode>#,##0</c:formatCode>
                <c:ptCount val="1"/>
                <c:pt idx="0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2025'!$J$1478:$J$1486</c:f>
              <c:numCache>
                <c:formatCode>#,##0</c:formatCode>
                <c:ptCount val="9"/>
                <c:pt idx="0">
                  <c:v>6091</c:v>
                </c:pt>
                <c:pt idx="1">
                  <c:v>11070</c:v>
                </c:pt>
                <c:pt idx="2">
                  <c:v>12462</c:v>
                </c:pt>
                <c:pt idx="3">
                  <c:v>3825</c:v>
                </c:pt>
                <c:pt idx="4">
                  <c:v>12016</c:v>
                </c:pt>
                <c:pt idx="5">
                  <c:v>6773</c:v>
                </c:pt>
                <c:pt idx="6">
                  <c:v>4373</c:v>
                </c:pt>
                <c:pt idx="7">
                  <c:v>9436</c:v>
                </c:pt>
                <c:pt idx="8">
                  <c:v>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'FEBRERO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'FEBRERO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'FEBRERO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2025'!$B$388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2025'!$C$387:$H$387</c15:sqref>
                  </c15:fullRef>
                </c:ext>
              </c:extLst>
              <c:f>('FEBRERO 2025'!$C$387,'FEBRERO 2025'!$E$387,'FEBRERO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2025'!$C$388:$H$388</c15:sqref>
                  </c15:fullRef>
                </c:ext>
              </c:extLst>
              <c:f>('FEBRERO 2025'!$C$388,'FEBRERO 2025'!$E$388,'FEBRERO 2025'!$G$388)</c:f>
              <c:numCache>
                <c:formatCode>#,##0</c:formatCode>
                <c:ptCount val="3"/>
                <c:pt idx="0">
                  <c:v>578504</c:v>
                </c:pt>
                <c:pt idx="1">
                  <c:v>118005</c:v>
                </c:pt>
                <c:pt idx="2">
                  <c:v>696509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'FEBRERO 2025'!$B$389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2025'!$C$387:$H$387</c15:sqref>
                  </c15:fullRef>
                </c:ext>
              </c:extLst>
              <c:f>('FEBRERO 2025'!$C$387,'FEBRERO 2025'!$E$387,'FEBRERO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2025'!$C$389:$H$389</c15:sqref>
                  </c15:fullRef>
                </c:ext>
              </c:extLst>
              <c:f>('FEBRERO 2025'!$C$389,'FEBRERO 2025'!$E$389,'FEBRERO 2025'!$G$389)</c:f>
              <c:numCache>
                <c:formatCode>#,##0</c:formatCode>
                <c:ptCount val="3"/>
                <c:pt idx="0">
                  <c:v>625413</c:v>
                </c:pt>
                <c:pt idx="1">
                  <c:v>123087</c:v>
                </c:pt>
                <c:pt idx="2">
                  <c:v>748500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'FEBRERO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2025'!$E$1602:$E$1610</c:f>
              <c:numCache>
                <c:formatCode>#,##0</c:formatCode>
                <c:ptCount val="9"/>
                <c:pt idx="0">
                  <c:v>10</c:v>
                </c:pt>
                <c:pt idx="1">
                  <c:v>35</c:v>
                </c:pt>
                <c:pt idx="2">
                  <c:v>61</c:v>
                </c:pt>
                <c:pt idx="3">
                  <c:v>11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'FEBRERO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'FEBRERO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'FEBRERO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'FEBRERO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2025'!$L$1602:$L$1610</c:f>
              <c:numCache>
                <c:formatCode>#,##0</c:formatCode>
                <c:ptCount val="9"/>
                <c:pt idx="0">
                  <c:v>913</c:v>
                </c:pt>
                <c:pt idx="1">
                  <c:v>3205</c:v>
                </c:pt>
                <c:pt idx="2">
                  <c:v>4899</c:v>
                </c:pt>
                <c:pt idx="3">
                  <c:v>1195</c:v>
                </c:pt>
                <c:pt idx="4">
                  <c:v>664</c:v>
                </c:pt>
                <c:pt idx="5">
                  <c:v>1668</c:v>
                </c:pt>
                <c:pt idx="6">
                  <c:v>649</c:v>
                </c:pt>
                <c:pt idx="7">
                  <c:v>1190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2025'!$C$1692:$K$1692</c:f>
              <c:numCache>
                <c:formatCode>#,##0</c:formatCode>
                <c:ptCount val="9"/>
                <c:pt idx="0">
                  <c:v>632</c:v>
                </c:pt>
                <c:pt idx="1">
                  <c:v>866</c:v>
                </c:pt>
                <c:pt idx="2">
                  <c:v>1233</c:v>
                </c:pt>
                <c:pt idx="3">
                  <c:v>357</c:v>
                </c:pt>
                <c:pt idx="4">
                  <c:v>759</c:v>
                </c:pt>
                <c:pt idx="5">
                  <c:v>550</c:v>
                </c:pt>
                <c:pt idx="6">
                  <c:v>357</c:v>
                </c:pt>
                <c:pt idx="7">
                  <c:v>926</c:v>
                </c:pt>
                <c:pt idx="8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2025'!$C$1693:$K$1693</c:f>
              <c:numCache>
                <c:formatCode>#,##0</c:formatCode>
                <c:ptCount val="9"/>
                <c:pt idx="0">
                  <c:v>61640</c:v>
                </c:pt>
                <c:pt idx="1">
                  <c:v>74642</c:v>
                </c:pt>
                <c:pt idx="2">
                  <c:v>79593</c:v>
                </c:pt>
                <c:pt idx="3">
                  <c:v>30426</c:v>
                </c:pt>
                <c:pt idx="4">
                  <c:v>61474</c:v>
                </c:pt>
                <c:pt idx="5">
                  <c:v>60384</c:v>
                </c:pt>
                <c:pt idx="6">
                  <c:v>30816</c:v>
                </c:pt>
                <c:pt idx="7">
                  <c:v>98067</c:v>
                </c:pt>
                <c:pt idx="8">
                  <c:v>32845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2025'!$C$1540:$C$1548</c:f>
              <c:numCache>
                <c:formatCode>#,##0</c:formatCode>
                <c:ptCount val="9"/>
                <c:pt idx="0">
                  <c:v>7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'FEBRERO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2025'!$E$1540:$E$1548</c:f>
              <c:numCache>
                <c:formatCode>#,##0</c:formatCode>
                <c:ptCount val="9"/>
                <c:pt idx="0">
                  <c:v>918</c:v>
                </c:pt>
                <c:pt idx="1">
                  <c:v>346</c:v>
                </c:pt>
                <c:pt idx="2">
                  <c:v>403</c:v>
                </c:pt>
                <c:pt idx="3">
                  <c:v>202</c:v>
                </c:pt>
                <c:pt idx="4">
                  <c:v>501</c:v>
                </c:pt>
                <c:pt idx="5">
                  <c:v>392</c:v>
                </c:pt>
                <c:pt idx="6">
                  <c:v>298</c:v>
                </c:pt>
                <c:pt idx="7">
                  <c:v>165</c:v>
                </c:pt>
                <c:pt idx="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'FEBRERO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2025'!$G$1540:$G$1548</c:f>
              <c:numCache>
                <c:formatCode>#,##0</c:formatCode>
                <c:ptCount val="9"/>
                <c:pt idx="0">
                  <c:v>54</c:v>
                </c:pt>
                <c:pt idx="1">
                  <c:v>91</c:v>
                </c:pt>
                <c:pt idx="2">
                  <c:v>101</c:v>
                </c:pt>
                <c:pt idx="3">
                  <c:v>40</c:v>
                </c:pt>
                <c:pt idx="4">
                  <c:v>56</c:v>
                </c:pt>
                <c:pt idx="5">
                  <c:v>47</c:v>
                </c:pt>
                <c:pt idx="6">
                  <c:v>63</c:v>
                </c:pt>
                <c:pt idx="7">
                  <c:v>34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'FEBRERO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'FEBRERO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2025'!$L$1540:$L$1548</c:f>
              <c:numCache>
                <c:formatCode>#,##0</c:formatCode>
                <c:ptCount val="9"/>
                <c:pt idx="0">
                  <c:v>7821</c:v>
                </c:pt>
                <c:pt idx="1">
                  <c:v>5314</c:v>
                </c:pt>
                <c:pt idx="2">
                  <c:v>4556</c:v>
                </c:pt>
                <c:pt idx="3">
                  <c:v>2482</c:v>
                </c:pt>
                <c:pt idx="4">
                  <c:v>4717</c:v>
                </c:pt>
                <c:pt idx="5">
                  <c:v>4293</c:v>
                </c:pt>
                <c:pt idx="6">
                  <c:v>4086</c:v>
                </c:pt>
                <c:pt idx="7">
                  <c:v>2230</c:v>
                </c:pt>
                <c:pt idx="8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2025'!$C$1549</c:f>
              <c:numCache>
                <c:formatCode>#,##0</c:formatCode>
                <c:ptCount val="1"/>
                <c:pt idx="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'FEBRERO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2025'!$E$1549</c:f>
              <c:numCache>
                <c:formatCode>#,##0</c:formatCode>
                <c:ptCount val="1"/>
                <c:pt idx="0">
                  <c:v>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'FEBRERO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2025'!$G$1549</c:f>
              <c:numCache>
                <c:formatCode>#,##0</c:formatCode>
                <c:ptCount val="1"/>
                <c:pt idx="0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'FEBRERO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2025'!$C$1538:$J$1538</c15:sqref>
                  </c15:fullRef>
                </c:ext>
              </c:extLst>
              <c:f>('FEBRERO 2025'!$C$1538,'FEBRERO 2025'!$E$1538,'FEBRERO 2025'!$G$1538,'FEBRERO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2025'!$C$1549:$J$1549</c15:sqref>
                  </c15:fullRef>
                </c:ext>
              </c:extLst>
              <c:f>('FEBRERO 2025'!$C$1549,'FEBRERO 2025'!$E$1549,'FEBRERO 2025'!$G$1549,'FEBRERO 2025'!$I$1549)</c:f>
              <c:numCache>
                <c:formatCode>#,##0</c:formatCode>
                <c:ptCount val="4"/>
                <c:pt idx="0">
                  <c:v>106</c:v>
                </c:pt>
                <c:pt idx="1">
                  <c:v>3429</c:v>
                </c:pt>
                <c:pt idx="2">
                  <c:v>538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'FEBRERO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C443-408D-8701-E9DBC9ED7F2F}"/>
                      </c:ext>
                    </c:extLst>
                  </c15:dLbl>
                </c15:categoryFilterException>
                <c15:categoryFilterException>
                  <c15:sqref>'FEBRERO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C443-408D-8701-E9DBC9ED7F2F}"/>
                      </c:ext>
                    </c:extLst>
                  </c15:dLbl>
                </c15:categoryFilterException>
                <c15:categoryFilterException>
                  <c15:sqref>'FEBRERO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C443-408D-8701-E9DBC9ED7F2F}"/>
                      </c:ext>
                    </c:extLst>
                  </c15:dLbl>
                </c15:categoryFilterException>
                <c15:categoryFilterException>
                  <c15:sqref>'FEBRERO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C443-408D-8701-E9DBC9ED7F2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2025'!$B$373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'FEBRERO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2025'!$C$373:$K$373</c:f>
              <c:numCache>
                <c:formatCode>#,##0</c:formatCode>
                <c:ptCount val="9"/>
                <c:pt idx="0">
                  <c:v>50047</c:v>
                </c:pt>
                <c:pt idx="1">
                  <c:v>71969</c:v>
                </c:pt>
                <c:pt idx="2">
                  <c:v>61431</c:v>
                </c:pt>
                <c:pt idx="3">
                  <c:v>15649</c:v>
                </c:pt>
                <c:pt idx="4">
                  <c:v>77873</c:v>
                </c:pt>
                <c:pt idx="5">
                  <c:v>48921</c:v>
                </c:pt>
                <c:pt idx="6">
                  <c:v>20054</c:v>
                </c:pt>
                <c:pt idx="7">
                  <c:v>64218</c:v>
                </c:pt>
                <c:pt idx="8">
                  <c:v>20605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'FEBRERO 2025'!$B$374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'FEBRERO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2025'!$C$374:$K$374</c:f>
              <c:numCache>
                <c:formatCode>#,##0</c:formatCode>
                <c:ptCount val="9"/>
                <c:pt idx="0">
                  <c:v>55903</c:v>
                </c:pt>
                <c:pt idx="1">
                  <c:v>80074</c:v>
                </c:pt>
                <c:pt idx="2">
                  <c:v>68629</c:v>
                </c:pt>
                <c:pt idx="3">
                  <c:v>18954</c:v>
                </c:pt>
                <c:pt idx="4">
                  <c:v>86706</c:v>
                </c:pt>
                <c:pt idx="5">
                  <c:v>62207</c:v>
                </c:pt>
                <c:pt idx="6">
                  <c:v>25138</c:v>
                </c:pt>
                <c:pt idx="7">
                  <c:v>71369</c:v>
                </c:pt>
                <c:pt idx="8">
                  <c:v>21502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('FEBRERO 2025'!$B$1419,'FEBRERO 2025'!$B$1421,'FEBRERO 2025'!$B$1423,'FEBRERO 2025'!$B$1425,'FEBRERO 2025'!$B$1427,'FEBRERO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('FEBRERO 2025'!$F$1420,'FEBRERO 2025'!$F$1422,'FEBRERO 2025'!$F$1424,'FEBRERO 2025'!$F$1426,'FEBRERO 2025'!$F$1428,'FEBRERO 2025'!$F$1430)</c:f>
              <c:numCache>
                <c:formatCode>#,##0</c:formatCode>
                <c:ptCount val="6"/>
                <c:pt idx="0">
                  <c:v>69805</c:v>
                </c:pt>
                <c:pt idx="1">
                  <c:v>37647</c:v>
                </c:pt>
                <c:pt idx="2">
                  <c:v>38227</c:v>
                </c:pt>
                <c:pt idx="3">
                  <c:v>14540</c:v>
                </c:pt>
                <c:pt idx="4">
                  <c:v>31972</c:v>
                </c:pt>
                <c:pt idx="5">
                  <c:v>10400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2025'!$D$1629:$L$1629</c:f>
              <c:numCache>
                <c:formatCode>#,##0</c:formatCode>
                <c:ptCount val="9"/>
                <c:pt idx="0">
                  <c:v>394</c:v>
                </c:pt>
                <c:pt idx="1">
                  <c:v>160</c:v>
                </c:pt>
                <c:pt idx="2">
                  <c:v>212</c:v>
                </c:pt>
                <c:pt idx="3">
                  <c:v>51</c:v>
                </c:pt>
                <c:pt idx="4">
                  <c:v>88</c:v>
                </c:pt>
                <c:pt idx="5">
                  <c:v>289</c:v>
                </c:pt>
                <c:pt idx="6">
                  <c:v>88</c:v>
                </c:pt>
                <c:pt idx="7">
                  <c:v>91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'FEBRERO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2025'!$D$1631:$L$1631</c:f>
              <c:numCache>
                <c:formatCode>#,##0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'FEBRERO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2025'!$D$1633:$L$1633</c:f>
              <c:numCache>
                <c:formatCode>#,##0</c:formatCode>
                <c:ptCount val="9"/>
                <c:pt idx="0">
                  <c:v>180</c:v>
                </c:pt>
                <c:pt idx="1">
                  <c:v>39</c:v>
                </c:pt>
                <c:pt idx="2">
                  <c:v>22</c:v>
                </c:pt>
                <c:pt idx="3">
                  <c:v>8</c:v>
                </c:pt>
                <c:pt idx="4">
                  <c:v>35</c:v>
                </c:pt>
                <c:pt idx="5">
                  <c:v>115</c:v>
                </c:pt>
                <c:pt idx="6">
                  <c:v>10</c:v>
                </c:pt>
                <c:pt idx="7">
                  <c:v>24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'FEBRERO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2025'!$D$1635:$L$1635</c:f>
              <c:numCache>
                <c:formatCode>#,##0</c:formatCode>
                <c:ptCount val="9"/>
                <c:pt idx="0">
                  <c:v>423</c:v>
                </c:pt>
                <c:pt idx="1">
                  <c:v>448</c:v>
                </c:pt>
                <c:pt idx="2">
                  <c:v>701</c:v>
                </c:pt>
                <c:pt idx="3">
                  <c:v>58</c:v>
                </c:pt>
                <c:pt idx="4">
                  <c:v>550</c:v>
                </c:pt>
                <c:pt idx="5">
                  <c:v>108</c:v>
                </c:pt>
                <c:pt idx="6">
                  <c:v>191</c:v>
                </c:pt>
                <c:pt idx="7">
                  <c:v>192</c:v>
                </c:pt>
                <c:pt idx="8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'FEBRERO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2025'!$D$1637:$L$1637</c:f>
              <c:numCache>
                <c:formatCode>#,##0</c:formatCode>
                <c:ptCount val="9"/>
                <c:pt idx="0">
                  <c:v>6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2025'!$D$1640:$L$1640</c:f>
              <c:numCache>
                <c:formatCode>#,##0</c:formatCode>
                <c:ptCount val="9"/>
                <c:pt idx="0">
                  <c:v>7276</c:v>
                </c:pt>
                <c:pt idx="1">
                  <c:v>4162</c:v>
                </c:pt>
                <c:pt idx="2">
                  <c:v>5097</c:v>
                </c:pt>
                <c:pt idx="3">
                  <c:v>815</c:v>
                </c:pt>
                <c:pt idx="4">
                  <c:v>3651</c:v>
                </c:pt>
                <c:pt idx="5">
                  <c:v>4765</c:v>
                </c:pt>
                <c:pt idx="6">
                  <c:v>1816</c:v>
                </c:pt>
                <c:pt idx="7">
                  <c:v>1889</c:v>
                </c:pt>
                <c:pt idx="8">
                  <c:v>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2025'!$D$1640:$L$1640</c:f>
              <c:numCache>
                <c:formatCode>#,##0</c:formatCode>
                <c:ptCount val="9"/>
                <c:pt idx="0">
                  <c:v>7276</c:v>
                </c:pt>
                <c:pt idx="1">
                  <c:v>4162</c:v>
                </c:pt>
                <c:pt idx="2">
                  <c:v>5097</c:v>
                </c:pt>
                <c:pt idx="3">
                  <c:v>815</c:v>
                </c:pt>
                <c:pt idx="4">
                  <c:v>3651</c:v>
                </c:pt>
                <c:pt idx="5">
                  <c:v>4765</c:v>
                </c:pt>
                <c:pt idx="6">
                  <c:v>1816</c:v>
                </c:pt>
                <c:pt idx="7">
                  <c:v>1889</c:v>
                </c:pt>
                <c:pt idx="8">
                  <c:v>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2025'!$D$1663:$L$1663</c:f>
              <c:numCache>
                <c:formatCode>#,##0</c:formatCode>
                <c:ptCount val="9"/>
                <c:pt idx="0">
                  <c:v>57</c:v>
                </c:pt>
                <c:pt idx="1">
                  <c:v>49</c:v>
                </c:pt>
                <c:pt idx="2">
                  <c:v>57</c:v>
                </c:pt>
                <c:pt idx="3">
                  <c:v>6</c:v>
                </c:pt>
                <c:pt idx="4">
                  <c:v>107</c:v>
                </c:pt>
                <c:pt idx="5">
                  <c:v>39</c:v>
                </c:pt>
                <c:pt idx="6">
                  <c:v>19</c:v>
                </c:pt>
                <c:pt idx="7">
                  <c:v>37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'FEBRERO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2025'!$D$1665:$L$1665</c:f>
              <c:numCache>
                <c:formatCode>#,##0</c:formatCode>
                <c:ptCount val="9"/>
                <c:pt idx="0">
                  <c:v>35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21</c:v>
                </c:pt>
                <c:pt idx="5">
                  <c:v>23</c:v>
                </c:pt>
                <c:pt idx="6">
                  <c:v>25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'FEBRERO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2025'!$D$1667:$L$1667</c:f>
              <c:numCache>
                <c:formatCode>#,##0</c:formatCode>
                <c:ptCount val="9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'FEBRERO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'FEBRERO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2025'!$B$403</c:f>
              <c:strCache>
                <c:ptCount val="1"/>
                <c:pt idx="0">
                  <c:v>FEBRERO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2025'!$C$403:$K$403</c:f>
              <c:numCache>
                <c:formatCode>#,##0</c:formatCode>
                <c:ptCount val="9"/>
                <c:pt idx="0">
                  <c:v>79263</c:v>
                </c:pt>
                <c:pt idx="1">
                  <c:v>108791</c:v>
                </c:pt>
                <c:pt idx="2">
                  <c:v>104463</c:v>
                </c:pt>
                <c:pt idx="3">
                  <c:v>27134</c:v>
                </c:pt>
                <c:pt idx="4">
                  <c:v>121729</c:v>
                </c:pt>
                <c:pt idx="5">
                  <c:v>79459</c:v>
                </c:pt>
                <c:pt idx="6">
                  <c:v>34521</c:v>
                </c:pt>
                <c:pt idx="7">
                  <c:v>105355</c:v>
                </c:pt>
                <c:pt idx="8">
                  <c:v>35794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'FEBRERO 2025'!$B$404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'FEBRERO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2025'!$C$404:$K$404</c:f>
              <c:numCache>
                <c:formatCode>#,##0</c:formatCode>
                <c:ptCount val="9"/>
                <c:pt idx="0">
                  <c:v>89018</c:v>
                </c:pt>
                <c:pt idx="1">
                  <c:v>114407</c:v>
                </c:pt>
                <c:pt idx="2">
                  <c:v>108584</c:v>
                </c:pt>
                <c:pt idx="3">
                  <c:v>31498</c:v>
                </c:pt>
                <c:pt idx="4">
                  <c:v>124406</c:v>
                </c:pt>
                <c:pt idx="5">
                  <c:v>89990</c:v>
                </c:pt>
                <c:pt idx="6">
                  <c:v>41520</c:v>
                </c:pt>
                <c:pt idx="7">
                  <c:v>116540</c:v>
                </c:pt>
                <c:pt idx="8">
                  <c:v>32537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2025'!$B$420</c:f>
              <c:strCache>
                <c:ptCount val="1"/>
                <c:pt idx="0">
                  <c:v>ENERO - FEBRERO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2025'!$C$419:$H$419</c15:sqref>
                  </c15:fullRef>
                </c:ext>
              </c:extLst>
              <c:f>('FEBRERO 2025'!$C$419,'FEBRERO 2025'!$E$419,'FEBRERO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2025'!$C$420:$H$420</c15:sqref>
                  </c15:fullRef>
                </c:ext>
              </c:extLst>
              <c:f>('FEBRERO 2025'!$C$420,'FEBRERO 2025'!$E$420,'FEBRERO 2025'!$G$420)</c:f>
              <c:numCache>
                <c:formatCode>#,##0</c:formatCode>
                <c:ptCount val="3"/>
                <c:pt idx="0">
                  <c:v>674615</c:v>
                </c:pt>
                <c:pt idx="1">
                  <c:v>144916</c:v>
                </c:pt>
                <c:pt idx="2">
                  <c:v>819531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'FEBRERO 2025'!$B$421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2025'!$C$419:$H$419</c15:sqref>
                  </c15:fullRef>
                </c:ext>
              </c:extLst>
              <c:f>('FEBRERO 2025'!$C$419,'FEBRERO 2025'!$E$419,'FEBRERO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2025'!$C$421:$H$421</c15:sqref>
                  </c15:fullRef>
                </c:ext>
              </c:extLst>
              <c:f>('FEBRERO 2025'!$C$421,'FEBRERO 2025'!$E$421,'FEBRERO 2025'!$G$421)</c:f>
              <c:numCache>
                <c:formatCode>#,##0</c:formatCode>
                <c:ptCount val="3"/>
                <c:pt idx="0">
                  <c:v>751071</c:v>
                </c:pt>
                <c:pt idx="1">
                  <c:v>159033</c:v>
                </c:pt>
                <c:pt idx="2">
                  <c:v>910104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1837</xdr:row>
      <xdr:rowOff>121104</xdr:rowOff>
    </xdr:from>
    <xdr:to>
      <xdr:col>11</xdr:col>
      <xdr:colOff>277133</xdr:colOff>
      <xdr:row>1856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963448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25399</xdr:colOff>
      <xdr:row>406</xdr:row>
      <xdr:rowOff>31749</xdr:rowOff>
    </xdr:from>
    <xdr:to>
      <xdr:col>12</xdr:col>
      <xdr:colOff>-1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25399</xdr:colOff>
      <xdr:row>509</xdr:row>
      <xdr:rowOff>31749</xdr:rowOff>
    </xdr:from>
    <xdr:to>
      <xdr:col>12</xdr:col>
      <xdr:colOff>10947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11</xdr:col>
      <xdr:colOff>963448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10948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7</xdr:col>
      <xdr:colOff>974397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7</xdr:col>
      <xdr:colOff>974397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7</xdr:col>
      <xdr:colOff>974397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0</xdr:colOff>
      <xdr:row>867</xdr:row>
      <xdr:rowOff>317499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7</xdr:col>
      <xdr:colOff>974397</xdr:colOff>
      <xdr:row>992</xdr:row>
      <xdr:rowOff>317499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7</xdr:col>
      <xdr:colOff>963449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20634</xdr:colOff>
      <xdr:row>267</xdr:row>
      <xdr:rowOff>20392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778B18-5552-93E3-E9D2-B52FA20C2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5517" y="44723707"/>
          <a:ext cx="8888738" cy="66878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32827</xdr:colOff>
      <xdr:row>290</xdr:row>
      <xdr:rowOff>276926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22B0A7-3656-E541-3DA9-3527C3CF7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5517" y="52343707"/>
          <a:ext cx="8900931" cy="66269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98535</xdr:rowOff>
    </xdr:from>
    <xdr:to>
      <xdr:col>11</xdr:col>
      <xdr:colOff>32845</xdr:colOff>
      <xdr:row>308</xdr:row>
      <xdr:rowOff>21897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D080B8-25BC-C2FE-696A-80B52806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5517" y="59109742"/>
          <a:ext cx="8900949" cy="53208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10948</xdr:colOff>
      <xdr:row>326</xdr:row>
      <xdr:rowOff>10121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BECF575-C01B-29AB-61ED-010E6104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5517" y="64726207"/>
          <a:ext cx="8879052" cy="54076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42676</xdr:colOff>
      <xdr:row>441</xdr:row>
      <xdr:rowOff>32735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6215EC-CBF0-BA12-7DEE-6330AE572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0431" y="103734914"/>
          <a:ext cx="11571211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12193</xdr:colOff>
      <xdr:row>501</xdr:row>
      <xdr:rowOff>20542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7A5D04C-7119-56F2-212F-E2CB6039A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0431" y="122784914"/>
          <a:ext cx="11540728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11</xdr:col>
      <xdr:colOff>973152</xdr:colOff>
      <xdr:row>627</xdr:row>
      <xdr:rowOff>32735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78E8312-7732-4D85-CD2C-638D9E7F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0431" y="162308190"/>
          <a:ext cx="11516342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0</xdr:colOff>
      <xdr:row>653</xdr:row>
      <xdr:rowOff>20542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C74AFF4-86AF-CCED-ECE5-954291FB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0431" y="170563190"/>
          <a:ext cx="11528535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0</xdr:colOff>
      <xdr:row>752</xdr:row>
      <xdr:rowOff>32735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228613A-E06E-9DDC-59AE-6845BC897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0431" y="201513966"/>
          <a:ext cx="11528535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0</xdr:colOff>
      <xdr:row>778</xdr:row>
      <xdr:rowOff>20542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B540534-6EC7-7472-B1F6-6B2841EF2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0431" y="209768966"/>
          <a:ext cx="11528535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0</xdr:colOff>
      <xdr:row>877</xdr:row>
      <xdr:rowOff>26638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7829BE3-0930-3C60-7A86-04EDDE362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0431" y="240719741"/>
          <a:ext cx="11528535" cy="2566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0</xdr:colOff>
      <xdr:row>903</xdr:row>
      <xdr:rowOff>14445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8C11F3C-0E09-5294-9458-9E82A45F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0431" y="248974741"/>
          <a:ext cx="11528535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30483</xdr:colOff>
      <xdr:row>1002</xdr:row>
      <xdr:rowOff>32735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4F88408-C397-EB5B-9603-767E24DBB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0431" y="279925517"/>
          <a:ext cx="1155901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0</xdr:colOff>
      <xdr:row>1028</xdr:row>
      <xdr:rowOff>20542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257DD6A-C674-13CB-784E-82B1F7F06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0431" y="288180517"/>
          <a:ext cx="11528535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0</xdr:colOff>
      <xdr:row>1127</xdr:row>
      <xdr:rowOff>32735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79824EC-1C38-6EFD-24F6-63256FAD1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0431" y="319131293"/>
          <a:ext cx="11528535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0</xdr:colOff>
      <xdr:row>1153</xdr:row>
      <xdr:rowOff>14445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CAE5D76-1A09-2E05-D3F9-64773D1E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0431" y="327386293"/>
          <a:ext cx="11528535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0</xdr:colOff>
      <xdr:row>1251</xdr:row>
      <xdr:rowOff>32735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20EA1C9-DE68-11A6-CF06-51B83E32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0431" y="358150948"/>
          <a:ext cx="11528535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0</xdr:colOff>
      <xdr:row>1277</xdr:row>
      <xdr:rowOff>20542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92129CAC-9CAD-F807-3FE5-EB021CB3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0431" y="366405948"/>
          <a:ext cx="11528535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0</xdr:colOff>
      <xdr:row>1375</xdr:row>
      <xdr:rowOff>32735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475BFB5-4931-8025-6EA4-ADE6C4E1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0431" y="397170603"/>
          <a:ext cx="11528535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0</xdr:colOff>
      <xdr:row>1401</xdr:row>
      <xdr:rowOff>20542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6F69D39-F364-ED7C-F492-9347F0040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0431" y="405425603"/>
          <a:ext cx="11528535" cy="256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9"/>
  <sheetViews>
    <sheetView tabSelected="1" view="pageBreakPreview" topLeftCell="A1810" zoomScale="87" zoomScaleNormal="60" zoomScaleSheetLayoutView="87" workbookViewId="0">
      <selection activeCell="N1815" sqref="N1815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6" t="s">
        <v>31</v>
      </c>
      <c r="C13" s="286"/>
      <c r="D13" s="286"/>
      <c r="E13" s="286"/>
      <c r="F13" s="286"/>
      <c r="G13" s="286"/>
      <c r="H13" s="286"/>
      <c r="I13" s="286"/>
      <c r="J13" s="286"/>
      <c r="K13" s="286"/>
      <c r="L13" s="87"/>
      <c r="M13" s="87"/>
    </row>
    <row r="14" spans="1:13" ht="70.5" x14ac:dyDescent="0.2">
      <c r="A14" s="74"/>
      <c r="B14" s="286" t="s">
        <v>32</v>
      </c>
      <c r="C14" s="286"/>
      <c r="D14" s="286"/>
      <c r="E14" s="286"/>
      <c r="F14" s="286"/>
      <c r="G14" s="286"/>
      <c r="H14" s="286"/>
      <c r="I14" s="286"/>
      <c r="J14" s="286"/>
      <c r="K14" s="286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4" t="s">
        <v>158</v>
      </c>
      <c r="G30" s="285"/>
      <c r="H30" s="285"/>
      <c r="I30" s="285"/>
      <c r="J30" s="285"/>
      <c r="K30" s="285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5"/>
      <c r="G31" s="285"/>
      <c r="H31" s="285"/>
      <c r="I31" s="285"/>
      <c r="J31" s="285"/>
      <c r="K31" s="285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5"/>
      <c r="G32" s="285"/>
      <c r="H32" s="285"/>
      <c r="I32" s="285"/>
      <c r="J32" s="285"/>
      <c r="K32" s="285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89" t="s">
        <v>125</v>
      </c>
      <c r="C232" s="289"/>
      <c r="D232" s="289"/>
      <c r="E232" s="289"/>
      <c r="F232" s="289"/>
      <c r="G232" s="289"/>
      <c r="H232" s="289"/>
      <c r="I232" s="289"/>
      <c r="J232" s="289"/>
      <c r="K232" s="289"/>
      <c r="L232" s="289"/>
      <c r="M232" s="289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7" t="s">
        <v>126</v>
      </c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  <c r="M234" s="227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7">
        <v>410939</v>
      </c>
    </row>
    <row r="238" spans="1:13" ht="24.95" customHeight="1" x14ac:dyDescent="0.2">
      <c r="E238" s="162" t="s">
        <v>34</v>
      </c>
      <c r="F238" s="162"/>
      <c r="G238" s="163"/>
      <c r="H238" s="162"/>
      <c r="I238" s="186">
        <v>79543</v>
      </c>
    </row>
    <row r="239" spans="1:13" ht="24.95" customHeight="1" x14ac:dyDescent="0.2">
      <c r="E239" s="164" t="s">
        <v>0</v>
      </c>
      <c r="F239" s="164"/>
      <c r="G239" s="165"/>
      <c r="H239" s="164"/>
      <c r="I239" s="190">
        <v>490482</v>
      </c>
    </row>
    <row r="240" spans="1:13" ht="24.95" customHeight="1" x14ac:dyDescent="0.2">
      <c r="E240" s="162" t="s">
        <v>45</v>
      </c>
      <c r="F240" s="162"/>
      <c r="G240" s="163"/>
      <c r="H240" s="162"/>
      <c r="I240" s="186">
        <v>625413</v>
      </c>
    </row>
    <row r="241" spans="2:15" ht="24.95" customHeight="1" x14ac:dyDescent="0.2">
      <c r="E241" s="162" t="s">
        <v>46</v>
      </c>
      <c r="F241" s="162"/>
      <c r="G241" s="163"/>
      <c r="H241" s="162"/>
      <c r="I241" s="186">
        <v>123087</v>
      </c>
    </row>
    <row r="242" spans="2:15" ht="24.95" customHeight="1" x14ac:dyDescent="0.2">
      <c r="E242" s="164" t="s">
        <v>1</v>
      </c>
      <c r="F242" s="164"/>
      <c r="G242" s="165"/>
      <c r="H242" s="164"/>
      <c r="I242" s="190">
        <v>748500</v>
      </c>
    </row>
    <row r="243" spans="2:15" ht="24.95" customHeight="1" x14ac:dyDescent="0.2">
      <c r="E243" s="164" t="s">
        <v>2</v>
      </c>
      <c r="F243" s="164"/>
      <c r="G243" s="165"/>
      <c r="H243" s="164"/>
      <c r="I243" s="188">
        <v>0.18903904050000001</v>
      </c>
    </row>
    <row r="244" spans="2:15" ht="24.95" customHeight="1" x14ac:dyDescent="0.2">
      <c r="E244" s="166" t="s">
        <v>3</v>
      </c>
      <c r="F244" s="166"/>
      <c r="G244" s="167"/>
      <c r="H244" s="166"/>
      <c r="I244" s="189">
        <v>1.5260498856227001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27" t="s">
        <v>149</v>
      </c>
      <c r="C328" s="227"/>
      <c r="D328" s="227"/>
      <c r="E328" s="227"/>
      <c r="F328" s="227"/>
      <c r="G328" s="227"/>
      <c r="H328" s="227"/>
      <c r="I328" s="227"/>
      <c r="J328" s="227"/>
      <c r="K328" s="227"/>
      <c r="L328" s="227"/>
      <c r="M328" s="227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9">
        <v>55903</v>
      </c>
      <c r="D331" s="199">
        <v>80074</v>
      </c>
      <c r="E331" s="199">
        <v>68629</v>
      </c>
      <c r="F331" s="199">
        <v>18954</v>
      </c>
      <c r="G331" s="199">
        <v>86706</v>
      </c>
      <c r="H331" s="199">
        <v>62207</v>
      </c>
      <c r="I331" s="199">
        <v>25138</v>
      </c>
      <c r="J331" s="199">
        <v>71369</v>
      </c>
      <c r="K331" s="199">
        <v>21502</v>
      </c>
      <c r="L331" s="199">
        <v>490482</v>
      </c>
      <c r="N331" s="20"/>
      <c r="O331" s="20"/>
    </row>
    <row r="332" spans="2:15" ht="24.95" customHeight="1" x14ac:dyDescent="0.2">
      <c r="B332" s="66" t="s">
        <v>33</v>
      </c>
      <c r="C332" s="195">
        <v>51492</v>
      </c>
      <c r="D332" s="195">
        <v>63227</v>
      </c>
      <c r="E332" s="195">
        <v>59731</v>
      </c>
      <c r="F332" s="195">
        <v>16055</v>
      </c>
      <c r="G332" s="195">
        <v>61787</v>
      </c>
      <c r="H332" s="195">
        <v>56544</v>
      </c>
      <c r="I332" s="195">
        <v>23718</v>
      </c>
      <c r="J332" s="195">
        <v>58882</v>
      </c>
      <c r="K332" s="195">
        <v>19503</v>
      </c>
      <c r="L332" s="196">
        <v>410939</v>
      </c>
      <c r="M332" s="20"/>
      <c r="N332" s="20"/>
      <c r="O332" s="20"/>
    </row>
    <row r="333" spans="2:15" ht="24.95" customHeight="1" x14ac:dyDescent="0.2">
      <c r="B333" s="67" t="s">
        <v>34</v>
      </c>
      <c r="C333" s="197">
        <v>4411</v>
      </c>
      <c r="D333" s="197">
        <v>16847</v>
      </c>
      <c r="E333" s="197">
        <v>8898</v>
      </c>
      <c r="F333" s="197">
        <v>2899</v>
      </c>
      <c r="G333" s="197">
        <v>24919</v>
      </c>
      <c r="H333" s="197">
        <v>5663</v>
      </c>
      <c r="I333" s="197">
        <v>1420</v>
      </c>
      <c r="J333" s="197">
        <v>12487</v>
      </c>
      <c r="K333" s="197">
        <v>1999</v>
      </c>
      <c r="L333" s="198">
        <v>79543</v>
      </c>
      <c r="M333" s="20"/>
      <c r="N333" s="20"/>
      <c r="O333" s="20"/>
    </row>
    <row r="334" spans="2:15" ht="24.95" customHeight="1" x14ac:dyDescent="0.2">
      <c r="B334" s="72" t="s">
        <v>73</v>
      </c>
      <c r="C334" s="200">
        <v>89018</v>
      </c>
      <c r="D334" s="200">
        <v>114407</v>
      </c>
      <c r="E334" s="200">
        <v>108584</v>
      </c>
      <c r="F334" s="200">
        <v>31498</v>
      </c>
      <c r="G334" s="200">
        <v>124406</v>
      </c>
      <c r="H334" s="200">
        <v>89990</v>
      </c>
      <c r="I334" s="200">
        <v>41520</v>
      </c>
      <c r="J334" s="200">
        <v>116540</v>
      </c>
      <c r="K334" s="200">
        <v>32537</v>
      </c>
      <c r="L334" s="200">
        <v>748500</v>
      </c>
      <c r="M334" s="20"/>
    </row>
    <row r="335" spans="2:15" ht="24.95" customHeight="1" x14ac:dyDescent="0.2">
      <c r="B335" s="66" t="s">
        <v>55</v>
      </c>
      <c r="C335" s="195">
        <v>79493</v>
      </c>
      <c r="D335" s="195">
        <v>92441</v>
      </c>
      <c r="E335" s="195">
        <v>91319</v>
      </c>
      <c r="F335" s="195">
        <v>27531</v>
      </c>
      <c r="G335" s="195">
        <v>89553</v>
      </c>
      <c r="H335" s="195">
        <v>81826</v>
      </c>
      <c r="I335" s="195">
        <v>38877</v>
      </c>
      <c r="J335" s="195">
        <v>94773</v>
      </c>
      <c r="K335" s="195">
        <v>29600</v>
      </c>
      <c r="L335" s="196">
        <v>625413</v>
      </c>
      <c r="M335" s="20"/>
    </row>
    <row r="336" spans="2:15" ht="24.95" customHeight="1" x14ac:dyDescent="0.2">
      <c r="B336" s="67" t="s">
        <v>56</v>
      </c>
      <c r="C336" s="197">
        <v>9525</v>
      </c>
      <c r="D336" s="197">
        <v>21966</v>
      </c>
      <c r="E336" s="197">
        <v>17265</v>
      </c>
      <c r="F336" s="197">
        <v>3967</v>
      </c>
      <c r="G336" s="197">
        <v>34853</v>
      </c>
      <c r="H336" s="197">
        <v>8164</v>
      </c>
      <c r="I336" s="197">
        <v>2643</v>
      </c>
      <c r="J336" s="197">
        <v>21767</v>
      </c>
      <c r="K336" s="197">
        <v>2937</v>
      </c>
      <c r="L336" s="198">
        <v>123087</v>
      </c>
      <c r="M336" s="20"/>
    </row>
    <row r="337" spans="2:15" ht="24.95" customHeight="1" x14ac:dyDescent="0.2">
      <c r="B337" s="72" t="s">
        <v>88</v>
      </c>
      <c r="C337" s="201">
        <v>0.1417307471</v>
      </c>
      <c r="D337" s="201">
        <v>0.18383649229999999</v>
      </c>
      <c r="E337" s="201">
        <v>0.16945115120000001</v>
      </c>
      <c r="F337" s="201">
        <v>0.18130002849999999</v>
      </c>
      <c r="G337" s="201">
        <v>0.2468612268</v>
      </c>
      <c r="H337" s="201">
        <v>0.18289475929999999</v>
      </c>
      <c r="I337" s="201">
        <v>0.158585847</v>
      </c>
      <c r="J337" s="201">
        <v>0.29539347890000001</v>
      </c>
      <c r="K337" s="201">
        <v>0.13431866570000001</v>
      </c>
      <c r="L337" s="201">
        <v>0.18903904050000001</v>
      </c>
      <c r="M337" s="20"/>
    </row>
    <row r="338" spans="2:15" ht="24.95" customHeight="1" x14ac:dyDescent="0.2">
      <c r="B338" s="73" t="s">
        <v>3</v>
      </c>
      <c r="C338" s="202">
        <v>1.5923653471190999</v>
      </c>
      <c r="D338" s="202">
        <v>1.4287658915503001</v>
      </c>
      <c r="E338" s="202">
        <v>1.5821882877500999</v>
      </c>
      <c r="F338" s="202">
        <v>1.6618128099609999</v>
      </c>
      <c r="G338" s="202">
        <v>1.4348026664821001</v>
      </c>
      <c r="H338" s="202">
        <v>1.4466217628241</v>
      </c>
      <c r="I338" s="202">
        <v>1.6516827114329</v>
      </c>
      <c r="J338" s="202">
        <v>1.6329218568285999</v>
      </c>
      <c r="K338" s="202">
        <v>1.5132080736675999</v>
      </c>
      <c r="L338" s="202">
        <v>1.5260498856227001</v>
      </c>
      <c r="M338" s="20"/>
    </row>
    <row r="339" spans="2:15" ht="24.95" customHeight="1" x14ac:dyDescent="0.2">
      <c r="B339" s="66" t="s">
        <v>57</v>
      </c>
      <c r="C339" s="191">
        <v>1.5437932105958001</v>
      </c>
      <c r="D339" s="191">
        <v>1.4620494409033999</v>
      </c>
      <c r="E339" s="191">
        <v>1.5288376220052999</v>
      </c>
      <c r="F339" s="191">
        <v>1.7147928994082999</v>
      </c>
      <c r="G339" s="191">
        <v>1.4493825562011</v>
      </c>
      <c r="H339" s="191">
        <v>1.4471208262591999</v>
      </c>
      <c r="I339" s="191">
        <v>1.6391348343031</v>
      </c>
      <c r="J339" s="191">
        <v>1.6095411161305999</v>
      </c>
      <c r="K339" s="191">
        <v>1.5177152232990001</v>
      </c>
      <c r="L339" s="192">
        <v>1.5219120112716999</v>
      </c>
      <c r="M339" s="20"/>
      <c r="N339" s="20"/>
      <c r="O339" s="20"/>
    </row>
    <row r="340" spans="2:15" ht="24.95" customHeight="1" x14ac:dyDescent="0.2">
      <c r="B340" s="67" t="s">
        <v>87</v>
      </c>
      <c r="C340" s="193">
        <v>2.1593742915438998</v>
      </c>
      <c r="D340" s="193">
        <v>1.3038523179201</v>
      </c>
      <c r="E340" s="193">
        <v>1.9403236682400999</v>
      </c>
      <c r="F340" s="193">
        <v>1.3684028975508999</v>
      </c>
      <c r="G340" s="193">
        <v>1.3986516312854</v>
      </c>
      <c r="H340" s="193">
        <v>1.4416387073989001</v>
      </c>
      <c r="I340" s="193">
        <v>1.8612676056338</v>
      </c>
      <c r="J340" s="193">
        <v>1.7431728998158</v>
      </c>
      <c r="K340" s="193">
        <v>1.4692346173087001</v>
      </c>
      <c r="L340" s="194">
        <v>1.5474271777529001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18" t="s">
        <v>159</v>
      </c>
      <c r="C354" s="218"/>
      <c r="D354" s="218"/>
      <c r="E354" s="218"/>
      <c r="F354" s="218"/>
      <c r="G354" s="218"/>
      <c r="H354" s="218"/>
      <c r="I354" s="218"/>
      <c r="J354" s="218"/>
      <c r="K354" s="218"/>
      <c r="L354" s="218"/>
      <c r="M354" s="218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56" t="s">
        <v>13</v>
      </c>
      <c r="C356" s="256"/>
      <c r="D356" s="256"/>
      <c r="E356" s="256"/>
      <c r="F356" s="256"/>
      <c r="G356" s="256"/>
      <c r="H356" s="256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87" t="s">
        <v>51</v>
      </c>
      <c r="D357" s="287"/>
      <c r="E357" s="287" t="s">
        <v>50</v>
      </c>
      <c r="F357" s="287"/>
      <c r="G357" s="287" t="s">
        <v>0</v>
      </c>
      <c r="H357" s="287"/>
    </row>
    <row r="358" spans="2:15" ht="24.95" customHeight="1" x14ac:dyDescent="0.2">
      <c r="B358" s="203" t="s">
        <v>156</v>
      </c>
      <c r="C358" s="224">
        <v>357226</v>
      </c>
      <c r="D358" s="224"/>
      <c r="E358" s="224">
        <v>73541</v>
      </c>
      <c r="F358" s="224"/>
      <c r="G358" s="222">
        <v>430767</v>
      </c>
      <c r="H358" s="222"/>
    </row>
    <row r="359" spans="2:15" ht="24.95" customHeight="1" x14ac:dyDescent="0.2">
      <c r="B359" s="203" t="s">
        <v>158</v>
      </c>
      <c r="C359" s="221">
        <v>410939</v>
      </c>
      <c r="D359" s="221"/>
      <c r="E359" s="221">
        <v>79543</v>
      </c>
      <c r="F359" s="221"/>
      <c r="G359" s="222">
        <v>490482</v>
      </c>
      <c r="H359" s="222"/>
    </row>
    <row r="360" spans="2:15" ht="24.95" customHeight="1" x14ac:dyDescent="0.2">
      <c r="B360" s="69" t="s">
        <v>43</v>
      </c>
      <c r="C360" s="288">
        <f>(C359-C358)/C358</f>
        <v>0.15036139586704214</v>
      </c>
      <c r="D360" s="288"/>
      <c r="E360" s="238">
        <f>(E359-E358)/E358</f>
        <v>8.1614337580397323E-2</v>
      </c>
      <c r="F360" s="238"/>
      <c r="G360" s="288">
        <f>(G359-G358)/G358</f>
        <v>0.13862482502141529</v>
      </c>
      <c r="H360" s="288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56" t="s">
        <v>37</v>
      </c>
      <c r="C371" s="256"/>
      <c r="D371" s="256"/>
      <c r="E371" s="256"/>
      <c r="F371" s="256"/>
      <c r="G371" s="256"/>
      <c r="H371" s="256"/>
      <c r="I371" s="256"/>
      <c r="J371" s="256"/>
      <c r="K371" s="256"/>
      <c r="L371" s="256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03" t="s">
        <v>156</v>
      </c>
      <c r="C373" s="206">
        <v>50047</v>
      </c>
      <c r="D373" s="206">
        <v>71969</v>
      </c>
      <c r="E373" s="206">
        <v>61431</v>
      </c>
      <c r="F373" s="206">
        <v>15649</v>
      </c>
      <c r="G373" s="206">
        <v>77873</v>
      </c>
      <c r="H373" s="206">
        <v>48921</v>
      </c>
      <c r="I373" s="206">
        <v>20054</v>
      </c>
      <c r="J373" s="206">
        <v>64218</v>
      </c>
      <c r="K373" s="206">
        <v>20605</v>
      </c>
      <c r="L373" s="204">
        <v>430767</v>
      </c>
    </row>
    <row r="374" spans="2:12" ht="24.95" customHeight="1" x14ac:dyDescent="0.2">
      <c r="B374" s="203" t="s">
        <v>158</v>
      </c>
      <c r="C374" s="206">
        <v>55903</v>
      </c>
      <c r="D374" s="206">
        <v>80074</v>
      </c>
      <c r="E374" s="206">
        <v>68629</v>
      </c>
      <c r="F374" s="206">
        <v>18954</v>
      </c>
      <c r="G374" s="206">
        <v>86706</v>
      </c>
      <c r="H374" s="206">
        <v>62207</v>
      </c>
      <c r="I374" s="206">
        <v>25138</v>
      </c>
      <c r="J374" s="206">
        <v>71369</v>
      </c>
      <c r="K374" s="206">
        <v>21502</v>
      </c>
      <c r="L374" s="204">
        <v>490482</v>
      </c>
    </row>
    <row r="375" spans="2:12" ht="24.95" customHeight="1" x14ac:dyDescent="0.2">
      <c r="B375" s="69" t="s">
        <v>43</v>
      </c>
      <c r="C375" s="170">
        <f t="shared" ref="C375:L375" si="0">(C374-C373)/C373</f>
        <v>0.11701001059004536</v>
      </c>
      <c r="D375" s="170">
        <f t="shared" si="0"/>
        <v>0.11261793272103267</v>
      </c>
      <c r="E375" s="170">
        <f t="shared" si="0"/>
        <v>0.11717211180023115</v>
      </c>
      <c r="F375" s="170">
        <f t="shared" si="0"/>
        <v>0.21119560355294267</v>
      </c>
      <c r="G375" s="170">
        <f t="shared" si="0"/>
        <v>0.11342827424139304</v>
      </c>
      <c r="H375" s="170">
        <f t="shared" si="0"/>
        <v>0.27158071175977594</v>
      </c>
      <c r="I375" s="170">
        <f t="shared" si="0"/>
        <v>0.25351550812805423</v>
      </c>
      <c r="J375" s="170">
        <f t="shared" si="0"/>
        <v>0.11135507178672646</v>
      </c>
      <c r="K375" s="170">
        <f t="shared" si="0"/>
        <v>4.3533123028391164E-2</v>
      </c>
      <c r="L375" s="170">
        <f t="shared" si="0"/>
        <v>0.13862482502141529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0" t="s">
        <v>15</v>
      </c>
      <c r="C386" s="230"/>
      <c r="D386" s="230"/>
      <c r="E386" s="230"/>
      <c r="F386" s="230"/>
      <c r="G386" s="230"/>
      <c r="H386" s="230"/>
      <c r="I386" s="230"/>
      <c r="J386" s="230"/>
    </row>
    <row r="387" spans="2:12" ht="24.95" customHeight="1" x14ac:dyDescent="0.2">
      <c r="B387" s="71" t="s">
        <v>35</v>
      </c>
      <c r="C387" s="278" t="s">
        <v>40</v>
      </c>
      <c r="D387" s="278"/>
      <c r="E387" s="278" t="s">
        <v>41</v>
      </c>
      <c r="F387" s="278"/>
      <c r="G387" s="278" t="s">
        <v>42</v>
      </c>
      <c r="H387" s="278"/>
      <c r="I387" s="258" t="s">
        <v>89</v>
      </c>
      <c r="J387" s="258"/>
      <c r="L387" s="29"/>
    </row>
    <row r="388" spans="2:12" ht="24.95" customHeight="1" x14ac:dyDescent="0.2">
      <c r="B388" s="203" t="s">
        <v>156</v>
      </c>
      <c r="C388" s="224">
        <v>578504</v>
      </c>
      <c r="D388" s="224"/>
      <c r="E388" s="224">
        <v>118005</v>
      </c>
      <c r="F388" s="224"/>
      <c r="G388" s="222">
        <v>696509</v>
      </c>
      <c r="H388" s="222"/>
      <c r="I388" s="279">
        <v>0.18252971530000001</v>
      </c>
      <c r="J388" s="226"/>
    </row>
    <row r="389" spans="2:12" ht="24.95" customHeight="1" x14ac:dyDescent="0.2">
      <c r="B389" s="203" t="s">
        <v>158</v>
      </c>
      <c r="C389" s="221">
        <v>625413</v>
      </c>
      <c r="D389" s="221"/>
      <c r="E389" s="221">
        <v>123087</v>
      </c>
      <c r="F389" s="221"/>
      <c r="G389" s="276">
        <v>748500</v>
      </c>
      <c r="H389" s="276"/>
      <c r="I389" s="220">
        <v>0.18903904050000001</v>
      </c>
      <c r="J389" s="280"/>
    </row>
    <row r="390" spans="2:12" ht="24.95" customHeight="1" x14ac:dyDescent="0.2">
      <c r="B390" s="75" t="s">
        <v>43</v>
      </c>
      <c r="C390" s="231">
        <f>(C389-C388)/C388</f>
        <v>8.1086734058882906E-2</v>
      </c>
      <c r="D390" s="231"/>
      <c r="E390" s="231">
        <f>(E389-E388)/E388</f>
        <v>4.3065971780856742E-2</v>
      </c>
      <c r="F390" s="231"/>
      <c r="G390" s="229">
        <f>(G389-G388)/G388</f>
        <v>7.4645123035021799E-2</v>
      </c>
      <c r="H390" s="229"/>
      <c r="I390" s="229">
        <f>(I389-I388)/I388</f>
        <v>3.5661728772772586E-2</v>
      </c>
      <c r="J390" s="229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0" t="s">
        <v>38</v>
      </c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03" t="s">
        <v>156</v>
      </c>
      <c r="C403" s="206">
        <v>79263</v>
      </c>
      <c r="D403" s="206">
        <v>108791</v>
      </c>
      <c r="E403" s="206">
        <v>104463</v>
      </c>
      <c r="F403" s="206">
        <v>27134</v>
      </c>
      <c r="G403" s="206">
        <v>121729</v>
      </c>
      <c r="H403" s="206">
        <v>79459</v>
      </c>
      <c r="I403" s="206">
        <v>34521</v>
      </c>
      <c r="J403" s="206">
        <v>105355</v>
      </c>
      <c r="K403" s="206">
        <v>35794</v>
      </c>
      <c r="L403" s="204">
        <v>696509</v>
      </c>
    </row>
    <row r="404" spans="2:15" ht="24.95" customHeight="1" x14ac:dyDescent="0.2">
      <c r="B404" s="203" t="s">
        <v>158</v>
      </c>
      <c r="C404" s="205">
        <v>89018</v>
      </c>
      <c r="D404" s="205">
        <v>114407</v>
      </c>
      <c r="E404" s="205">
        <v>108584</v>
      </c>
      <c r="F404" s="205">
        <v>31498</v>
      </c>
      <c r="G404" s="205">
        <v>124406</v>
      </c>
      <c r="H404" s="205">
        <v>89990</v>
      </c>
      <c r="I404" s="205">
        <v>41520</v>
      </c>
      <c r="J404" s="205">
        <v>116540</v>
      </c>
      <c r="K404" s="205">
        <v>32537</v>
      </c>
      <c r="L404" s="207">
        <v>748500</v>
      </c>
    </row>
    <row r="405" spans="2:15" ht="24.95" customHeight="1" x14ac:dyDescent="0.2">
      <c r="B405" s="75" t="s">
        <v>43</v>
      </c>
      <c r="C405" s="171">
        <f t="shared" ref="C405:L405" si="1">(C404-C403)/C403</f>
        <v>0.12307129429872703</v>
      </c>
      <c r="D405" s="171">
        <f t="shared" si="1"/>
        <v>5.1621917254184628E-2</v>
      </c>
      <c r="E405" s="171">
        <f t="shared" si="1"/>
        <v>3.9449374419650976E-2</v>
      </c>
      <c r="F405" s="171">
        <f t="shared" si="1"/>
        <v>0.16083142920321369</v>
      </c>
      <c r="G405" s="171">
        <f t="shared" si="1"/>
        <v>2.1991472861848861E-2</v>
      </c>
      <c r="H405" s="171">
        <f t="shared" si="1"/>
        <v>0.13253375954894978</v>
      </c>
      <c r="I405" s="171">
        <f t="shared" si="1"/>
        <v>0.20274615451464326</v>
      </c>
      <c r="J405" s="171">
        <f t="shared" si="1"/>
        <v>0.10616487114992169</v>
      </c>
      <c r="K405" s="171">
        <f t="shared" si="1"/>
        <v>-9.0992903838632178E-2</v>
      </c>
      <c r="L405" s="171">
        <f t="shared" si="1"/>
        <v>7.4645123035021799E-2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18" t="s">
        <v>160</v>
      </c>
      <c r="C416" s="218"/>
      <c r="D416" s="218"/>
      <c r="E416" s="218"/>
      <c r="F416" s="218"/>
      <c r="G416" s="218"/>
      <c r="H416" s="218"/>
      <c r="I416" s="218"/>
      <c r="J416" s="218"/>
      <c r="K416" s="218"/>
      <c r="L416" s="218"/>
      <c r="M416" s="218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4" t="s">
        <v>13</v>
      </c>
      <c r="C418" s="234"/>
      <c r="D418" s="234"/>
      <c r="E418" s="234"/>
      <c r="F418" s="234"/>
      <c r="G418" s="234"/>
      <c r="H418" s="234"/>
      <c r="I418" s="235"/>
      <c r="J418" s="235"/>
      <c r="K418" s="235"/>
      <c r="L418" s="235"/>
      <c r="M418" s="235"/>
      <c r="N418" s="235"/>
    </row>
    <row r="419" spans="2:14" ht="24.95" customHeight="1" x14ac:dyDescent="0.2">
      <c r="B419" s="69" t="s">
        <v>35</v>
      </c>
      <c r="C419" s="228" t="s">
        <v>51</v>
      </c>
      <c r="D419" s="228"/>
      <c r="E419" s="228" t="s">
        <v>50</v>
      </c>
      <c r="F419" s="228"/>
      <c r="G419" s="228" t="s">
        <v>0</v>
      </c>
      <c r="H419" s="228"/>
    </row>
    <row r="420" spans="2:14" ht="24.95" customHeight="1" x14ac:dyDescent="0.2">
      <c r="B420" s="203" t="s">
        <v>154</v>
      </c>
      <c r="C420" s="224">
        <v>674615</v>
      </c>
      <c r="D420" s="224"/>
      <c r="E420" s="224">
        <v>144916</v>
      </c>
      <c r="F420" s="224"/>
      <c r="G420" s="222">
        <v>819531</v>
      </c>
      <c r="H420" s="222"/>
    </row>
    <row r="421" spans="2:14" ht="24.95" customHeight="1" x14ac:dyDescent="0.2">
      <c r="B421" s="203" t="s">
        <v>175</v>
      </c>
      <c r="C421" s="221">
        <v>751071</v>
      </c>
      <c r="D421" s="221"/>
      <c r="E421" s="221">
        <v>159033</v>
      </c>
      <c r="F421" s="221"/>
      <c r="G421" s="222">
        <v>910104</v>
      </c>
      <c r="H421" s="222"/>
    </row>
    <row r="422" spans="2:14" ht="24.95" customHeight="1" x14ac:dyDescent="0.2">
      <c r="B422" s="78" t="s">
        <v>43</v>
      </c>
      <c r="C422" s="233">
        <f>(C421-C420)/C420</f>
        <v>0.11333278981344916</v>
      </c>
      <c r="D422" s="233"/>
      <c r="E422" s="233">
        <f>(E421-E420)/E420</f>
        <v>9.7415054238317367E-2</v>
      </c>
      <c r="F422" s="233"/>
      <c r="G422" s="238">
        <f>(G421-G420)/G420</f>
        <v>0.11051808900456481</v>
      </c>
      <c r="H422" s="238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77" t="s">
        <v>37</v>
      </c>
      <c r="C444" s="277"/>
      <c r="D444" s="277"/>
      <c r="E444" s="277"/>
      <c r="F444" s="277"/>
      <c r="G444" s="277"/>
      <c r="H444" s="277"/>
      <c r="I444" s="277"/>
      <c r="J444" s="277"/>
      <c r="K444" s="277"/>
      <c r="L444" s="277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03" t="s">
        <v>154</v>
      </c>
      <c r="C446" s="185">
        <v>91126</v>
      </c>
      <c r="D446" s="185">
        <v>134085</v>
      </c>
      <c r="E446" s="185">
        <v>113476</v>
      </c>
      <c r="F446" s="185">
        <v>28812</v>
      </c>
      <c r="G446" s="185">
        <v>150210</v>
      </c>
      <c r="H446" s="185">
        <v>109158</v>
      </c>
      <c r="I446" s="185">
        <v>35152</v>
      </c>
      <c r="J446" s="185">
        <v>120797</v>
      </c>
      <c r="K446" s="185">
        <v>36715</v>
      </c>
      <c r="L446" s="208">
        <v>819531</v>
      </c>
    </row>
    <row r="447" spans="2:12" ht="24.95" customHeight="1" x14ac:dyDescent="0.2">
      <c r="B447" s="203" t="s">
        <v>175</v>
      </c>
      <c r="C447" s="206">
        <v>97800</v>
      </c>
      <c r="D447" s="206">
        <v>144334</v>
      </c>
      <c r="E447" s="206">
        <v>123457</v>
      </c>
      <c r="F447" s="206">
        <v>33704</v>
      </c>
      <c r="G447" s="206">
        <v>171972</v>
      </c>
      <c r="H447" s="206">
        <v>124961</v>
      </c>
      <c r="I447" s="206">
        <v>43256</v>
      </c>
      <c r="J447" s="206">
        <v>133715</v>
      </c>
      <c r="K447" s="206">
        <v>36905</v>
      </c>
      <c r="L447" s="204">
        <v>910104</v>
      </c>
    </row>
    <row r="448" spans="2:12" ht="24.95" customHeight="1" x14ac:dyDescent="0.2">
      <c r="B448" s="78" t="s">
        <v>43</v>
      </c>
      <c r="C448" s="170">
        <f t="shared" ref="C448:L448" si="2">(C447-C446)/C446</f>
        <v>7.3239251146763815E-2</v>
      </c>
      <c r="D448" s="170">
        <f t="shared" si="2"/>
        <v>7.6436588731028821E-2</v>
      </c>
      <c r="E448" s="170">
        <f t="shared" si="2"/>
        <v>8.7956924812295112E-2</v>
      </c>
      <c r="F448" s="170">
        <f t="shared" si="2"/>
        <v>0.16979036512564211</v>
      </c>
      <c r="G448" s="170">
        <f t="shared" si="2"/>
        <v>0.14487717195925703</v>
      </c>
      <c r="H448" s="170">
        <f t="shared" si="2"/>
        <v>0.1447717986771469</v>
      </c>
      <c r="I448" s="170">
        <f t="shared" si="2"/>
        <v>0.23054164770141103</v>
      </c>
      <c r="J448" s="170">
        <f t="shared" si="2"/>
        <v>0.10693974188100698</v>
      </c>
      <c r="K448" s="170">
        <f t="shared" si="2"/>
        <v>5.1749965953969768E-3</v>
      </c>
      <c r="L448" s="170">
        <f t="shared" si="2"/>
        <v>0.11051808900456481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0" t="s">
        <v>15</v>
      </c>
      <c r="C478" s="230"/>
      <c r="D478" s="230"/>
      <c r="E478" s="230"/>
      <c r="F478" s="230"/>
      <c r="G478" s="230"/>
      <c r="H478" s="230"/>
      <c r="I478" s="230"/>
      <c r="J478" s="230"/>
    </row>
    <row r="479" spans="2:13" ht="24.95" customHeight="1" x14ac:dyDescent="0.2">
      <c r="B479" s="71" t="s">
        <v>35</v>
      </c>
      <c r="C479" s="236" t="s">
        <v>40</v>
      </c>
      <c r="D479" s="236"/>
      <c r="E479" s="236" t="s">
        <v>41</v>
      </c>
      <c r="F479" s="236"/>
      <c r="G479" s="236" t="s">
        <v>42</v>
      </c>
      <c r="H479" s="236"/>
      <c r="I479" s="232" t="s">
        <v>89</v>
      </c>
      <c r="J479" s="232"/>
      <c r="L479" s="29"/>
    </row>
    <row r="480" spans="2:13" ht="24.95" customHeight="1" x14ac:dyDescent="0.2">
      <c r="B480" s="203" t="s">
        <v>154</v>
      </c>
      <c r="C480" s="224">
        <v>1089122</v>
      </c>
      <c r="D480" s="224"/>
      <c r="E480" s="224">
        <v>228663</v>
      </c>
      <c r="F480" s="224"/>
      <c r="G480" s="222">
        <v>1317785</v>
      </c>
      <c r="H480" s="222"/>
      <c r="I480" s="223">
        <v>0.16256099364672</v>
      </c>
      <c r="J480" s="223"/>
    </row>
    <row r="481" spans="2:12" ht="24.95" customHeight="1" x14ac:dyDescent="0.2">
      <c r="B481" s="203" t="s">
        <v>175</v>
      </c>
      <c r="C481" s="221">
        <v>1150895</v>
      </c>
      <c r="D481" s="221"/>
      <c r="E481" s="221">
        <v>242556</v>
      </c>
      <c r="F481" s="221"/>
      <c r="G481" s="276">
        <v>1393451</v>
      </c>
      <c r="H481" s="276"/>
      <c r="I481" s="220">
        <v>0.17486671032029</v>
      </c>
      <c r="J481" s="220"/>
    </row>
    <row r="482" spans="2:12" ht="24.95" customHeight="1" x14ac:dyDescent="0.2">
      <c r="B482" s="75" t="s">
        <v>43</v>
      </c>
      <c r="C482" s="231">
        <f>(C481-C480)/C480</f>
        <v>5.6718163805340449E-2</v>
      </c>
      <c r="D482" s="231"/>
      <c r="E482" s="231">
        <f>(E481-E480)/E480</f>
        <v>6.0757534012936071E-2</v>
      </c>
      <c r="F482" s="231"/>
      <c r="G482" s="229">
        <f>(G481-G480)/G480</f>
        <v>5.7419078225962504E-2</v>
      </c>
      <c r="H482" s="229"/>
      <c r="I482" s="229">
        <f>(I481-I480)/I480</f>
        <v>7.5699073913837955E-2</v>
      </c>
      <c r="J482" s="229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0" t="s">
        <v>38</v>
      </c>
      <c r="C504" s="230"/>
      <c r="D504" s="230"/>
      <c r="E504" s="230"/>
      <c r="F504" s="230"/>
      <c r="G504" s="230"/>
      <c r="H504" s="230"/>
      <c r="I504" s="230"/>
      <c r="J504" s="230"/>
      <c r="K504" s="230"/>
      <c r="L504" s="230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03" t="s">
        <v>154</v>
      </c>
      <c r="C506" s="206">
        <v>141380</v>
      </c>
      <c r="D506" s="206">
        <v>208380</v>
      </c>
      <c r="E506" s="206">
        <v>196460</v>
      </c>
      <c r="F506" s="206">
        <v>50176</v>
      </c>
      <c r="G506" s="206">
        <v>231550</v>
      </c>
      <c r="H506" s="206">
        <v>167145</v>
      </c>
      <c r="I506" s="206">
        <v>62121</v>
      </c>
      <c r="J506" s="206">
        <v>200533</v>
      </c>
      <c r="K506" s="206">
        <v>60040</v>
      </c>
      <c r="L506" s="204">
        <v>1317785</v>
      </c>
    </row>
    <row r="507" spans="2:12" ht="24.95" customHeight="1" x14ac:dyDescent="0.2">
      <c r="B507" s="203" t="s">
        <v>175</v>
      </c>
      <c r="C507" s="205">
        <v>151422</v>
      </c>
      <c r="D507" s="205">
        <v>210102</v>
      </c>
      <c r="E507" s="205">
        <v>196958</v>
      </c>
      <c r="F507" s="205">
        <v>56009</v>
      </c>
      <c r="G507" s="205">
        <v>250696</v>
      </c>
      <c r="H507" s="205">
        <v>181391</v>
      </c>
      <c r="I507" s="205">
        <v>72355</v>
      </c>
      <c r="J507" s="205">
        <v>219193</v>
      </c>
      <c r="K507" s="205">
        <v>55325</v>
      </c>
      <c r="L507" s="207">
        <v>1393451</v>
      </c>
    </row>
    <row r="508" spans="2:12" ht="24.95" customHeight="1" x14ac:dyDescent="0.2">
      <c r="B508" s="75" t="s">
        <v>43</v>
      </c>
      <c r="C508" s="171">
        <f t="shared" ref="C508:L508" si="3">(C507-C506)/C506</f>
        <v>7.1028434007638988E-2</v>
      </c>
      <c r="D508" s="171">
        <f t="shared" si="3"/>
        <v>8.2637489202418667E-3</v>
      </c>
      <c r="E508" s="171">
        <f t="shared" si="3"/>
        <v>2.5348671485289627E-3</v>
      </c>
      <c r="F508" s="171">
        <f t="shared" si="3"/>
        <v>0.11625079719387756</v>
      </c>
      <c r="G508" s="171">
        <f t="shared" si="3"/>
        <v>8.268624487151803E-2</v>
      </c>
      <c r="H508" s="171">
        <f t="shared" si="3"/>
        <v>8.5231385922402703E-2</v>
      </c>
      <c r="I508" s="171">
        <f t="shared" si="3"/>
        <v>0.16474300156146873</v>
      </c>
      <c r="J508" s="171">
        <f t="shared" si="3"/>
        <v>9.3052016376357002E-2</v>
      </c>
      <c r="K508" s="171">
        <f t="shared" si="3"/>
        <v>-7.8530979347101931E-2</v>
      </c>
      <c r="L508" s="171">
        <f t="shared" si="3"/>
        <v>5.7419078225962504E-2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28"/>
      <c r="J537" s="28"/>
      <c r="K537" s="28"/>
      <c r="L537" s="28"/>
    </row>
    <row r="538" spans="2:15" ht="24.95" customHeight="1" x14ac:dyDescent="0.2">
      <c r="B538" s="27"/>
      <c r="C538" s="28"/>
      <c r="D538" s="28"/>
      <c r="E538" s="28"/>
      <c r="F538" s="28"/>
      <c r="G538" s="28"/>
      <c r="H538" s="28"/>
      <c r="I538" s="129"/>
      <c r="J538" s="28"/>
      <c r="K538" s="28"/>
      <c r="L538" s="28"/>
    </row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27" t="s">
        <v>82</v>
      </c>
      <c r="C540" s="227"/>
      <c r="D540" s="227"/>
      <c r="E540" s="227"/>
      <c r="F540" s="227"/>
      <c r="G540" s="227"/>
      <c r="H540" s="227"/>
      <c r="I540" s="227"/>
      <c r="J540" s="227"/>
      <c r="K540" s="227"/>
      <c r="L540" s="227"/>
      <c r="M540" s="227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27" t="s">
        <v>83</v>
      </c>
      <c r="C542" s="227"/>
      <c r="D542" s="227"/>
      <c r="E542" s="227"/>
      <c r="F542" s="227"/>
      <c r="G542" s="227"/>
      <c r="H542" s="227"/>
      <c r="I542" s="227"/>
      <c r="J542" s="227"/>
      <c r="K542" s="227"/>
      <c r="L542" s="227"/>
    </row>
    <row r="543" spans="2:15" ht="15" customHeight="1" x14ac:dyDescent="0.2">
      <c r="B543" s="275"/>
      <c r="C543" s="275"/>
      <c r="D543" s="275"/>
      <c r="E543" s="275"/>
      <c r="F543" s="275"/>
      <c r="G543" s="275"/>
    </row>
    <row r="544" spans="2:15" ht="24.95" customHeight="1" x14ac:dyDescent="0.2">
      <c r="B544" s="219" t="s">
        <v>16</v>
      </c>
      <c r="C544" s="219"/>
      <c r="D544" s="219"/>
      <c r="E544" s="219"/>
      <c r="F544" s="219"/>
      <c r="G544" s="219"/>
      <c r="H544" s="219"/>
      <c r="I544" s="219"/>
      <c r="J544" s="219"/>
    </row>
    <row r="545" spans="2:13" ht="24.95" customHeight="1" x14ac:dyDescent="0.2">
      <c r="B545" s="266" t="s">
        <v>36</v>
      </c>
      <c r="C545" s="225" t="s">
        <v>47</v>
      </c>
      <c r="D545" s="225"/>
      <c r="E545" s="225"/>
      <c r="F545" s="225" t="s">
        <v>48</v>
      </c>
      <c r="G545" s="225"/>
      <c r="H545" s="225"/>
      <c r="I545" s="93" t="s">
        <v>52</v>
      </c>
      <c r="J545" s="95" t="s">
        <v>53</v>
      </c>
      <c r="M545" s="2"/>
    </row>
    <row r="546" spans="2:13" ht="24.95" customHeight="1" x14ac:dyDescent="0.2">
      <c r="B546" s="267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206">
        <v>33058</v>
      </c>
      <c r="D547" s="206">
        <v>3655</v>
      </c>
      <c r="E547" s="215">
        <v>36713</v>
      </c>
      <c r="F547" s="206">
        <v>48430</v>
      </c>
      <c r="G547" s="206">
        <v>7667</v>
      </c>
      <c r="H547" s="209">
        <v>56097</v>
      </c>
      <c r="I547" s="211">
        <v>0.37508888260000001</v>
      </c>
      <c r="J547" s="213">
        <v>1.5279873614251001</v>
      </c>
      <c r="K547" s="35"/>
      <c r="M547" s="2"/>
    </row>
    <row r="548" spans="2:13" ht="24.95" customHeight="1" x14ac:dyDescent="0.2">
      <c r="B548" s="175" t="s">
        <v>5</v>
      </c>
      <c r="C548" s="206">
        <v>46667</v>
      </c>
      <c r="D548" s="206">
        <v>12910</v>
      </c>
      <c r="E548" s="215">
        <v>59577</v>
      </c>
      <c r="F548" s="206">
        <v>64414</v>
      </c>
      <c r="G548" s="206">
        <v>16462</v>
      </c>
      <c r="H548" s="209">
        <v>80876</v>
      </c>
      <c r="I548" s="211">
        <v>0.34200150899999998</v>
      </c>
      <c r="J548" s="213">
        <v>1.3575037346626999</v>
      </c>
      <c r="K548" s="35"/>
      <c r="M548" s="2"/>
    </row>
    <row r="549" spans="2:13" ht="24.95" customHeight="1" x14ac:dyDescent="0.2">
      <c r="B549" s="175" t="s">
        <v>22</v>
      </c>
      <c r="C549" s="206">
        <v>45013</v>
      </c>
      <c r="D549" s="206">
        <v>5388</v>
      </c>
      <c r="E549" s="215">
        <v>50401</v>
      </c>
      <c r="F549" s="206">
        <v>68030</v>
      </c>
      <c r="G549" s="206">
        <v>9169</v>
      </c>
      <c r="H549" s="209">
        <v>77199</v>
      </c>
      <c r="I549" s="211">
        <v>0.30158179060000001</v>
      </c>
      <c r="J549" s="213">
        <v>1.5316957996864999</v>
      </c>
      <c r="K549" s="35"/>
      <c r="M549" s="2"/>
    </row>
    <row r="550" spans="2:13" ht="24.95" customHeight="1" x14ac:dyDescent="0.2">
      <c r="B550" s="175" t="s">
        <v>7</v>
      </c>
      <c r="C550" s="206">
        <v>13048</v>
      </c>
      <c r="D550" s="206">
        <v>2288</v>
      </c>
      <c r="E550" s="215">
        <v>15336</v>
      </c>
      <c r="F550" s="206">
        <v>21151</v>
      </c>
      <c r="G550" s="206">
        <v>3029</v>
      </c>
      <c r="H550" s="209">
        <v>24180</v>
      </c>
      <c r="I550" s="211">
        <v>0.28340871229999998</v>
      </c>
      <c r="J550" s="213">
        <v>1.5766823161189001</v>
      </c>
      <c r="K550" s="35"/>
      <c r="L550" s="128"/>
      <c r="M550" s="2"/>
    </row>
    <row r="551" spans="2:13" ht="24.95" customHeight="1" x14ac:dyDescent="0.2">
      <c r="B551" s="175" t="s">
        <v>8</v>
      </c>
      <c r="C551" s="206">
        <v>45341</v>
      </c>
      <c r="D551" s="206">
        <v>20484</v>
      </c>
      <c r="E551" s="215">
        <v>65825</v>
      </c>
      <c r="F551" s="206">
        <v>60784</v>
      </c>
      <c r="G551" s="206">
        <v>28031</v>
      </c>
      <c r="H551" s="209">
        <v>88815</v>
      </c>
      <c r="I551" s="211">
        <v>0.36998001899999999</v>
      </c>
      <c r="J551" s="213">
        <v>1.3492593999239999</v>
      </c>
      <c r="K551" s="35"/>
      <c r="M551" s="2"/>
    </row>
    <row r="552" spans="2:13" ht="24.95" customHeight="1" x14ac:dyDescent="0.2">
      <c r="B552" s="175" t="s">
        <v>9</v>
      </c>
      <c r="C552" s="206">
        <v>36507</v>
      </c>
      <c r="D552" s="206">
        <v>4963</v>
      </c>
      <c r="E552" s="215">
        <v>41470</v>
      </c>
      <c r="F552" s="206">
        <v>45617</v>
      </c>
      <c r="G552" s="206">
        <v>7284</v>
      </c>
      <c r="H552" s="209">
        <v>52901</v>
      </c>
      <c r="I552" s="211">
        <v>0.34154978209999998</v>
      </c>
      <c r="J552" s="213">
        <v>1.2756450446106</v>
      </c>
      <c r="K552" s="35"/>
      <c r="M552" s="2"/>
    </row>
    <row r="553" spans="2:13" ht="24.95" customHeight="1" x14ac:dyDescent="0.2">
      <c r="B553" s="175" t="s">
        <v>10</v>
      </c>
      <c r="C553" s="206">
        <v>16778</v>
      </c>
      <c r="D553" s="206">
        <v>784</v>
      </c>
      <c r="E553" s="215">
        <v>17562</v>
      </c>
      <c r="F553" s="206">
        <v>26653</v>
      </c>
      <c r="G553" s="206">
        <v>1362</v>
      </c>
      <c r="H553" s="209">
        <v>28015</v>
      </c>
      <c r="I553" s="211">
        <v>0.28778290569999998</v>
      </c>
      <c r="J553" s="213">
        <v>1.5952055574535999</v>
      </c>
      <c r="K553" s="35"/>
      <c r="M553" s="2"/>
    </row>
    <row r="554" spans="2:13" ht="24.95" customHeight="1" x14ac:dyDescent="0.2">
      <c r="B554" s="175" t="s">
        <v>11</v>
      </c>
      <c r="C554" s="206">
        <v>47290</v>
      </c>
      <c r="D554" s="206">
        <v>9378</v>
      </c>
      <c r="E554" s="215">
        <v>56668</v>
      </c>
      <c r="F554" s="206">
        <v>73724</v>
      </c>
      <c r="G554" s="206">
        <v>15644</v>
      </c>
      <c r="H554" s="209">
        <v>89368</v>
      </c>
      <c r="I554" s="211">
        <v>0.40621604880000001</v>
      </c>
      <c r="J554" s="213">
        <v>1.5770452459941999</v>
      </c>
      <c r="K554" s="35"/>
      <c r="M554" s="36"/>
    </row>
    <row r="555" spans="2:13" ht="24.95" customHeight="1" x14ac:dyDescent="0.2">
      <c r="B555" s="175" t="s">
        <v>12</v>
      </c>
      <c r="C555" s="206">
        <v>14432</v>
      </c>
      <c r="D555" s="206">
        <v>1421</v>
      </c>
      <c r="E555" s="215">
        <v>15853</v>
      </c>
      <c r="F555" s="206">
        <v>20935</v>
      </c>
      <c r="G555" s="206">
        <v>1995</v>
      </c>
      <c r="H555" s="209">
        <v>22930</v>
      </c>
      <c r="I555" s="211">
        <v>0.2427078063</v>
      </c>
      <c r="J555" s="213">
        <v>1.4464139279632</v>
      </c>
      <c r="K555" s="35"/>
      <c r="M555" s="36"/>
    </row>
    <row r="556" spans="2:13" ht="24.95" customHeight="1" x14ac:dyDescent="0.2">
      <c r="B556" s="90" t="s">
        <v>14</v>
      </c>
      <c r="C556" s="200">
        <v>298134</v>
      </c>
      <c r="D556" s="200">
        <v>61271</v>
      </c>
      <c r="E556" s="216">
        <v>359405</v>
      </c>
      <c r="F556" s="200">
        <v>429738</v>
      </c>
      <c r="G556" s="200">
        <v>90643</v>
      </c>
      <c r="H556" s="210">
        <v>520381</v>
      </c>
      <c r="I556" s="212">
        <v>0.33920995040000002</v>
      </c>
      <c r="J556" s="214">
        <v>1.4478958278264999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18" t="s">
        <v>161</v>
      </c>
      <c r="C570" s="218"/>
      <c r="D570" s="218"/>
      <c r="E570" s="218"/>
      <c r="F570" s="218"/>
      <c r="G570" s="218"/>
      <c r="H570" s="218"/>
      <c r="I570" s="218"/>
      <c r="J570" s="218"/>
      <c r="K570" s="218"/>
      <c r="L570" s="218"/>
      <c r="M570" s="218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56" t="s">
        <v>13</v>
      </c>
      <c r="C572" s="256"/>
      <c r="D572" s="256"/>
      <c r="E572" s="256"/>
      <c r="F572" s="256"/>
      <c r="G572" s="256"/>
      <c r="H572" s="256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57" t="s">
        <v>62</v>
      </c>
      <c r="D573" s="257"/>
      <c r="E573" s="257" t="s">
        <v>109</v>
      </c>
      <c r="F573" s="257"/>
      <c r="G573" s="257" t="s">
        <v>0</v>
      </c>
      <c r="H573" s="257"/>
      <c r="I573" s="28"/>
      <c r="J573" s="28"/>
      <c r="K573" s="28"/>
      <c r="L573" s="28"/>
    </row>
    <row r="574" spans="2:13" ht="24.95" customHeight="1" x14ac:dyDescent="0.2">
      <c r="B574" s="203" t="s">
        <v>156</v>
      </c>
      <c r="C574" s="224">
        <v>260633</v>
      </c>
      <c r="D574" s="224"/>
      <c r="E574" s="224">
        <v>59072</v>
      </c>
      <c r="F574" s="224"/>
      <c r="G574" s="222">
        <v>319705</v>
      </c>
      <c r="H574" s="226"/>
      <c r="I574" s="28"/>
      <c r="J574" s="28"/>
      <c r="K574" s="28"/>
      <c r="L574" s="28"/>
    </row>
    <row r="575" spans="2:13" ht="24.95" customHeight="1" x14ac:dyDescent="0.2">
      <c r="B575" s="203" t="s">
        <v>158</v>
      </c>
      <c r="C575" s="221">
        <v>298134</v>
      </c>
      <c r="D575" s="221"/>
      <c r="E575" s="221">
        <v>61271</v>
      </c>
      <c r="F575" s="221"/>
      <c r="G575" s="222">
        <v>359405</v>
      </c>
      <c r="H575" s="226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8">
        <f>(C575-C574)/C574</f>
        <v>0.14388431242398314</v>
      </c>
      <c r="D576" s="238"/>
      <c r="E576" s="238">
        <f>(E575-E574)/E574</f>
        <v>3.7225758396533047E-2</v>
      </c>
      <c r="F576" s="238"/>
      <c r="G576" s="238">
        <f>(G575-G574)/G574</f>
        <v>0.12417697564942681</v>
      </c>
      <c r="H576" s="238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0" t="s">
        <v>15</v>
      </c>
      <c r="C587" s="230"/>
      <c r="D587" s="230"/>
      <c r="E587" s="230"/>
      <c r="F587" s="230"/>
      <c r="G587" s="230"/>
      <c r="H587" s="230"/>
      <c r="I587" s="230"/>
      <c r="J587" s="230"/>
    </row>
    <row r="588" spans="2:15" ht="24.95" customHeight="1" x14ac:dyDescent="0.2">
      <c r="B588" s="97" t="s">
        <v>35</v>
      </c>
      <c r="C588" s="258" t="s">
        <v>40</v>
      </c>
      <c r="D588" s="258"/>
      <c r="E588" s="258" t="s">
        <v>41</v>
      </c>
      <c r="F588" s="258"/>
      <c r="G588" s="258" t="s">
        <v>42</v>
      </c>
      <c r="H588" s="258"/>
      <c r="I588" s="258" t="s">
        <v>89</v>
      </c>
      <c r="J588" s="258"/>
      <c r="L588" s="29"/>
    </row>
    <row r="589" spans="2:15" ht="24.95" customHeight="1" x14ac:dyDescent="0.2">
      <c r="B589" s="203" t="s">
        <v>156</v>
      </c>
      <c r="C589" s="224">
        <v>398407</v>
      </c>
      <c r="D589" s="224"/>
      <c r="E589" s="224">
        <v>90523</v>
      </c>
      <c r="F589" s="224"/>
      <c r="G589" s="222">
        <v>488930</v>
      </c>
      <c r="H589" s="222"/>
      <c r="I589" s="223">
        <v>0.32313059599999999</v>
      </c>
      <c r="J589" s="223"/>
    </row>
    <row r="590" spans="2:15" ht="24.95" customHeight="1" x14ac:dyDescent="0.2">
      <c r="B590" s="203" t="s">
        <v>158</v>
      </c>
      <c r="C590" s="221">
        <v>429738</v>
      </c>
      <c r="D590" s="221"/>
      <c r="E590" s="221">
        <v>90643</v>
      </c>
      <c r="F590" s="221"/>
      <c r="G590" s="222">
        <v>520381</v>
      </c>
      <c r="H590" s="222"/>
      <c r="I590" s="220">
        <v>0.33920995040000002</v>
      </c>
      <c r="J590" s="220"/>
    </row>
    <row r="591" spans="2:15" ht="24.95" customHeight="1" x14ac:dyDescent="0.2">
      <c r="B591" s="75" t="s">
        <v>43</v>
      </c>
      <c r="C591" s="217">
        <f>(C590-C589)/C589</f>
        <v>7.8640686534122137E-2</v>
      </c>
      <c r="D591" s="217"/>
      <c r="E591" s="217">
        <f>(E590-E589)/E589</f>
        <v>1.3256299503993461E-3</v>
      </c>
      <c r="F591" s="217"/>
      <c r="G591" s="217">
        <f>(G590-G589)/G589</f>
        <v>6.4326181661996606E-2</v>
      </c>
      <c r="H591" s="217"/>
      <c r="I591" s="217">
        <f>(I590-I589)/I589</f>
        <v>4.9761163439936293E-2</v>
      </c>
      <c r="J591" s="217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5" t="s">
        <v>162</v>
      </c>
      <c r="C603" s="255"/>
      <c r="D603" s="255"/>
      <c r="E603" s="255"/>
      <c r="F603" s="255"/>
      <c r="G603" s="255"/>
      <c r="H603" s="255"/>
      <c r="I603" s="255"/>
      <c r="J603" s="255"/>
      <c r="K603" s="255"/>
      <c r="L603" s="255"/>
      <c r="M603" s="255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4" t="s">
        <v>13</v>
      </c>
      <c r="C605" s="234"/>
      <c r="D605" s="234"/>
      <c r="E605" s="234"/>
      <c r="F605" s="234"/>
      <c r="G605" s="234"/>
      <c r="H605" s="234"/>
      <c r="I605" s="235"/>
      <c r="J605" s="235"/>
      <c r="K605" s="235"/>
      <c r="L605" s="235"/>
      <c r="M605" s="235"/>
      <c r="N605" s="235"/>
    </row>
    <row r="606" spans="2:14" ht="24.95" customHeight="1" x14ac:dyDescent="0.2">
      <c r="B606" s="69" t="s">
        <v>35</v>
      </c>
      <c r="C606" s="228" t="s">
        <v>51</v>
      </c>
      <c r="D606" s="228"/>
      <c r="E606" s="228" t="s">
        <v>50</v>
      </c>
      <c r="F606" s="228"/>
      <c r="G606" s="228" t="s">
        <v>0</v>
      </c>
      <c r="H606" s="228"/>
    </row>
    <row r="607" spans="2:14" ht="24.95" customHeight="1" x14ac:dyDescent="0.2">
      <c r="B607" s="203" t="s">
        <v>154</v>
      </c>
      <c r="C607" s="224">
        <v>499107</v>
      </c>
      <c r="D607" s="224"/>
      <c r="E607" s="224">
        <v>120132</v>
      </c>
      <c r="F607" s="224"/>
      <c r="G607" s="222">
        <v>619239</v>
      </c>
      <c r="H607" s="222"/>
    </row>
    <row r="608" spans="2:14" ht="24.95" customHeight="1" x14ac:dyDescent="0.2">
      <c r="B608" s="203" t="s">
        <v>175</v>
      </c>
      <c r="C608" s="221">
        <v>555374</v>
      </c>
      <c r="D608" s="221"/>
      <c r="E608" s="221">
        <v>125414</v>
      </c>
      <c r="F608" s="221"/>
      <c r="G608" s="222">
        <v>680788</v>
      </c>
      <c r="H608" s="222"/>
    </row>
    <row r="609" spans="2:8" ht="24.95" customHeight="1" x14ac:dyDescent="0.2">
      <c r="B609" s="78" t="s">
        <v>43</v>
      </c>
      <c r="C609" s="238">
        <f>(C608-C607)/C607</f>
        <v>0.11273534532675358</v>
      </c>
      <c r="D609" s="238"/>
      <c r="E609" s="238">
        <f>(E608-E607)/E607</f>
        <v>4.3968301534978188E-2</v>
      </c>
      <c r="F609" s="238"/>
      <c r="G609" s="238">
        <f>(G608-G607)/G607</f>
        <v>9.9394579475775915E-2</v>
      </c>
      <c r="H609" s="238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0" t="s">
        <v>15</v>
      </c>
      <c r="C631" s="230"/>
      <c r="D631" s="230"/>
      <c r="E631" s="230"/>
      <c r="F631" s="230"/>
      <c r="G631" s="230"/>
      <c r="H631" s="230"/>
      <c r="I631" s="230"/>
      <c r="J631" s="230"/>
    </row>
    <row r="632" spans="2:12" ht="24.95" customHeight="1" x14ac:dyDescent="0.2">
      <c r="B632" s="97" t="s">
        <v>35</v>
      </c>
      <c r="C632" s="258" t="s">
        <v>40</v>
      </c>
      <c r="D632" s="258"/>
      <c r="E632" s="258" t="s">
        <v>41</v>
      </c>
      <c r="F632" s="258"/>
      <c r="G632" s="258" t="s">
        <v>42</v>
      </c>
      <c r="H632" s="258"/>
      <c r="I632" s="258" t="s">
        <v>89</v>
      </c>
      <c r="J632" s="258"/>
      <c r="L632" s="29"/>
    </row>
    <row r="633" spans="2:12" ht="24.95" customHeight="1" x14ac:dyDescent="0.2">
      <c r="B633" s="203" t="s">
        <v>154</v>
      </c>
      <c r="C633" s="224">
        <v>763167</v>
      </c>
      <c r="D633" s="224"/>
      <c r="E633" s="224">
        <v>183868</v>
      </c>
      <c r="F633" s="224"/>
      <c r="G633" s="222">
        <v>947035</v>
      </c>
      <c r="H633" s="222"/>
      <c r="I633" s="223">
        <v>0.29379344119459999</v>
      </c>
      <c r="J633" s="223"/>
    </row>
    <row r="634" spans="2:12" ht="24.95" customHeight="1" x14ac:dyDescent="0.2">
      <c r="B634" s="203" t="s">
        <v>175</v>
      </c>
      <c r="C634" s="221">
        <v>804842</v>
      </c>
      <c r="D634" s="221"/>
      <c r="E634" s="221">
        <v>186877</v>
      </c>
      <c r="F634" s="221"/>
      <c r="G634" s="222">
        <v>991719</v>
      </c>
      <c r="H634" s="222"/>
      <c r="I634" s="220">
        <v>0.32141572522709999</v>
      </c>
      <c r="J634" s="220"/>
    </row>
    <row r="635" spans="2:12" ht="24.95" customHeight="1" x14ac:dyDescent="0.2">
      <c r="B635" s="75" t="s">
        <v>43</v>
      </c>
      <c r="C635" s="217">
        <f>(C634-C633)/C633</f>
        <v>5.4607969160092092E-2</v>
      </c>
      <c r="D635" s="217"/>
      <c r="E635" s="217">
        <f>(E634-E633)/E633</f>
        <v>1.6365000978963169E-2</v>
      </c>
      <c r="F635" s="217"/>
      <c r="G635" s="217">
        <f>(G634-G633)/G633</f>
        <v>4.7183050256854285E-2</v>
      </c>
      <c r="H635" s="217"/>
      <c r="I635" s="217">
        <f>(I634-I633)/I633</f>
        <v>9.4019403292954468E-2</v>
      </c>
      <c r="J635" s="217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7" t="s">
        <v>117</v>
      </c>
      <c r="C665" s="227"/>
      <c r="D665" s="227"/>
      <c r="E665" s="227"/>
      <c r="F665" s="227"/>
      <c r="G665" s="227"/>
      <c r="H665" s="227"/>
      <c r="I665" s="227"/>
      <c r="J665" s="227"/>
      <c r="K665" s="227"/>
      <c r="L665" s="227"/>
      <c r="M665" s="227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7" t="s">
        <v>77</v>
      </c>
      <c r="C667" s="227"/>
      <c r="D667" s="227"/>
      <c r="E667" s="227"/>
      <c r="F667" s="227"/>
      <c r="G667" s="227"/>
      <c r="H667" s="227"/>
      <c r="I667" s="227"/>
      <c r="J667" s="227"/>
      <c r="K667" s="227"/>
      <c r="L667" s="227"/>
      <c r="M667" s="227"/>
    </row>
    <row r="668" spans="2:15" ht="15" customHeight="1" x14ac:dyDescent="0.2">
      <c r="B668" s="275"/>
      <c r="C668" s="275"/>
      <c r="D668" s="275"/>
      <c r="E668" s="275"/>
      <c r="F668" s="275"/>
      <c r="G668" s="275"/>
    </row>
    <row r="669" spans="2:15" ht="24.95" customHeight="1" x14ac:dyDescent="0.2">
      <c r="B669" s="219" t="s">
        <v>17</v>
      </c>
      <c r="C669" s="219"/>
      <c r="D669" s="219"/>
      <c r="E669" s="219"/>
      <c r="F669" s="219"/>
      <c r="G669" s="219"/>
      <c r="H669" s="219"/>
      <c r="I669" s="219"/>
      <c r="J669" s="219"/>
    </row>
    <row r="670" spans="2:15" ht="24.95" customHeight="1" x14ac:dyDescent="0.2">
      <c r="B670" s="266" t="s">
        <v>36</v>
      </c>
      <c r="C670" s="225" t="s">
        <v>47</v>
      </c>
      <c r="D670" s="225"/>
      <c r="E670" s="225"/>
      <c r="F670" s="225" t="s">
        <v>48</v>
      </c>
      <c r="G670" s="225"/>
      <c r="H670" s="225"/>
      <c r="I670" s="93" t="s">
        <v>52</v>
      </c>
      <c r="J670" s="95" t="s">
        <v>53</v>
      </c>
      <c r="M670" s="2"/>
    </row>
    <row r="671" spans="2:15" ht="24.95" customHeight="1" x14ac:dyDescent="0.2">
      <c r="B671" s="267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206">
        <v>229</v>
      </c>
      <c r="D672" s="206">
        <v>40</v>
      </c>
      <c r="E672" s="215">
        <v>269</v>
      </c>
      <c r="F672" s="206">
        <v>429</v>
      </c>
      <c r="G672" s="206">
        <v>80</v>
      </c>
      <c r="H672" s="209">
        <v>509</v>
      </c>
      <c r="I672" s="211">
        <v>0.18227020299999999</v>
      </c>
      <c r="J672" s="213">
        <v>1.8921933085502001</v>
      </c>
      <c r="K672" s="35"/>
      <c r="M672" s="2"/>
    </row>
    <row r="673" spans="2:13" ht="24.95" customHeight="1" x14ac:dyDescent="0.2">
      <c r="B673" s="175" t="s">
        <v>5</v>
      </c>
      <c r="C673" s="206">
        <v>915</v>
      </c>
      <c r="D673" s="206">
        <v>311</v>
      </c>
      <c r="E673" s="215">
        <v>1226</v>
      </c>
      <c r="F673" s="206">
        <v>1895</v>
      </c>
      <c r="G673" s="206">
        <v>415</v>
      </c>
      <c r="H673" s="209">
        <v>2310</v>
      </c>
      <c r="I673" s="211">
        <v>0.1821105908</v>
      </c>
      <c r="J673" s="213">
        <v>1.8841761827079999</v>
      </c>
      <c r="K673" s="35"/>
      <c r="M673" s="2"/>
    </row>
    <row r="674" spans="2:13" ht="24.95" customHeight="1" x14ac:dyDescent="0.2">
      <c r="B674" s="175" t="s">
        <v>22</v>
      </c>
      <c r="C674" s="206">
        <v>1355</v>
      </c>
      <c r="D674" s="206">
        <v>76</v>
      </c>
      <c r="E674" s="215">
        <v>1431</v>
      </c>
      <c r="F674" s="206">
        <v>2197</v>
      </c>
      <c r="G674" s="206">
        <v>105</v>
      </c>
      <c r="H674" s="209">
        <v>2302</v>
      </c>
      <c r="I674" s="211">
        <v>0.10829998139999999</v>
      </c>
      <c r="J674" s="213">
        <v>1.6086652690426</v>
      </c>
      <c r="K674" s="35"/>
      <c r="M674" s="2"/>
    </row>
    <row r="675" spans="2:13" ht="24.95" customHeight="1" x14ac:dyDescent="0.2">
      <c r="B675" s="175" t="s">
        <v>7</v>
      </c>
      <c r="C675" s="206">
        <v>137</v>
      </c>
      <c r="D675" s="206">
        <v>12</v>
      </c>
      <c r="E675" s="215">
        <v>149</v>
      </c>
      <c r="F675" s="206">
        <v>465</v>
      </c>
      <c r="G675" s="206">
        <v>23</v>
      </c>
      <c r="H675" s="209">
        <v>488</v>
      </c>
      <c r="I675" s="211">
        <v>0.11217342449999999</v>
      </c>
      <c r="J675" s="213">
        <v>3.2751677852348999</v>
      </c>
      <c r="K675" s="35"/>
      <c r="M675" s="2"/>
    </row>
    <row r="676" spans="2:13" ht="24.95" customHeight="1" x14ac:dyDescent="0.2">
      <c r="B676" s="175" t="s">
        <v>8</v>
      </c>
      <c r="C676" s="206">
        <v>802</v>
      </c>
      <c r="D676" s="206">
        <v>320</v>
      </c>
      <c r="E676" s="215">
        <v>1122</v>
      </c>
      <c r="F676" s="206">
        <v>1066</v>
      </c>
      <c r="G676" s="206">
        <v>407</v>
      </c>
      <c r="H676" s="209">
        <v>1473</v>
      </c>
      <c r="I676" s="211">
        <v>0.1955655868</v>
      </c>
      <c r="J676" s="213">
        <v>1.3128342245989</v>
      </c>
      <c r="K676" s="35"/>
      <c r="M676" s="2"/>
    </row>
    <row r="677" spans="2:13" ht="24.95" customHeight="1" x14ac:dyDescent="0.2">
      <c r="B677" s="175" t="s">
        <v>9</v>
      </c>
      <c r="C677" s="206">
        <v>1399</v>
      </c>
      <c r="D677" s="206">
        <v>181</v>
      </c>
      <c r="E677" s="215">
        <v>1580</v>
      </c>
      <c r="F677" s="206">
        <v>1690</v>
      </c>
      <c r="G677" s="206">
        <v>230</v>
      </c>
      <c r="H677" s="209">
        <v>1920</v>
      </c>
      <c r="I677" s="211">
        <v>0.38297194410000002</v>
      </c>
      <c r="J677" s="213">
        <v>1.2151898734177</v>
      </c>
      <c r="K677" s="35"/>
      <c r="M677" s="2"/>
    </row>
    <row r="678" spans="2:13" ht="24.95" customHeight="1" x14ac:dyDescent="0.2">
      <c r="B678" s="175" t="s">
        <v>10</v>
      </c>
      <c r="C678" s="206">
        <v>355</v>
      </c>
      <c r="D678" s="206">
        <v>43</v>
      </c>
      <c r="E678" s="215">
        <v>398</v>
      </c>
      <c r="F678" s="206">
        <v>539</v>
      </c>
      <c r="G678" s="206">
        <v>62</v>
      </c>
      <c r="H678" s="209">
        <v>601</v>
      </c>
      <c r="I678" s="211">
        <v>0.11650756280000001</v>
      </c>
      <c r="J678" s="213">
        <v>1.5100502512563001</v>
      </c>
      <c r="K678" s="35"/>
      <c r="M678" s="2"/>
    </row>
    <row r="679" spans="2:13" ht="24.95" customHeight="1" x14ac:dyDescent="0.2">
      <c r="B679" s="175" t="s">
        <v>11</v>
      </c>
      <c r="C679" s="206">
        <v>604</v>
      </c>
      <c r="D679" s="206">
        <v>272</v>
      </c>
      <c r="E679" s="215">
        <v>876</v>
      </c>
      <c r="F679" s="206">
        <v>1919</v>
      </c>
      <c r="G679" s="206">
        <v>805</v>
      </c>
      <c r="H679" s="209">
        <v>2724</v>
      </c>
      <c r="I679" s="211">
        <v>0.34953983030000002</v>
      </c>
      <c r="J679" s="213">
        <v>3.1095890410959002</v>
      </c>
      <c r="K679" s="35"/>
      <c r="M679" s="36"/>
    </row>
    <row r="680" spans="2:13" ht="24.95" customHeight="1" x14ac:dyDescent="0.2">
      <c r="B680" s="175" t="s">
        <v>12</v>
      </c>
      <c r="C680" s="206">
        <v>61</v>
      </c>
      <c r="D680" s="206">
        <v>29</v>
      </c>
      <c r="E680" s="215">
        <v>90</v>
      </c>
      <c r="F680" s="206">
        <v>183</v>
      </c>
      <c r="G680" s="206">
        <v>56</v>
      </c>
      <c r="H680" s="209">
        <v>239</v>
      </c>
      <c r="I680" s="211">
        <v>3.45787127E-2</v>
      </c>
      <c r="J680" s="213">
        <v>2.6555555555555999</v>
      </c>
      <c r="K680" s="35"/>
      <c r="M680" s="36"/>
    </row>
    <row r="681" spans="2:13" ht="24.95" customHeight="1" x14ac:dyDescent="0.2">
      <c r="B681" s="176" t="s">
        <v>14</v>
      </c>
      <c r="C681" s="200">
        <v>5857</v>
      </c>
      <c r="D681" s="200">
        <v>1284</v>
      </c>
      <c r="E681" s="216">
        <v>7141</v>
      </c>
      <c r="F681" s="200">
        <v>10383</v>
      </c>
      <c r="G681" s="200">
        <v>2183</v>
      </c>
      <c r="H681" s="210">
        <v>12566</v>
      </c>
      <c r="I681" s="212">
        <v>0.1709843778</v>
      </c>
      <c r="J681" s="214">
        <v>1.7596975213556001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18" t="s">
        <v>163</v>
      </c>
      <c r="C695" s="218"/>
      <c r="D695" s="218"/>
      <c r="E695" s="218"/>
      <c r="F695" s="218"/>
      <c r="G695" s="218"/>
      <c r="H695" s="218"/>
      <c r="I695" s="218"/>
      <c r="J695" s="218"/>
      <c r="K695" s="218"/>
      <c r="L695" s="218"/>
      <c r="M695" s="218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4" t="s">
        <v>13</v>
      </c>
      <c r="C697" s="234"/>
      <c r="D697" s="234"/>
      <c r="E697" s="234"/>
      <c r="F697" s="234"/>
      <c r="G697" s="234"/>
      <c r="H697" s="234"/>
      <c r="I697" s="235"/>
      <c r="J697" s="235"/>
      <c r="K697" s="235"/>
      <c r="L697" s="235"/>
      <c r="M697" s="235"/>
      <c r="N697" s="235"/>
    </row>
    <row r="698" spans="2:14" ht="24.95" customHeight="1" x14ac:dyDescent="0.2">
      <c r="B698" s="69" t="s">
        <v>35</v>
      </c>
      <c r="C698" s="228" t="s">
        <v>62</v>
      </c>
      <c r="D698" s="228"/>
      <c r="E698" s="228" t="s">
        <v>109</v>
      </c>
      <c r="F698" s="228"/>
      <c r="G698" s="228" t="s">
        <v>0</v>
      </c>
      <c r="H698" s="228"/>
    </row>
    <row r="699" spans="2:14" ht="24.95" customHeight="1" x14ac:dyDescent="0.2">
      <c r="B699" s="203" t="s">
        <v>156</v>
      </c>
      <c r="C699" s="224">
        <v>5716</v>
      </c>
      <c r="D699" s="224"/>
      <c r="E699" s="224">
        <v>983</v>
      </c>
      <c r="F699" s="224"/>
      <c r="G699" s="222">
        <v>6699</v>
      </c>
      <c r="H699" s="222"/>
    </row>
    <row r="700" spans="2:14" ht="24.95" customHeight="1" x14ac:dyDescent="0.2">
      <c r="B700" s="203" t="s">
        <v>158</v>
      </c>
      <c r="C700" s="221">
        <v>5857</v>
      </c>
      <c r="D700" s="221"/>
      <c r="E700" s="221">
        <v>1284</v>
      </c>
      <c r="F700" s="221"/>
      <c r="G700" s="222">
        <v>7141</v>
      </c>
      <c r="H700" s="222"/>
    </row>
    <row r="701" spans="2:14" ht="24.95" customHeight="1" x14ac:dyDescent="0.2">
      <c r="B701" s="78" t="s">
        <v>43</v>
      </c>
      <c r="C701" s="238">
        <f>(C700-C699)/C699</f>
        <v>2.4667599720083973E-2</v>
      </c>
      <c r="D701" s="238"/>
      <c r="E701" s="238">
        <f>(E700-E699)/E699</f>
        <v>0.30620549338758901</v>
      </c>
      <c r="F701" s="238"/>
      <c r="G701" s="238">
        <f>(G700-G699)/G699</f>
        <v>6.5979997014479777E-2</v>
      </c>
      <c r="H701" s="238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0" t="s">
        <v>15</v>
      </c>
      <c r="C712" s="230"/>
      <c r="D712" s="230"/>
      <c r="E712" s="230"/>
      <c r="F712" s="230"/>
      <c r="G712" s="230"/>
      <c r="H712" s="230"/>
      <c r="I712" s="230"/>
      <c r="J712" s="230"/>
    </row>
    <row r="713" spans="2:15" ht="24.95" customHeight="1" x14ac:dyDescent="0.2">
      <c r="B713" s="97" t="s">
        <v>35</v>
      </c>
      <c r="C713" s="258" t="s">
        <v>40</v>
      </c>
      <c r="D713" s="258"/>
      <c r="E713" s="258" t="s">
        <v>41</v>
      </c>
      <c r="F713" s="258"/>
      <c r="G713" s="258" t="s">
        <v>42</v>
      </c>
      <c r="H713" s="258"/>
      <c r="I713" s="258" t="s">
        <v>89</v>
      </c>
      <c r="J713" s="258"/>
      <c r="L713" s="29"/>
    </row>
    <row r="714" spans="2:15" ht="24.95" customHeight="1" x14ac:dyDescent="0.2">
      <c r="B714" s="203" t="s">
        <v>156</v>
      </c>
      <c r="C714" s="224">
        <v>11487</v>
      </c>
      <c r="D714" s="224"/>
      <c r="E714" s="224">
        <v>2392</v>
      </c>
      <c r="F714" s="224"/>
      <c r="G714" s="222">
        <v>13879</v>
      </c>
      <c r="H714" s="222"/>
      <c r="I714" s="223">
        <v>0.1719568296</v>
      </c>
      <c r="J714" s="223"/>
    </row>
    <row r="715" spans="2:15" ht="24.95" customHeight="1" x14ac:dyDescent="0.2">
      <c r="B715" s="203" t="s">
        <v>158</v>
      </c>
      <c r="C715" s="221">
        <v>10383</v>
      </c>
      <c r="D715" s="221"/>
      <c r="E715" s="221">
        <v>2183</v>
      </c>
      <c r="F715" s="221"/>
      <c r="G715" s="222">
        <v>12566</v>
      </c>
      <c r="H715" s="222"/>
      <c r="I715" s="220">
        <v>0.1709843778</v>
      </c>
      <c r="J715" s="220"/>
    </row>
    <row r="716" spans="2:15" ht="24.95" customHeight="1" x14ac:dyDescent="0.2">
      <c r="B716" s="75" t="s">
        <v>43</v>
      </c>
      <c r="C716" s="217">
        <f>(C715-C714)/C714</f>
        <v>-9.6108644554714018E-2</v>
      </c>
      <c r="D716" s="217"/>
      <c r="E716" s="217">
        <f>(E715-E714)/E714</f>
        <v>-8.7374581939799328E-2</v>
      </c>
      <c r="F716" s="217"/>
      <c r="G716" s="217">
        <f>(G715-G714)/G714</f>
        <v>-9.4603357590604509E-2</v>
      </c>
      <c r="H716" s="217"/>
      <c r="I716" s="217">
        <f>(I715-I714)/I714</f>
        <v>-5.655208939720973E-3</v>
      </c>
      <c r="J716" s="217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5" t="s">
        <v>164</v>
      </c>
      <c r="C728" s="255"/>
      <c r="D728" s="255"/>
      <c r="E728" s="255"/>
      <c r="F728" s="255"/>
      <c r="G728" s="255"/>
      <c r="H728" s="255"/>
      <c r="I728" s="255"/>
      <c r="J728" s="255"/>
      <c r="K728" s="255"/>
      <c r="L728" s="255"/>
      <c r="M728" s="255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4" t="s">
        <v>13</v>
      </c>
      <c r="C730" s="234"/>
      <c r="D730" s="234"/>
      <c r="E730" s="234"/>
      <c r="F730" s="234"/>
      <c r="G730" s="234"/>
      <c r="H730" s="234"/>
      <c r="I730" s="235"/>
      <c r="J730" s="235"/>
      <c r="K730" s="235"/>
      <c r="L730" s="235"/>
      <c r="M730" s="235"/>
      <c r="N730" s="235"/>
    </row>
    <row r="731" spans="2:14" ht="24.95" customHeight="1" x14ac:dyDescent="0.2">
      <c r="B731" s="69" t="s">
        <v>35</v>
      </c>
      <c r="C731" s="228" t="s">
        <v>51</v>
      </c>
      <c r="D731" s="228"/>
      <c r="E731" s="228" t="s">
        <v>50</v>
      </c>
      <c r="F731" s="228"/>
      <c r="G731" s="228" t="s">
        <v>0</v>
      </c>
      <c r="H731" s="228"/>
    </row>
    <row r="732" spans="2:14" ht="24.95" customHeight="1" x14ac:dyDescent="0.2">
      <c r="B732" s="203" t="s">
        <v>154</v>
      </c>
      <c r="C732" s="224">
        <v>10546</v>
      </c>
      <c r="D732" s="224"/>
      <c r="E732" s="224">
        <v>1777</v>
      </c>
      <c r="F732" s="224"/>
      <c r="G732" s="222">
        <v>12323</v>
      </c>
      <c r="H732" s="222"/>
    </row>
    <row r="733" spans="2:14" ht="24.95" customHeight="1" x14ac:dyDescent="0.2">
      <c r="B733" s="203" t="s">
        <v>175</v>
      </c>
      <c r="C733" s="221">
        <v>9786</v>
      </c>
      <c r="D733" s="221"/>
      <c r="E733" s="221">
        <v>2037</v>
      </c>
      <c r="F733" s="221"/>
      <c r="G733" s="222">
        <v>11823</v>
      </c>
      <c r="H733" s="222"/>
    </row>
    <row r="734" spans="2:14" ht="24.95" customHeight="1" x14ac:dyDescent="0.2">
      <c r="B734" s="78" t="s">
        <v>43</v>
      </c>
      <c r="C734" s="238">
        <f>(C733-C732)/C732</f>
        <v>-7.2065238004930782E-2</v>
      </c>
      <c r="D734" s="238"/>
      <c r="E734" s="238">
        <f>(E733-E732)/E732</f>
        <v>0.14631401238041644</v>
      </c>
      <c r="F734" s="238"/>
      <c r="G734" s="238">
        <f>(G733-G732)/G732</f>
        <v>-4.057453542156942E-2</v>
      </c>
      <c r="H734" s="238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0" t="s">
        <v>15</v>
      </c>
      <c r="C756" s="230"/>
      <c r="D756" s="230"/>
      <c r="E756" s="230"/>
      <c r="F756" s="230"/>
      <c r="G756" s="230"/>
      <c r="H756" s="230"/>
      <c r="I756" s="230"/>
      <c r="J756" s="230"/>
    </row>
    <row r="757" spans="2:12" ht="24.95" customHeight="1" x14ac:dyDescent="0.2">
      <c r="B757" s="97" t="s">
        <v>35</v>
      </c>
      <c r="C757" s="258" t="s">
        <v>40</v>
      </c>
      <c r="D757" s="258"/>
      <c r="E757" s="258" t="s">
        <v>41</v>
      </c>
      <c r="F757" s="258"/>
      <c r="G757" s="258" t="s">
        <v>42</v>
      </c>
      <c r="H757" s="258"/>
      <c r="I757" s="258" t="s">
        <v>89</v>
      </c>
      <c r="J757" s="258"/>
      <c r="L757" s="29"/>
    </row>
    <row r="758" spans="2:12" ht="24.95" customHeight="1" x14ac:dyDescent="0.2">
      <c r="B758" s="203" t="s">
        <v>154</v>
      </c>
      <c r="C758" s="224">
        <v>18931</v>
      </c>
      <c r="D758" s="224"/>
      <c r="E758" s="224">
        <v>3590</v>
      </c>
      <c r="F758" s="224"/>
      <c r="G758" s="222">
        <v>22521</v>
      </c>
      <c r="H758" s="222"/>
      <c r="I758" s="223">
        <v>0.13112897973967</v>
      </c>
      <c r="J758" s="223"/>
    </row>
    <row r="759" spans="2:12" ht="24.95" customHeight="1" x14ac:dyDescent="0.2">
      <c r="B759" s="203" t="s">
        <v>175</v>
      </c>
      <c r="C759" s="221">
        <v>16732</v>
      </c>
      <c r="D759" s="221"/>
      <c r="E759" s="221">
        <v>3157</v>
      </c>
      <c r="F759" s="221"/>
      <c r="G759" s="222">
        <v>19889</v>
      </c>
      <c r="H759" s="222"/>
      <c r="I759" s="220">
        <v>0.13152618012020001</v>
      </c>
      <c r="J759" s="220"/>
    </row>
    <row r="760" spans="2:12" ht="24.95" customHeight="1" x14ac:dyDescent="0.2">
      <c r="B760" s="75" t="s">
        <v>43</v>
      </c>
      <c r="C760" s="217">
        <f>(C759-C758)/C758</f>
        <v>-0.11615868152765306</v>
      </c>
      <c r="D760" s="217"/>
      <c r="E760" s="217">
        <f>(E759-E758)/E758</f>
        <v>-0.12061281337047354</v>
      </c>
      <c r="F760" s="217"/>
      <c r="G760" s="217">
        <f>(G759-G758)/G758</f>
        <v>-0.11686870032414191</v>
      </c>
      <c r="H760" s="217"/>
      <c r="I760" s="217">
        <f>(I759-I758)/I758</f>
        <v>3.0290816059010861E-3</v>
      </c>
      <c r="J760" s="217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7" t="s">
        <v>118</v>
      </c>
      <c r="C790" s="227"/>
      <c r="D790" s="227"/>
      <c r="E790" s="227"/>
      <c r="F790" s="227"/>
      <c r="G790" s="227"/>
      <c r="H790" s="227"/>
      <c r="I790" s="227"/>
      <c r="J790" s="227"/>
      <c r="K790" s="227"/>
      <c r="L790" s="227"/>
      <c r="M790" s="227"/>
    </row>
    <row r="791" spans="2:15" ht="15" customHeight="1" x14ac:dyDescent="0.2"/>
    <row r="792" spans="2:15" ht="25.5" customHeight="1" x14ac:dyDescent="0.2">
      <c r="B792" s="227" t="s">
        <v>79</v>
      </c>
      <c r="C792" s="227"/>
      <c r="D792" s="227"/>
      <c r="E792" s="227"/>
      <c r="F792" s="227"/>
      <c r="G792" s="227"/>
      <c r="H792" s="227"/>
      <c r="I792" s="227"/>
      <c r="J792" s="227"/>
      <c r="K792" s="227"/>
      <c r="L792" s="227"/>
      <c r="M792" s="227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19" t="s">
        <v>20</v>
      </c>
      <c r="C794" s="219"/>
      <c r="D794" s="219"/>
      <c r="E794" s="219"/>
      <c r="F794" s="219"/>
      <c r="G794" s="219"/>
      <c r="H794" s="219"/>
      <c r="I794" s="219"/>
      <c r="J794" s="219"/>
    </row>
    <row r="795" spans="2:15" ht="24.95" customHeight="1" x14ac:dyDescent="0.2">
      <c r="B795" s="266" t="s">
        <v>36</v>
      </c>
      <c r="C795" s="225" t="s">
        <v>47</v>
      </c>
      <c r="D795" s="225"/>
      <c r="E795" s="225"/>
      <c r="F795" s="225" t="s">
        <v>48</v>
      </c>
      <c r="G795" s="225"/>
      <c r="H795" s="225"/>
      <c r="I795" s="93" t="s">
        <v>52</v>
      </c>
      <c r="J795" s="95" t="s">
        <v>53</v>
      </c>
      <c r="M795" s="2"/>
    </row>
    <row r="796" spans="2:15" ht="24.95" customHeight="1" x14ac:dyDescent="0.2">
      <c r="B796" s="267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206">
        <v>6020</v>
      </c>
      <c r="D797" s="206">
        <v>412</v>
      </c>
      <c r="E797" s="215">
        <v>6432</v>
      </c>
      <c r="F797" s="206">
        <v>10143</v>
      </c>
      <c r="G797" s="206">
        <v>1253</v>
      </c>
      <c r="H797" s="209">
        <v>11396</v>
      </c>
      <c r="I797" s="211">
        <v>8.10580152E-2</v>
      </c>
      <c r="J797" s="213">
        <v>1.7717661691541999</v>
      </c>
      <c r="K797" s="35"/>
      <c r="M797" s="2"/>
    </row>
    <row r="798" spans="2:15" ht="24.95" customHeight="1" x14ac:dyDescent="0.2">
      <c r="B798" s="175" t="s">
        <v>5</v>
      </c>
      <c r="C798" s="206">
        <v>6363</v>
      </c>
      <c r="D798" s="206">
        <v>475</v>
      </c>
      <c r="E798" s="215">
        <v>6838</v>
      </c>
      <c r="F798" s="206">
        <v>10488</v>
      </c>
      <c r="G798" s="206">
        <v>769</v>
      </c>
      <c r="H798" s="209">
        <v>11257</v>
      </c>
      <c r="I798" s="211">
        <v>0.1050504629</v>
      </c>
      <c r="J798" s="213">
        <v>1.6462415911085</v>
      </c>
      <c r="K798" s="35"/>
      <c r="M798" s="2"/>
    </row>
    <row r="799" spans="2:15" ht="24.95" customHeight="1" x14ac:dyDescent="0.2">
      <c r="B799" s="175" t="s">
        <v>22</v>
      </c>
      <c r="C799" s="206">
        <v>3916</v>
      </c>
      <c r="D799" s="206">
        <v>134</v>
      </c>
      <c r="E799" s="215">
        <v>4050</v>
      </c>
      <c r="F799" s="206">
        <v>6361</v>
      </c>
      <c r="G799" s="206">
        <v>173</v>
      </c>
      <c r="H799" s="209">
        <v>6534</v>
      </c>
      <c r="I799" s="211">
        <v>6.6695385499999996E-2</v>
      </c>
      <c r="J799" s="213">
        <v>1.6133333333333</v>
      </c>
      <c r="K799" s="35"/>
      <c r="M799" s="2"/>
    </row>
    <row r="800" spans="2:15" ht="24.95" customHeight="1" x14ac:dyDescent="0.2">
      <c r="B800" s="175" t="s">
        <v>7</v>
      </c>
      <c r="C800" s="206">
        <v>1921</v>
      </c>
      <c r="D800" s="206">
        <v>225</v>
      </c>
      <c r="E800" s="215">
        <v>2146</v>
      </c>
      <c r="F800" s="206">
        <v>4034</v>
      </c>
      <c r="G800" s="206">
        <v>245</v>
      </c>
      <c r="H800" s="209">
        <v>4279</v>
      </c>
      <c r="I800" s="211">
        <v>8.2987761199999996E-2</v>
      </c>
      <c r="J800" s="213">
        <v>1.9939422180801001</v>
      </c>
      <c r="K800" s="35"/>
      <c r="M800" s="2"/>
    </row>
    <row r="801" spans="2:13" ht="24.95" customHeight="1" x14ac:dyDescent="0.2">
      <c r="B801" s="175" t="s">
        <v>8</v>
      </c>
      <c r="C801" s="206">
        <v>5456</v>
      </c>
      <c r="D801" s="206">
        <v>689</v>
      </c>
      <c r="E801" s="215">
        <v>6145</v>
      </c>
      <c r="F801" s="206">
        <v>9899</v>
      </c>
      <c r="G801" s="206">
        <v>815</v>
      </c>
      <c r="H801" s="209">
        <v>10714</v>
      </c>
      <c r="I801" s="211">
        <v>0.1043299765</v>
      </c>
      <c r="J801" s="213">
        <v>1.7435313262815</v>
      </c>
      <c r="K801" s="35"/>
      <c r="M801" s="2"/>
    </row>
    <row r="802" spans="2:13" ht="24.95" customHeight="1" x14ac:dyDescent="0.2">
      <c r="B802" s="175" t="s">
        <v>9</v>
      </c>
      <c r="C802" s="206">
        <v>9130</v>
      </c>
      <c r="D802" s="206">
        <v>188</v>
      </c>
      <c r="E802" s="215">
        <v>9318</v>
      </c>
      <c r="F802" s="206">
        <v>15776</v>
      </c>
      <c r="G802" s="206">
        <v>247</v>
      </c>
      <c r="H802" s="209">
        <v>16023</v>
      </c>
      <c r="I802" s="211">
        <v>0.15271559309999999</v>
      </c>
      <c r="J802" s="213">
        <v>1.7195750160979</v>
      </c>
      <c r="K802" s="35"/>
      <c r="M802" s="2"/>
    </row>
    <row r="803" spans="2:13" ht="24.95" customHeight="1" x14ac:dyDescent="0.2">
      <c r="B803" s="175" t="s">
        <v>10</v>
      </c>
      <c r="C803" s="206">
        <v>3951</v>
      </c>
      <c r="D803" s="206">
        <v>193</v>
      </c>
      <c r="E803" s="215">
        <v>4144</v>
      </c>
      <c r="F803" s="206">
        <v>6667</v>
      </c>
      <c r="G803" s="206">
        <v>393</v>
      </c>
      <c r="H803" s="209">
        <v>7060</v>
      </c>
      <c r="I803" s="211">
        <v>7.9503006500000001E-2</v>
      </c>
      <c r="J803" s="213">
        <v>1.7036679536679999</v>
      </c>
      <c r="K803" s="35"/>
      <c r="M803" s="2"/>
    </row>
    <row r="804" spans="2:13" ht="24.95" customHeight="1" x14ac:dyDescent="0.2">
      <c r="B804" s="175" t="s">
        <v>11</v>
      </c>
      <c r="C804" s="206">
        <v>4689</v>
      </c>
      <c r="D804" s="206">
        <v>1149</v>
      </c>
      <c r="E804" s="215">
        <v>5838</v>
      </c>
      <c r="F804" s="206">
        <v>6944</v>
      </c>
      <c r="G804" s="206">
        <v>1845</v>
      </c>
      <c r="H804" s="209">
        <v>8789</v>
      </c>
      <c r="I804" s="211">
        <v>0.14460313720000001</v>
      </c>
      <c r="J804" s="213">
        <v>1.5054813292222999</v>
      </c>
      <c r="K804" s="35"/>
      <c r="M804" s="36"/>
    </row>
    <row r="805" spans="2:13" ht="24.95" customHeight="1" x14ac:dyDescent="0.2">
      <c r="B805" s="175" t="s">
        <v>12</v>
      </c>
      <c r="C805" s="206">
        <v>3390</v>
      </c>
      <c r="D805" s="206">
        <v>171</v>
      </c>
      <c r="E805" s="215">
        <v>3561</v>
      </c>
      <c r="F805" s="206">
        <v>5503</v>
      </c>
      <c r="G805" s="206">
        <v>301</v>
      </c>
      <c r="H805" s="209">
        <v>5804</v>
      </c>
      <c r="I805" s="211">
        <v>8.0247680700000004E-2</v>
      </c>
      <c r="J805" s="213">
        <v>1.6298792474024</v>
      </c>
      <c r="K805" s="35"/>
      <c r="M805" s="36"/>
    </row>
    <row r="806" spans="2:13" ht="24.95" customHeight="1" x14ac:dyDescent="0.2">
      <c r="B806" s="176" t="s">
        <v>14</v>
      </c>
      <c r="C806" s="200">
        <v>44836</v>
      </c>
      <c r="D806" s="200">
        <v>3636</v>
      </c>
      <c r="E806" s="216">
        <v>48472</v>
      </c>
      <c r="F806" s="200">
        <v>75815</v>
      </c>
      <c r="G806" s="200">
        <v>6041</v>
      </c>
      <c r="H806" s="210">
        <v>81856</v>
      </c>
      <c r="I806" s="212">
        <v>9.9003371600000001E-2</v>
      </c>
      <c r="J806" s="214">
        <v>1.6887275127909001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18" t="s">
        <v>165</v>
      </c>
      <c r="C820" s="218"/>
      <c r="D820" s="218"/>
      <c r="E820" s="218"/>
      <c r="F820" s="218"/>
      <c r="G820" s="218"/>
      <c r="H820" s="218"/>
      <c r="I820" s="218"/>
      <c r="J820" s="218"/>
      <c r="K820" s="218"/>
      <c r="L820" s="218"/>
      <c r="M820" s="218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56" t="s">
        <v>13</v>
      </c>
      <c r="C822" s="256"/>
      <c r="D822" s="256"/>
      <c r="E822" s="256"/>
      <c r="F822" s="256"/>
      <c r="G822" s="256"/>
      <c r="H822" s="256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57" t="s">
        <v>62</v>
      </c>
      <c r="D823" s="257"/>
      <c r="E823" s="257" t="s">
        <v>109</v>
      </c>
      <c r="F823" s="257"/>
      <c r="G823" s="257" t="s">
        <v>0</v>
      </c>
      <c r="H823" s="257"/>
      <c r="I823" s="28"/>
      <c r="J823" s="28"/>
      <c r="K823" s="28"/>
      <c r="L823" s="28"/>
    </row>
    <row r="824" spans="2:13" ht="24.95" customHeight="1" x14ac:dyDescent="0.2">
      <c r="B824" s="203" t="s">
        <v>156</v>
      </c>
      <c r="C824" s="224">
        <v>41246</v>
      </c>
      <c r="D824" s="224"/>
      <c r="E824" s="224">
        <v>3124</v>
      </c>
      <c r="F824" s="224"/>
      <c r="G824" s="222">
        <v>44370</v>
      </c>
      <c r="H824" s="226"/>
      <c r="I824" s="28"/>
      <c r="J824" s="28"/>
      <c r="K824" s="28"/>
      <c r="L824" s="28"/>
    </row>
    <row r="825" spans="2:13" ht="24.95" customHeight="1" x14ac:dyDescent="0.2">
      <c r="B825" s="203" t="s">
        <v>158</v>
      </c>
      <c r="C825" s="221">
        <v>44836</v>
      </c>
      <c r="D825" s="221"/>
      <c r="E825" s="221">
        <v>3636</v>
      </c>
      <c r="F825" s="221"/>
      <c r="G825" s="222">
        <v>48472</v>
      </c>
      <c r="H825" s="226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8">
        <f>(C825-C824)/C824</f>
        <v>8.7038743150850986E-2</v>
      </c>
      <c r="D826" s="238"/>
      <c r="E826" s="238">
        <f>(E825-E824)/E824</f>
        <v>0.16389244558258642</v>
      </c>
      <c r="F826" s="238"/>
      <c r="G826" s="238">
        <f>(G825-G824)/G824</f>
        <v>9.2449853504620233E-2</v>
      </c>
      <c r="H826" s="238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0" t="s">
        <v>15</v>
      </c>
      <c r="C837" s="230"/>
      <c r="D837" s="230"/>
      <c r="E837" s="230"/>
      <c r="F837" s="230"/>
      <c r="G837" s="230"/>
      <c r="H837" s="230"/>
      <c r="I837" s="230"/>
      <c r="J837" s="230"/>
    </row>
    <row r="838" spans="2:16" ht="24.95" customHeight="1" x14ac:dyDescent="0.2">
      <c r="B838" s="97" t="s">
        <v>35</v>
      </c>
      <c r="C838" s="258" t="s">
        <v>111</v>
      </c>
      <c r="D838" s="258"/>
      <c r="E838" s="258" t="s">
        <v>110</v>
      </c>
      <c r="F838" s="258"/>
      <c r="G838" s="258" t="s">
        <v>42</v>
      </c>
      <c r="H838" s="258"/>
      <c r="I838" s="258" t="s">
        <v>18</v>
      </c>
      <c r="J838" s="258"/>
      <c r="L838" s="29"/>
    </row>
    <row r="839" spans="2:16" ht="24.95" customHeight="1" x14ac:dyDescent="0.2">
      <c r="B839" s="203" t="s">
        <v>156</v>
      </c>
      <c r="C839" s="224">
        <v>69014</v>
      </c>
      <c r="D839" s="224"/>
      <c r="E839" s="224">
        <v>5276</v>
      </c>
      <c r="F839" s="224"/>
      <c r="G839" s="222">
        <v>74290</v>
      </c>
      <c r="H839" s="222"/>
      <c r="I839" s="223">
        <v>8.5486765300000003E-2</v>
      </c>
      <c r="J839" s="223"/>
    </row>
    <row r="840" spans="2:16" ht="24.95" customHeight="1" x14ac:dyDescent="0.2">
      <c r="B840" s="203" t="s">
        <v>158</v>
      </c>
      <c r="C840" s="221">
        <v>75815</v>
      </c>
      <c r="D840" s="221"/>
      <c r="E840" s="221">
        <v>6041</v>
      </c>
      <c r="F840" s="221"/>
      <c r="G840" s="222">
        <v>81856</v>
      </c>
      <c r="H840" s="222"/>
      <c r="I840" s="220">
        <v>9.9003371600000001E-2</v>
      </c>
      <c r="J840" s="220"/>
    </row>
    <row r="841" spans="2:16" ht="24.95" customHeight="1" x14ac:dyDescent="0.2">
      <c r="B841" s="75" t="s">
        <v>43</v>
      </c>
      <c r="C841" s="217">
        <f>(C840-C839)/C839</f>
        <v>9.8545222708435964E-2</v>
      </c>
      <c r="D841" s="217"/>
      <c r="E841" s="217">
        <f>(E840-E839)/E839</f>
        <v>0.14499620924943138</v>
      </c>
      <c r="F841" s="217"/>
      <c r="G841" s="217">
        <f>(G840-G839)/G839</f>
        <v>0.10184412437743977</v>
      </c>
      <c r="H841" s="217"/>
      <c r="I841" s="217">
        <f>(I840-I839)/I839</f>
        <v>0.15811343723868795</v>
      </c>
      <c r="J841" s="217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5" t="s">
        <v>166</v>
      </c>
      <c r="C853" s="255"/>
      <c r="D853" s="255"/>
      <c r="E853" s="255"/>
      <c r="F853" s="255"/>
      <c r="G853" s="255"/>
      <c r="H853" s="255"/>
      <c r="I853" s="255"/>
      <c r="J853" s="255"/>
      <c r="K853" s="255"/>
      <c r="L853" s="255"/>
      <c r="M853" s="255"/>
    </row>
    <row r="854" spans="2:16" ht="15" customHeight="1" x14ac:dyDescent="0.2">
      <c r="P854" s="45"/>
    </row>
    <row r="855" spans="2:16" ht="24.95" customHeight="1" x14ac:dyDescent="0.2">
      <c r="B855" s="256" t="s">
        <v>13</v>
      </c>
      <c r="C855" s="256"/>
      <c r="D855" s="256"/>
      <c r="E855" s="256"/>
      <c r="F855" s="256"/>
      <c r="G855" s="256"/>
      <c r="H855" s="256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57" t="s">
        <v>62</v>
      </c>
      <c r="D856" s="257"/>
      <c r="E856" s="257" t="s">
        <v>109</v>
      </c>
      <c r="F856" s="257"/>
      <c r="G856" s="257" t="s">
        <v>0</v>
      </c>
      <c r="H856" s="257"/>
      <c r="I856" s="28"/>
      <c r="J856" s="28"/>
      <c r="K856" s="28"/>
      <c r="L856" s="28"/>
    </row>
    <row r="857" spans="2:16" ht="24.95" customHeight="1" x14ac:dyDescent="0.2">
      <c r="B857" s="203" t="s">
        <v>154</v>
      </c>
      <c r="C857" s="224">
        <v>77218</v>
      </c>
      <c r="D857" s="224"/>
      <c r="E857" s="224">
        <v>5537</v>
      </c>
      <c r="F857" s="224"/>
      <c r="G857" s="222">
        <v>82755</v>
      </c>
      <c r="H857" s="226"/>
      <c r="I857" s="28"/>
      <c r="J857" s="28"/>
      <c r="K857" s="28"/>
      <c r="L857" s="28"/>
    </row>
    <row r="858" spans="2:16" ht="24.95" customHeight="1" x14ac:dyDescent="0.2">
      <c r="B858" s="203" t="s">
        <v>175</v>
      </c>
      <c r="C858" s="221">
        <v>80875</v>
      </c>
      <c r="D858" s="221"/>
      <c r="E858" s="221">
        <v>7675</v>
      </c>
      <c r="F858" s="221"/>
      <c r="G858" s="222">
        <v>88550</v>
      </c>
      <c r="H858" s="226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8">
        <f>(C858-C857)/C857</f>
        <v>4.7359423968504753E-2</v>
      </c>
      <c r="D859" s="238"/>
      <c r="E859" s="238">
        <f>(E858-E857)/E857</f>
        <v>0.3861296731081813</v>
      </c>
      <c r="F859" s="238"/>
      <c r="G859" s="238">
        <f>(G858-G857)/G857</f>
        <v>7.0025980303304938E-2</v>
      </c>
      <c r="H859" s="238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0" t="s">
        <v>15</v>
      </c>
      <c r="C881" s="230"/>
      <c r="D881" s="230"/>
      <c r="E881" s="230"/>
      <c r="F881" s="230"/>
      <c r="G881" s="230"/>
      <c r="H881" s="230"/>
      <c r="I881" s="230"/>
      <c r="J881" s="230"/>
    </row>
    <row r="882" spans="2:16" ht="24.95" customHeight="1" x14ac:dyDescent="0.2">
      <c r="B882" s="97" t="s">
        <v>35</v>
      </c>
      <c r="C882" s="258" t="s">
        <v>40</v>
      </c>
      <c r="D882" s="258"/>
      <c r="E882" s="258" t="s">
        <v>41</v>
      </c>
      <c r="F882" s="258"/>
      <c r="G882" s="258" t="s">
        <v>42</v>
      </c>
      <c r="H882" s="258"/>
      <c r="I882" s="258" t="s">
        <v>89</v>
      </c>
      <c r="J882" s="258"/>
      <c r="L882" s="29"/>
    </row>
    <row r="883" spans="2:16" ht="24.95" customHeight="1" x14ac:dyDescent="0.2">
      <c r="B883" s="203" t="s">
        <v>154</v>
      </c>
      <c r="C883" s="224">
        <v>131070</v>
      </c>
      <c r="D883" s="224"/>
      <c r="E883" s="224">
        <v>8780</v>
      </c>
      <c r="F883" s="224"/>
      <c r="G883" s="222">
        <v>139850</v>
      </c>
      <c r="H883" s="222"/>
      <c r="I883" s="223">
        <v>7.5282474007969002E-2</v>
      </c>
      <c r="J883" s="223"/>
    </row>
    <row r="884" spans="2:16" ht="24.95" customHeight="1" x14ac:dyDescent="0.2">
      <c r="B884" s="203" t="s">
        <v>175</v>
      </c>
      <c r="C884" s="221">
        <v>136879</v>
      </c>
      <c r="D884" s="221"/>
      <c r="E884" s="221">
        <v>11081</v>
      </c>
      <c r="F884" s="221"/>
      <c r="G884" s="222">
        <v>147960</v>
      </c>
      <c r="H884" s="222"/>
      <c r="I884" s="220">
        <v>8.9216061501255994E-2</v>
      </c>
      <c r="J884" s="220"/>
    </row>
    <row r="885" spans="2:16" ht="24.95" customHeight="1" x14ac:dyDescent="0.2">
      <c r="B885" s="75" t="s">
        <v>43</v>
      </c>
      <c r="C885" s="217">
        <f>(C884-C883)/C883</f>
        <v>4.4319829098954759E-2</v>
      </c>
      <c r="D885" s="217"/>
      <c r="E885" s="217">
        <f>(E884-E883)/E883</f>
        <v>0.26207289293849656</v>
      </c>
      <c r="F885" s="217"/>
      <c r="G885" s="217">
        <f>(G884-G883)/G883</f>
        <v>5.7990704326063638E-2</v>
      </c>
      <c r="H885" s="217"/>
      <c r="I885" s="217">
        <f>(I884-I883)/I883</f>
        <v>0.18508408068273707</v>
      </c>
      <c r="J885" s="217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7" t="s">
        <v>119</v>
      </c>
      <c r="C915" s="227"/>
      <c r="D915" s="227"/>
      <c r="E915" s="227"/>
      <c r="F915" s="227"/>
      <c r="G915" s="227"/>
      <c r="H915" s="227"/>
      <c r="I915" s="227"/>
      <c r="J915" s="227"/>
      <c r="K915" s="227"/>
      <c r="L915" s="227"/>
      <c r="M915" s="227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7" t="s">
        <v>91</v>
      </c>
      <c r="C917" s="227"/>
      <c r="D917" s="227"/>
      <c r="E917" s="227"/>
      <c r="F917" s="227"/>
      <c r="G917" s="227"/>
      <c r="H917" s="227"/>
      <c r="I917" s="227"/>
      <c r="J917" s="227"/>
      <c r="K917" s="227"/>
      <c r="L917" s="227"/>
      <c r="M917" s="227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19" t="s">
        <v>114</v>
      </c>
      <c r="C919" s="219"/>
      <c r="D919" s="219"/>
      <c r="E919" s="219"/>
      <c r="F919" s="219"/>
      <c r="G919" s="219"/>
      <c r="H919" s="219"/>
      <c r="I919" s="219"/>
      <c r="J919" s="219"/>
    </row>
    <row r="920" spans="2:13" ht="24.95" customHeight="1" x14ac:dyDescent="0.2">
      <c r="B920" s="266" t="s">
        <v>36</v>
      </c>
      <c r="C920" s="225" t="s">
        <v>47</v>
      </c>
      <c r="D920" s="225"/>
      <c r="E920" s="225"/>
      <c r="F920" s="225" t="s">
        <v>48</v>
      </c>
      <c r="G920" s="225"/>
      <c r="H920" s="225"/>
      <c r="I920" s="93" t="s">
        <v>52</v>
      </c>
      <c r="J920" s="95" t="s">
        <v>53</v>
      </c>
      <c r="M920" s="2"/>
    </row>
    <row r="921" spans="2:13" ht="24.95" customHeight="1" x14ac:dyDescent="0.2">
      <c r="B921" s="267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206">
        <v>3181</v>
      </c>
      <c r="D922" s="206">
        <v>16</v>
      </c>
      <c r="E922" s="215">
        <v>3197</v>
      </c>
      <c r="F922" s="206">
        <v>5051</v>
      </c>
      <c r="G922" s="206">
        <v>16</v>
      </c>
      <c r="H922" s="209">
        <v>5067</v>
      </c>
      <c r="I922" s="211">
        <v>3.9636763899999997E-2</v>
      </c>
      <c r="J922" s="213">
        <v>1.5849233656552999</v>
      </c>
      <c r="K922" s="35"/>
      <c r="M922" s="2"/>
    </row>
    <row r="923" spans="2:13" ht="24.95" customHeight="1" x14ac:dyDescent="0.2">
      <c r="B923" s="175" t="s">
        <v>5</v>
      </c>
      <c r="C923" s="206">
        <v>184</v>
      </c>
      <c r="D923" s="206">
        <v>1313</v>
      </c>
      <c r="E923" s="215">
        <v>1497</v>
      </c>
      <c r="F923" s="206">
        <v>369</v>
      </c>
      <c r="G923" s="206">
        <v>1987</v>
      </c>
      <c r="H923" s="209">
        <v>2356</v>
      </c>
      <c r="I923" s="211">
        <v>2.3678147699999999E-2</v>
      </c>
      <c r="J923" s="213">
        <v>1.5738142952572001</v>
      </c>
      <c r="K923" s="35"/>
      <c r="M923" s="2"/>
    </row>
    <row r="924" spans="2:13" ht="24.95" customHeight="1" x14ac:dyDescent="0.2">
      <c r="B924" s="175" t="s">
        <v>22</v>
      </c>
      <c r="C924" s="206">
        <v>169</v>
      </c>
      <c r="D924" s="206">
        <v>45</v>
      </c>
      <c r="E924" s="215">
        <v>214</v>
      </c>
      <c r="F924" s="206">
        <v>316</v>
      </c>
      <c r="G924" s="206">
        <v>88</v>
      </c>
      <c r="H924" s="209">
        <v>404</v>
      </c>
      <c r="I924" s="211">
        <v>4.2108828999999999E-3</v>
      </c>
      <c r="J924" s="213">
        <v>1.8878504672897001</v>
      </c>
      <c r="K924" s="35"/>
      <c r="M924" s="2"/>
    </row>
    <row r="925" spans="2:13" ht="24.95" customHeight="1" x14ac:dyDescent="0.2">
      <c r="B925" s="175" t="s">
        <v>7</v>
      </c>
      <c r="C925" s="206">
        <v>0</v>
      </c>
      <c r="D925" s="206">
        <v>0</v>
      </c>
      <c r="E925" s="215">
        <v>0</v>
      </c>
      <c r="F925" s="206">
        <v>0</v>
      </c>
      <c r="G925" s="206">
        <v>0</v>
      </c>
      <c r="H925" s="209">
        <v>0</v>
      </c>
      <c r="I925" s="211">
        <v>0</v>
      </c>
      <c r="J925" s="213">
        <v>0</v>
      </c>
      <c r="K925" s="35"/>
      <c r="M925" s="2"/>
    </row>
    <row r="926" spans="2:13" ht="24.95" customHeight="1" x14ac:dyDescent="0.2">
      <c r="B926" s="175" t="s">
        <v>8</v>
      </c>
      <c r="C926" s="206">
        <v>254</v>
      </c>
      <c r="D926" s="206">
        <v>506</v>
      </c>
      <c r="E926" s="215">
        <v>760</v>
      </c>
      <c r="F926" s="206">
        <v>254</v>
      </c>
      <c r="G926" s="206">
        <v>707</v>
      </c>
      <c r="H926" s="209">
        <v>961</v>
      </c>
      <c r="I926" s="211">
        <v>2.8291637500000001E-2</v>
      </c>
      <c r="J926" s="213">
        <v>1.2644736842105</v>
      </c>
      <c r="K926" s="35"/>
      <c r="M926" s="2"/>
    </row>
    <row r="927" spans="2:13" ht="24.95" customHeight="1" x14ac:dyDescent="0.2">
      <c r="B927" s="175" t="s">
        <v>9</v>
      </c>
      <c r="C927" s="206">
        <v>320</v>
      </c>
      <c r="D927" s="206">
        <v>76</v>
      </c>
      <c r="E927" s="215">
        <v>396</v>
      </c>
      <c r="F927" s="206">
        <v>578</v>
      </c>
      <c r="G927" s="206">
        <v>87</v>
      </c>
      <c r="H927" s="209">
        <v>665</v>
      </c>
      <c r="I927" s="211">
        <v>1.81592348E-2</v>
      </c>
      <c r="J927" s="213">
        <v>1.6792929292929</v>
      </c>
      <c r="K927" s="35"/>
      <c r="M927" s="2"/>
    </row>
    <row r="928" spans="2:13" ht="24.95" customHeight="1" x14ac:dyDescent="0.2">
      <c r="B928" s="175" t="s">
        <v>10</v>
      </c>
      <c r="C928" s="206">
        <v>10</v>
      </c>
      <c r="D928" s="206">
        <v>26</v>
      </c>
      <c r="E928" s="215">
        <v>36</v>
      </c>
      <c r="F928" s="206">
        <v>10</v>
      </c>
      <c r="G928" s="206">
        <v>33</v>
      </c>
      <c r="H928" s="209">
        <v>43</v>
      </c>
      <c r="I928" s="211">
        <v>3.2279791000000002E-3</v>
      </c>
      <c r="J928" s="213">
        <v>1.1944444444444</v>
      </c>
      <c r="K928" s="35"/>
      <c r="M928" s="2"/>
    </row>
    <row r="929" spans="2:15" ht="24.95" customHeight="1" x14ac:dyDescent="0.2">
      <c r="B929" s="175" t="s">
        <v>11</v>
      </c>
      <c r="C929" s="206">
        <v>109</v>
      </c>
      <c r="D929" s="206">
        <v>648</v>
      </c>
      <c r="E929" s="215">
        <v>757</v>
      </c>
      <c r="F929" s="206">
        <v>161</v>
      </c>
      <c r="G929" s="206">
        <v>823</v>
      </c>
      <c r="H929" s="209">
        <v>984</v>
      </c>
      <c r="I929" s="211">
        <v>3.1969326899999997E-2</v>
      </c>
      <c r="J929" s="213">
        <v>1.2998678996037001</v>
      </c>
      <c r="K929" s="35"/>
      <c r="M929" s="36"/>
    </row>
    <row r="930" spans="2:15" ht="24.95" customHeight="1" x14ac:dyDescent="0.2">
      <c r="B930" s="175" t="s">
        <v>12</v>
      </c>
      <c r="C930" s="206">
        <v>93</v>
      </c>
      <c r="D930" s="206">
        <v>119</v>
      </c>
      <c r="E930" s="215">
        <v>212</v>
      </c>
      <c r="F930" s="206">
        <v>149</v>
      </c>
      <c r="G930" s="206">
        <v>169</v>
      </c>
      <c r="H930" s="209">
        <v>318</v>
      </c>
      <c r="I930" s="211">
        <v>2.3805848000000001E-2</v>
      </c>
      <c r="J930" s="213">
        <v>1.5</v>
      </c>
      <c r="K930" s="35"/>
      <c r="M930" s="36"/>
    </row>
    <row r="931" spans="2:15" ht="24.95" customHeight="1" x14ac:dyDescent="0.2">
      <c r="B931" s="176" t="s">
        <v>14</v>
      </c>
      <c r="C931" s="200">
        <v>4320</v>
      </c>
      <c r="D931" s="200">
        <v>2749</v>
      </c>
      <c r="E931" s="216">
        <v>7069</v>
      </c>
      <c r="F931" s="200">
        <v>6888</v>
      </c>
      <c r="G931" s="200">
        <v>3910</v>
      </c>
      <c r="H931" s="210">
        <v>10798</v>
      </c>
      <c r="I931" s="212">
        <v>2.3925083999999999E-2</v>
      </c>
      <c r="J931" s="214">
        <v>1.5275144999293</v>
      </c>
      <c r="M931" s="36"/>
    </row>
    <row r="932" spans="2:15" ht="24.95" customHeight="1" x14ac:dyDescent="0.2">
      <c r="B932" s="157" t="s">
        <v>176</v>
      </c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18" t="s">
        <v>167</v>
      </c>
      <c r="C945" s="218"/>
      <c r="D945" s="218"/>
      <c r="E945" s="218"/>
      <c r="F945" s="218"/>
      <c r="G945" s="218"/>
      <c r="H945" s="218"/>
      <c r="I945" s="218"/>
      <c r="J945" s="218"/>
      <c r="K945" s="218"/>
      <c r="L945" s="218"/>
      <c r="M945" s="218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56" t="s">
        <v>13</v>
      </c>
      <c r="C947" s="256"/>
      <c r="D947" s="256"/>
      <c r="E947" s="256"/>
      <c r="F947" s="256"/>
      <c r="G947" s="256"/>
      <c r="H947" s="256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57" t="s">
        <v>62</v>
      </c>
      <c r="D948" s="257"/>
      <c r="E948" s="257" t="s">
        <v>109</v>
      </c>
      <c r="F948" s="257"/>
      <c r="G948" s="257" t="s">
        <v>0</v>
      </c>
      <c r="H948" s="257"/>
      <c r="I948" s="28"/>
      <c r="J948" s="28"/>
      <c r="K948" s="28"/>
      <c r="L948" s="28"/>
    </row>
    <row r="949" spans="2:15" ht="24.95" customHeight="1" x14ac:dyDescent="0.2">
      <c r="B949" s="203" t="s">
        <v>156</v>
      </c>
      <c r="C949" s="224">
        <v>3441</v>
      </c>
      <c r="D949" s="224"/>
      <c r="E949" s="224">
        <v>2689</v>
      </c>
      <c r="F949" s="224"/>
      <c r="G949" s="222">
        <v>6130</v>
      </c>
      <c r="H949" s="226"/>
      <c r="I949" s="28"/>
      <c r="J949" s="28"/>
      <c r="K949" s="28"/>
      <c r="L949" s="28"/>
    </row>
    <row r="950" spans="2:15" ht="24.95" customHeight="1" x14ac:dyDescent="0.2">
      <c r="B950" s="203" t="s">
        <v>158</v>
      </c>
      <c r="C950" s="221">
        <v>4320</v>
      </c>
      <c r="D950" s="221"/>
      <c r="E950" s="221">
        <v>2749</v>
      </c>
      <c r="F950" s="221"/>
      <c r="G950" s="222">
        <v>7069</v>
      </c>
      <c r="H950" s="226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8">
        <f>(C950-C949)/C949</f>
        <v>0.25544899738448124</v>
      </c>
      <c r="D951" s="238"/>
      <c r="E951" s="238">
        <f>(E950-E949)/E949</f>
        <v>2.2313127556712532E-2</v>
      </c>
      <c r="F951" s="238"/>
      <c r="G951" s="238">
        <f>(G950-G949)/G949</f>
        <v>0.1531810766721044</v>
      </c>
      <c r="H951" s="238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0" t="s">
        <v>15</v>
      </c>
      <c r="C962" s="230"/>
      <c r="D962" s="230"/>
      <c r="E962" s="230"/>
      <c r="F962" s="230"/>
      <c r="G962" s="230"/>
      <c r="H962" s="230"/>
      <c r="I962" s="230"/>
      <c r="J962" s="230"/>
    </row>
    <row r="963" spans="2:15" ht="24.95" customHeight="1" x14ac:dyDescent="0.2">
      <c r="B963" s="97" t="s">
        <v>35</v>
      </c>
      <c r="C963" s="258" t="s">
        <v>111</v>
      </c>
      <c r="D963" s="258"/>
      <c r="E963" s="258" t="s">
        <v>110</v>
      </c>
      <c r="F963" s="258"/>
      <c r="G963" s="258" t="s">
        <v>42</v>
      </c>
      <c r="H963" s="258"/>
      <c r="I963" s="258" t="s">
        <v>18</v>
      </c>
      <c r="J963" s="258"/>
      <c r="L963" s="29"/>
    </row>
    <row r="964" spans="2:15" ht="24.95" customHeight="1" x14ac:dyDescent="0.2">
      <c r="B964" s="203" t="s">
        <v>156</v>
      </c>
      <c r="C964" s="224">
        <v>6321</v>
      </c>
      <c r="D964" s="224"/>
      <c r="E964" s="224">
        <v>4061</v>
      </c>
      <c r="F964" s="224"/>
      <c r="G964" s="222">
        <v>10382</v>
      </c>
      <c r="H964" s="222"/>
      <c r="I964" s="223">
        <v>2.4810798200000001E-2</v>
      </c>
      <c r="J964" s="223"/>
    </row>
    <row r="965" spans="2:15" ht="24.95" customHeight="1" x14ac:dyDescent="0.2">
      <c r="B965" s="203" t="s">
        <v>158</v>
      </c>
      <c r="C965" s="221">
        <v>6888</v>
      </c>
      <c r="D965" s="221"/>
      <c r="E965" s="221">
        <v>3910</v>
      </c>
      <c r="F965" s="221"/>
      <c r="G965" s="222">
        <v>10798</v>
      </c>
      <c r="H965" s="222"/>
      <c r="I965" s="220">
        <v>2.3925083999999999E-2</v>
      </c>
      <c r="J965" s="220"/>
    </row>
    <row r="966" spans="2:15" ht="24.95" customHeight="1" x14ac:dyDescent="0.2">
      <c r="B966" s="75" t="s">
        <v>43</v>
      </c>
      <c r="C966" s="217">
        <f>(C965-C964)/C964</f>
        <v>8.9700996677740868E-2</v>
      </c>
      <c r="D966" s="217"/>
      <c r="E966" s="217">
        <f>(E965-E964)/E964</f>
        <v>-3.7182959862102932E-2</v>
      </c>
      <c r="F966" s="217"/>
      <c r="G966" s="217">
        <f>(G965-G964)/G964</f>
        <v>4.0069350799460605E-2</v>
      </c>
      <c r="H966" s="217"/>
      <c r="I966" s="217">
        <f>(I965-I964)/I964</f>
        <v>-3.5698738624217331E-2</v>
      </c>
      <c r="J966" s="217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5" t="s">
        <v>168</v>
      </c>
      <c r="C978" s="255"/>
      <c r="D978" s="255"/>
      <c r="E978" s="255"/>
      <c r="F978" s="255"/>
      <c r="G978" s="255"/>
      <c r="H978" s="255"/>
      <c r="I978" s="255"/>
      <c r="J978" s="255"/>
      <c r="K978" s="255"/>
      <c r="L978" s="255"/>
      <c r="M978" s="255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56" t="s">
        <v>13</v>
      </c>
      <c r="C980" s="256"/>
      <c r="D980" s="256"/>
      <c r="E980" s="256"/>
      <c r="F980" s="256"/>
      <c r="G980" s="256"/>
      <c r="H980" s="256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57" t="s">
        <v>62</v>
      </c>
      <c r="D981" s="257"/>
      <c r="E981" s="257" t="s">
        <v>109</v>
      </c>
      <c r="F981" s="257"/>
      <c r="G981" s="257" t="s">
        <v>0</v>
      </c>
      <c r="H981" s="257"/>
      <c r="I981" s="28"/>
      <c r="J981" s="28"/>
      <c r="K981" s="28"/>
      <c r="L981" s="28"/>
    </row>
    <row r="982" spans="2:15" ht="24.95" customHeight="1" x14ac:dyDescent="0.2">
      <c r="B982" s="203" t="s">
        <v>154</v>
      </c>
      <c r="C982" s="224">
        <v>5580</v>
      </c>
      <c r="D982" s="224"/>
      <c r="E982" s="224">
        <v>4739</v>
      </c>
      <c r="F982" s="224"/>
      <c r="G982" s="222">
        <v>10319</v>
      </c>
      <c r="H982" s="226"/>
      <c r="I982" s="28"/>
      <c r="J982" s="28"/>
      <c r="K982" s="28"/>
      <c r="L982" s="28"/>
    </row>
    <row r="983" spans="2:15" ht="24.95" customHeight="1" x14ac:dyDescent="0.2">
      <c r="B983" s="203" t="s">
        <v>175</v>
      </c>
      <c r="C983" s="221">
        <v>8199</v>
      </c>
      <c r="D983" s="221"/>
      <c r="E983" s="221">
        <v>6599</v>
      </c>
      <c r="F983" s="221"/>
      <c r="G983" s="222">
        <v>14798</v>
      </c>
      <c r="H983" s="226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8">
        <f>(C983-C982)/C982</f>
        <v>0.46935483870967742</v>
      </c>
      <c r="D984" s="238"/>
      <c r="E984" s="238">
        <f>(E983-E982)/E982</f>
        <v>0.39248786663853136</v>
      </c>
      <c r="F984" s="238"/>
      <c r="G984" s="238">
        <f>(G983-G982)/G982</f>
        <v>0.43405368737280742</v>
      </c>
      <c r="H984" s="238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0" t="s">
        <v>15</v>
      </c>
      <c r="C1006" s="230"/>
      <c r="D1006" s="230"/>
      <c r="E1006" s="230"/>
      <c r="F1006" s="230"/>
      <c r="G1006" s="230"/>
      <c r="H1006" s="230"/>
      <c r="I1006" s="230"/>
      <c r="J1006" s="230"/>
    </row>
    <row r="1007" spans="2:15" ht="24.95" customHeight="1" x14ac:dyDescent="0.2">
      <c r="B1007" s="97" t="s">
        <v>35</v>
      </c>
      <c r="C1007" s="258" t="s">
        <v>111</v>
      </c>
      <c r="D1007" s="258"/>
      <c r="E1007" s="258" t="s">
        <v>110</v>
      </c>
      <c r="F1007" s="258"/>
      <c r="G1007" s="258" t="s">
        <v>42</v>
      </c>
      <c r="H1007" s="258"/>
      <c r="I1007" s="258" t="s">
        <v>18</v>
      </c>
      <c r="J1007" s="258"/>
      <c r="L1007" s="29"/>
    </row>
    <row r="1008" spans="2:15" ht="24.95" customHeight="1" x14ac:dyDescent="0.2">
      <c r="B1008" s="203" t="s">
        <v>154</v>
      </c>
      <c r="C1008" s="224">
        <v>10272</v>
      </c>
      <c r="D1008" s="224"/>
      <c r="E1008" s="224">
        <v>6635</v>
      </c>
      <c r="F1008" s="224"/>
      <c r="G1008" s="222">
        <v>16907</v>
      </c>
      <c r="H1008" s="222"/>
      <c r="I1008" s="223">
        <v>1.95290507491E-2</v>
      </c>
      <c r="J1008" s="223"/>
    </row>
    <row r="1009" spans="2:15" ht="24.95" customHeight="1" x14ac:dyDescent="0.2">
      <c r="B1009" s="203" t="s">
        <v>175</v>
      </c>
      <c r="C1009" s="221">
        <v>12999</v>
      </c>
      <c r="D1009" s="221"/>
      <c r="E1009" s="221">
        <v>9088</v>
      </c>
      <c r="F1009" s="221"/>
      <c r="G1009" s="222">
        <v>22087</v>
      </c>
      <c r="H1009" s="222"/>
      <c r="I1009" s="220">
        <v>2.3789665161711E-2</v>
      </c>
      <c r="J1009" s="220"/>
    </row>
    <row r="1010" spans="2:15" ht="24.95" customHeight="1" x14ac:dyDescent="0.2">
      <c r="B1010" s="75" t="s">
        <v>43</v>
      </c>
      <c r="C1010" s="217">
        <f>(C1009-C1008)/C1008</f>
        <v>0.26547897196261683</v>
      </c>
      <c r="D1010" s="217"/>
      <c r="E1010" s="217">
        <f>(E1009-E1008)/E1008</f>
        <v>0.36970610399397136</v>
      </c>
      <c r="F1010" s="217"/>
      <c r="G1010" s="217">
        <f>(G1009-G1008)/G1008</f>
        <v>0.30638197196427513</v>
      </c>
      <c r="H1010" s="217"/>
      <c r="I1010" s="217">
        <f>(I1009-I1008)/I1008</f>
        <v>0.21816802400430813</v>
      </c>
      <c r="J1010" s="217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7" t="s">
        <v>120</v>
      </c>
      <c r="C1040" s="227"/>
      <c r="D1040" s="227"/>
      <c r="E1040" s="227"/>
      <c r="F1040" s="227"/>
      <c r="G1040" s="227"/>
      <c r="H1040" s="227"/>
      <c r="I1040" s="227"/>
      <c r="J1040" s="227"/>
      <c r="K1040" s="227"/>
      <c r="L1040" s="227"/>
      <c r="M1040" s="227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7" t="s">
        <v>116</v>
      </c>
      <c r="C1042" s="227"/>
      <c r="D1042" s="227"/>
      <c r="E1042" s="227"/>
      <c r="F1042" s="227"/>
      <c r="G1042" s="227"/>
      <c r="H1042" s="227"/>
      <c r="I1042" s="227"/>
      <c r="J1042" s="227"/>
      <c r="K1042" s="227"/>
      <c r="L1042" s="227"/>
      <c r="M1042" s="227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19" t="s">
        <v>58</v>
      </c>
      <c r="C1044" s="219"/>
      <c r="D1044" s="219"/>
      <c r="E1044" s="219"/>
      <c r="F1044" s="219"/>
      <c r="G1044" s="219"/>
      <c r="H1044" s="219"/>
      <c r="I1044" s="219"/>
      <c r="J1044" s="219"/>
    </row>
    <row r="1045" spans="2:13" ht="24.95" customHeight="1" x14ac:dyDescent="0.2">
      <c r="B1045" s="266" t="s">
        <v>36</v>
      </c>
      <c r="C1045" s="225" t="s">
        <v>47</v>
      </c>
      <c r="D1045" s="225"/>
      <c r="E1045" s="225"/>
      <c r="F1045" s="225" t="s">
        <v>48</v>
      </c>
      <c r="G1045" s="225"/>
      <c r="H1045" s="225"/>
      <c r="I1045" s="93" t="s">
        <v>52</v>
      </c>
      <c r="J1045" s="95" t="s">
        <v>53</v>
      </c>
      <c r="M1045" s="2"/>
    </row>
    <row r="1046" spans="2:13" ht="24.95" customHeight="1" x14ac:dyDescent="0.2">
      <c r="B1046" s="267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206">
        <v>460</v>
      </c>
      <c r="D1047" s="206">
        <v>46</v>
      </c>
      <c r="E1047" s="215">
        <v>506</v>
      </c>
      <c r="F1047" s="206">
        <v>747</v>
      </c>
      <c r="G1047" s="206">
        <v>46</v>
      </c>
      <c r="H1047" s="209">
        <v>793</v>
      </c>
      <c r="I1047" s="211">
        <v>2.9950523100000001E-2</v>
      </c>
      <c r="J1047" s="213">
        <v>1.5671936758892999</v>
      </c>
      <c r="K1047" s="35"/>
      <c r="M1047" s="2"/>
    </row>
    <row r="1048" spans="2:13" ht="24.95" customHeight="1" x14ac:dyDescent="0.2">
      <c r="B1048" s="175" t="s">
        <v>5</v>
      </c>
      <c r="C1048" s="206">
        <v>1945</v>
      </c>
      <c r="D1048" s="206">
        <v>841</v>
      </c>
      <c r="E1048" s="215">
        <v>2786</v>
      </c>
      <c r="F1048" s="206">
        <v>2661</v>
      </c>
      <c r="G1048" s="206">
        <v>942</v>
      </c>
      <c r="H1048" s="209">
        <v>3603</v>
      </c>
      <c r="I1048" s="211">
        <v>7.37968762E-2</v>
      </c>
      <c r="J1048" s="213">
        <v>1.2932519741565001</v>
      </c>
      <c r="K1048" s="35"/>
      <c r="M1048" s="2"/>
    </row>
    <row r="1049" spans="2:13" ht="24.95" customHeight="1" x14ac:dyDescent="0.2">
      <c r="B1049" s="175" t="s">
        <v>22</v>
      </c>
      <c r="C1049" s="206">
        <v>2851</v>
      </c>
      <c r="D1049" s="206">
        <v>975</v>
      </c>
      <c r="E1049" s="215">
        <v>3826</v>
      </c>
      <c r="F1049" s="206">
        <v>3488</v>
      </c>
      <c r="G1049" s="206">
        <v>1125</v>
      </c>
      <c r="H1049" s="209">
        <v>4613</v>
      </c>
      <c r="I1049" s="211">
        <v>7.9674159999999994E-2</v>
      </c>
      <c r="J1049" s="213">
        <v>1.2056978567695</v>
      </c>
      <c r="K1049" s="35"/>
      <c r="M1049" s="2"/>
    </row>
    <row r="1050" spans="2:13" ht="24.95" customHeight="1" x14ac:dyDescent="0.2">
      <c r="B1050" s="175" t="s">
        <v>7</v>
      </c>
      <c r="C1050" s="206">
        <v>101</v>
      </c>
      <c r="D1050" s="206">
        <v>146</v>
      </c>
      <c r="E1050" s="215">
        <v>247</v>
      </c>
      <c r="F1050" s="206">
        <v>163</v>
      </c>
      <c r="G1050" s="206">
        <v>146</v>
      </c>
      <c r="H1050" s="209">
        <v>309</v>
      </c>
      <c r="I1050" s="211">
        <v>4.1904145699999999E-2</v>
      </c>
      <c r="J1050" s="213">
        <v>1.251012145749</v>
      </c>
      <c r="K1050" s="35"/>
      <c r="M1050" s="2"/>
    </row>
    <row r="1051" spans="2:13" ht="24.95" customHeight="1" x14ac:dyDescent="0.2">
      <c r="B1051" s="175" t="s">
        <v>8</v>
      </c>
      <c r="C1051" s="206">
        <v>415</v>
      </c>
      <c r="D1051" s="206">
        <v>133</v>
      </c>
      <c r="E1051" s="215">
        <v>548</v>
      </c>
      <c r="F1051" s="206">
        <v>645</v>
      </c>
      <c r="G1051" s="206">
        <v>133</v>
      </c>
      <c r="H1051" s="209">
        <v>778</v>
      </c>
      <c r="I1051" s="211">
        <v>6.4602699599999994E-2</v>
      </c>
      <c r="J1051" s="213">
        <v>1.4197080291971</v>
      </c>
      <c r="K1051" s="35"/>
      <c r="M1051" s="2"/>
    </row>
    <row r="1052" spans="2:13" ht="24.95" customHeight="1" x14ac:dyDescent="0.2">
      <c r="B1052" s="175" t="s">
        <v>9</v>
      </c>
      <c r="C1052" s="206">
        <v>1700</v>
      </c>
      <c r="D1052" s="206">
        <v>63</v>
      </c>
      <c r="E1052" s="215">
        <v>1763</v>
      </c>
      <c r="F1052" s="206">
        <v>3196</v>
      </c>
      <c r="G1052" s="206">
        <v>63</v>
      </c>
      <c r="H1052" s="209">
        <v>3259</v>
      </c>
      <c r="I1052" s="211">
        <v>8.2016564299999997E-2</v>
      </c>
      <c r="J1052" s="213">
        <v>1.8485536018151001</v>
      </c>
      <c r="K1052" s="35"/>
      <c r="M1052" s="2"/>
    </row>
    <row r="1053" spans="2:13" ht="24.95" customHeight="1" x14ac:dyDescent="0.2">
      <c r="B1053" s="175" t="s">
        <v>10</v>
      </c>
      <c r="C1053" s="206">
        <v>338</v>
      </c>
      <c r="D1053" s="206">
        <v>11</v>
      </c>
      <c r="E1053" s="215">
        <v>349</v>
      </c>
      <c r="F1053" s="206">
        <v>687</v>
      </c>
      <c r="G1053" s="206">
        <v>11</v>
      </c>
      <c r="H1053" s="209">
        <v>698</v>
      </c>
      <c r="I1053" s="211">
        <v>7.6427710900000001E-2</v>
      </c>
      <c r="J1053" s="213">
        <v>2</v>
      </c>
      <c r="K1053" s="35"/>
      <c r="M1053" s="2"/>
    </row>
    <row r="1054" spans="2:13" ht="24.95" customHeight="1" x14ac:dyDescent="0.2">
      <c r="B1054" s="175" t="s">
        <v>11</v>
      </c>
      <c r="C1054" s="206">
        <v>1549</v>
      </c>
      <c r="D1054" s="206">
        <v>84</v>
      </c>
      <c r="E1054" s="215">
        <v>1633</v>
      </c>
      <c r="F1054" s="206">
        <v>2603</v>
      </c>
      <c r="G1054" s="206">
        <v>84</v>
      </c>
      <c r="H1054" s="209">
        <v>2687</v>
      </c>
      <c r="I1054" s="211">
        <v>0.12043599839999999</v>
      </c>
      <c r="J1054" s="213">
        <v>1.6454378444580999</v>
      </c>
      <c r="K1054" s="35"/>
      <c r="M1054" s="36"/>
    </row>
    <row r="1055" spans="2:13" ht="24.95" customHeight="1" x14ac:dyDescent="0.2">
      <c r="B1055" s="175" t="s">
        <v>12</v>
      </c>
      <c r="C1055" s="206">
        <v>65</v>
      </c>
      <c r="D1055" s="206">
        <v>70</v>
      </c>
      <c r="E1055" s="215">
        <v>135</v>
      </c>
      <c r="F1055" s="206">
        <v>65</v>
      </c>
      <c r="G1055" s="206">
        <v>70</v>
      </c>
      <c r="H1055" s="209">
        <v>135</v>
      </c>
      <c r="I1055" s="211">
        <v>5.4189356000000001E-2</v>
      </c>
      <c r="J1055" s="213">
        <v>1</v>
      </c>
      <c r="K1055" s="35"/>
      <c r="M1055" s="36"/>
    </row>
    <row r="1056" spans="2:13" ht="24.95" customHeight="1" x14ac:dyDescent="0.2">
      <c r="B1056" s="176" t="s">
        <v>14</v>
      </c>
      <c r="C1056" s="200">
        <v>9424</v>
      </c>
      <c r="D1056" s="200">
        <v>2369</v>
      </c>
      <c r="E1056" s="216">
        <v>11793</v>
      </c>
      <c r="F1056" s="200">
        <v>14255</v>
      </c>
      <c r="G1056" s="200">
        <v>2620</v>
      </c>
      <c r="H1056" s="210">
        <v>16875</v>
      </c>
      <c r="I1056" s="212">
        <v>7.4573804100000002E-2</v>
      </c>
      <c r="J1056" s="214">
        <v>1.4309336046807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18" t="s">
        <v>169</v>
      </c>
      <c r="C1070" s="218"/>
      <c r="D1070" s="218"/>
      <c r="E1070" s="218"/>
      <c r="F1070" s="218"/>
      <c r="G1070" s="218"/>
      <c r="H1070" s="218"/>
      <c r="I1070" s="218"/>
      <c r="J1070" s="218"/>
      <c r="K1070" s="218"/>
      <c r="L1070" s="218"/>
      <c r="M1070" s="218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56" t="s">
        <v>13</v>
      </c>
      <c r="C1072" s="256"/>
      <c r="D1072" s="256"/>
      <c r="E1072" s="256"/>
      <c r="F1072" s="256"/>
      <c r="G1072" s="256"/>
      <c r="H1072" s="256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57" t="s">
        <v>62</v>
      </c>
      <c r="D1073" s="257"/>
      <c r="E1073" s="257" t="s">
        <v>63</v>
      </c>
      <c r="F1073" s="257"/>
      <c r="G1073" s="257" t="s">
        <v>0</v>
      </c>
      <c r="H1073" s="257"/>
      <c r="I1073" s="28"/>
      <c r="J1073" s="28"/>
      <c r="K1073" s="28"/>
      <c r="L1073" s="28"/>
    </row>
    <row r="1074" spans="2:12" ht="24.95" customHeight="1" x14ac:dyDescent="0.2">
      <c r="B1074" s="203" t="s">
        <v>156</v>
      </c>
      <c r="C1074" s="224">
        <v>6570</v>
      </c>
      <c r="D1074" s="224"/>
      <c r="E1074" s="224">
        <v>1285</v>
      </c>
      <c r="F1074" s="224"/>
      <c r="G1074" s="222">
        <v>7855</v>
      </c>
      <c r="H1074" s="226"/>
      <c r="I1074" s="28"/>
      <c r="J1074" s="28"/>
      <c r="K1074" s="28"/>
      <c r="L1074" s="28"/>
    </row>
    <row r="1075" spans="2:12" ht="24.95" customHeight="1" x14ac:dyDescent="0.2">
      <c r="B1075" s="203" t="s">
        <v>158</v>
      </c>
      <c r="C1075" s="221">
        <v>9424</v>
      </c>
      <c r="D1075" s="221"/>
      <c r="E1075" s="221">
        <v>2369</v>
      </c>
      <c r="F1075" s="221"/>
      <c r="G1075" s="222">
        <v>11793</v>
      </c>
      <c r="H1075" s="226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8">
        <f>(C1075-C1074)/C1074</f>
        <v>0.43439878234398782</v>
      </c>
      <c r="D1076" s="238"/>
      <c r="E1076" s="238">
        <f>(E1075-E1074)/E1074</f>
        <v>0.84357976653696498</v>
      </c>
      <c r="F1076" s="238"/>
      <c r="G1076" s="238">
        <f>(G1075-G1074)/G1074</f>
        <v>0.50133672819859965</v>
      </c>
      <c r="H1076" s="238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0" t="s">
        <v>15</v>
      </c>
      <c r="C1087" s="230"/>
      <c r="D1087" s="230"/>
      <c r="E1087" s="230"/>
      <c r="F1087" s="230"/>
      <c r="G1087" s="230"/>
      <c r="H1087" s="230"/>
      <c r="I1087" s="230"/>
      <c r="J1087" s="230"/>
    </row>
    <row r="1088" spans="2:12" ht="24.95" customHeight="1" x14ac:dyDescent="0.2">
      <c r="B1088" s="97" t="s">
        <v>35</v>
      </c>
      <c r="C1088" s="258" t="s">
        <v>64</v>
      </c>
      <c r="D1088" s="258"/>
      <c r="E1088" s="258" t="s">
        <v>65</v>
      </c>
      <c r="F1088" s="258"/>
      <c r="G1088" s="258" t="s">
        <v>1</v>
      </c>
      <c r="H1088" s="258"/>
      <c r="I1088" s="258" t="s">
        <v>18</v>
      </c>
      <c r="J1088" s="258"/>
      <c r="L1088" s="29"/>
    </row>
    <row r="1089" spans="2:13" ht="24.95" customHeight="1" x14ac:dyDescent="0.2">
      <c r="B1089" s="203" t="s">
        <v>156</v>
      </c>
      <c r="C1089" s="281">
        <v>13005</v>
      </c>
      <c r="D1089" s="281"/>
      <c r="E1089" s="281">
        <v>1530</v>
      </c>
      <c r="F1089" s="281"/>
      <c r="G1089" s="222">
        <v>14535</v>
      </c>
      <c r="H1089" s="222"/>
      <c r="I1089" s="279">
        <v>7.4644086400000004E-2</v>
      </c>
      <c r="J1089" s="226"/>
    </row>
    <row r="1090" spans="2:13" ht="24.95" customHeight="1" x14ac:dyDescent="0.2">
      <c r="B1090" s="203" t="s">
        <v>158</v>
      </c>
      <c r="C1090" s="281">
        <v>14255</v>
      </c>
      <c r="D1090" s="281"/>
      <c r="E1090" s="281">
        <v>2620</v>
      </c>
      <c r="F1090" s="281"/>
      <c r="G1090" s="222">
        <v>16875</v>
      </c>
      <c r="H1090" s="222"/>
      <c r="I1090" s="279">
        <v>7.4573804100000002E-2</v>
      </c>
      <c r="J1090" s="226"/>
    </row>
    <row r="1091" spans="2:13" ht="24.95" customHeight="1" x14ac:dyDescent="0.2">
      <c r="B1091" s="75" t="s">
        <v>43</v>
      </c>
      <c r="C1091" s="217">
        <f>(C1090-C1089)/C1089</f>
        <v>9.6116878123798544E-2</v>
      </c>
      <c r="D1091" s="217"/>
      <c r="E1091" s="217">
        <f>(E1090-E1089)/E1089</f>
        <v>0.71241830065359479</v>
      </c>
      <c r="F1091" s="217"/>
      <c r="G1091" s="217">
        <f>(G1090-G1089)/G1089</f>
        <v>0.1609907120743034</v>
      </c>
      <c r="H1091" s="217"/>
      <c r="I1091" s="217">
        <f>(I1090-I1089)/I1089</f>
        <v>-9.4156554644363503E-4</v>
      </c>
      <c r="J1091" s="217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5" t="s">
        <v>170</v>
      </c>
      <c r="C1103" s="255"/>
      <c r="D1103" s="255"/>
      <c r="E1103" s="255"/>
      <c r="F1103" s="255"/>
      <c r="G1103" s="255"/>
      <c r="H1103" s="255"/>
      <c r="I1103" s="255"/>
      <c r="J1103" s="255"/>
      <c r="K1103" s="255"/>
      <c r="L1103" s="255"/>
      <c r="M1103" s="255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56" t="s">
        <v>13</v>
      </c>
      <c r="C1105" s="256"/>
      <c r="D1105" s="256"/>
      <c r="E1105" s="256"/>
      <c r="F1105" s="256"/>
      <c r="G1105" s="256"/>
      <c r="H1105" s="256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57" t="s">
        <v>62</v>
      </c>
      <c r="D1106" s="257"/>
      <c r="E1106" s="257" t="s">
        <v>109</v>
      </c>
      <c r="F1106" s="257"/>
      <c r="G1106" s="257" t="s">
        <v>0</v>
      </c>
      <c r="H1106" s="257"/>
      <c r="I1106" s="28"/>
      <c r="J1106" s="28"/>
      <c r="K1106" s="28"/>
      <c r="L1106" s="28"/>
    </row>
    <row r="1107" spans="2:15" ht="24.95" customHeight="1" x14ac:dyDescent="0.2">
      <c r="B1107" s="203" t="s">
        <v>154</v>
      </c>
      <c r="C1107" s="281">
        <v>11403</v>
      </c>
      <c r="D1107" s="281"/>
      <c r="E1107" s="281">
        <v>2622</v>
      </c>
      <c r="F1107" s="281"/>
      <c r="G1107" s="222">
        <v>14025</v>
      </c>
      <c r="H1107" s="226"/>
      <c r="I1107" s="28"/>
      <c r="J1107" s="28"/>
      <c r="K1107" s="28"/>
      <c r="L1107" s="28"/>
    </row>
    <row r="1108" spans="2:15" ht="24.95" customHeight="1" x14ac:dyDescent="0.2">
      <c r="B1108" s="203" t="s">
        <v>175</v>
      </c>
      <c r="C1108" s="221">
        <v>16265</v>
      </c>
      <c r="D1108" s="221"/>
      <c r="E1108" s="221">
        <v>4186</v>
      </c>
      <c r="F1108" s="221"/>
      <c r="G1108" s="222">
        <v>20451</v>
      </c>
      <c r="H1108" s="226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8">
        <f>(C1108-C1107)/C1107</f>
        <v>0.42637902306410591</v>
      </c>
      <c r="D1109" s="238"/>
      <c r="E1109" s="238">
        <f>(E1108-E1107)/E1107</f>
        <v>0.59649122807017541</v>
      </c>
      <c r="F1109" s="238"/>
      <c r="G1109" s="238">
        <f>(G1108-G1107)/G1107</f>
        <v>0.45818181818181819</v>
      </c>
      <c r="H1109" s="238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0" t="s">
        <v>15</v>
      </c>
      <c r="C1131" s="230"/>
      <c r="D1131" s="230"/>
      <c r="E1131" s="230"/>
      <c r="F1131" s="230"/>
      <c r="G1131" s="230"/>
      <c r="H1131" s="230"/>
      <c r="I1131" s="230"/>
      <c r="J1131" s="230"/>
    </row>
    <row r="1132" spans="2:15" ht="24.95" customHeight="1" x14ac:dyDescent="0.2">
      <c r="B1132" s="97" t="s">
        <v>35</v>
      </c>
      <c r="C1132" s="258" t="s">
        <v>111</v>
      </c>
      <c r="D1132" s="258"/>
      <c r="E1132" s="258" t="s">
        <v>110</v>
      </c>
      <c r="F1132" s="258"/>
      <c r="G1132" s="258" t="s">
        <v>42</v>
      </c>
      <c r="H1132" s="258"/>
      <c r="I1132" s="258" t="s">
        <v>18</v>
      </c>
      <c r="J1132" s="258"/>
      <c r="L1132" s="29"/>
    </row>
    <row r="1133" spans="2:15" ht="24.95" customHeight="1" x14ac:dyDescent="0.2">
      <c r="B1133" s="203" t="s">
        <v>154</v>
      </c>
      <c r="C1133" s="281">
        <v>22303</v>
      </c>
      <c r="D1133" s="281"/>
      <c r="E1133" s="281">
        <v>3085</v>
      </c>
      <c r="F1133" s="281"/>
      <c r="G1133" s="222">
        <v>25388</v>
      </c>
      <c r="H1133" s="222"/>
      <c r="I1133" s="279">
        <v>6.1052926452294001E-2</v>
      </c>
      <c r="J1133" s="226"/>
    </row>
    <row r="1134" spans="2:15" ht="24.95" customHeight="1" x14ac:dyDescent="0.2">
      <c r="B1134" s="203" t="s">
        <v>175</v>
      </c>
      <c r="C1134" s="221">
        <v>25670</v>
      </c>
      <c r="D1134" s="221"/>
      <c r="E1134" s="221">
        <v>5218</v>
      </c>
      <c r="F1134" s="221"/>
      <c r="G1134" s="222">
        <v>30888</v>
      </c>
      <c r="H1134" s="222"/>
      <c r="I1134" s="220">
        <v>6.5513191080736E-2</v>
      </c>
      <c r="J1134" s="220"/>
    </row>
    <row r="1135" spans="2:15" ht="24.95" customHeight="1" x14ac:dyDescent="0.2">
      <c r="B1135" s="75" t="s">
        <v>43</v>
      </c>
      <c r="C1135" s="217">
        <f>(C1134-C1133)/C1133</f>
        <v>0.15096623772586648</v>
      </c>
      <c r="D1135" s="217"/>
      <c r="E1135" s="217">
        <f>(E1134-E1133)/E1133</f>
        <v>0.69141004862236632</v>
      </c>
      <c r="F1135" s="217"/>
      <c r="G1135" s="217">
        <f>(G1134-G1133)/G1133</f>
        <v>0.21663778162911612</v>
      </c>
      <c r="H1135" s="217"/>
      <c r="I1135" s="217">
        <f>(I1134-I1133)/I1133</f>
        <v>7.3055705723249709E-2</v>
      </c>
      <c r="J1135" s="217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7" t="s">
        <v>121</v>
      </c>
      <c r="C1165" s="227"/>
      <c r="D1165" s="227"/>
      <c r="E1165" s="227"/>
      <c r="F1165" s="227"/>
      <c r="G1165" s="227"/>
      <c r="H1165" s="227"/>
      <c r="I1165" s="227"/>
      <c r="J1165" s="227"/>
      <c r="K1165" s="227"/>
      <c r="L1165" s="227"/>
      <c r="M1165" s="227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7" t="s">
        <v>95</v>
      </c>
      <c r="C1167" s="227"/>
      <c r="D1167" s="227"/>
      <c r="E1167" s="227"/>
      <c r="F1167" s="227"/>
      <c r="G1167" s="227"/>
      <c r="H1167" s="227"/>
      <c r="I1167" s="227"/>
      <c r="J1167" s="227"/>
      <c r="K1167" s="227"/>
      <c r="L1167" s="227"/>
      <c r="M1167" s="227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19" t="s">
        <v>93</v>
      </c>
      <c r="C1169" s="219"/>
      <c r="D1169" s="219"/>
      <c r="E1169" s="219"/>
      <c r="F1169" s="219"/>
      <c r="G1169" s="219"/>
      <c r="H1169" s="219"/>
      <c r="I1169" s="219"/>
      <c r="J1169" s="219"/>
    </row>
    <row r="1170" spans="2:14" ht="24.95" customHeight="1" x14ac:dyDescent="0.2">
      <c r="B1170" s="266" t="s">
        <v>36</v>
      </c>
      <c r="C1170" s="225" t="s">
        <v>47</v>
      </c>
      <c r="D1170" s="225"/>
      <c r="E1170" s="225"/>
      <c r="F1170" s="225" t="s">
        <v>48</v>
      </c>
      <c r="G1170" s="225"/>
      <c r="H1170" s="225"/>
      <c r="I1170" s="93" t="s">
        <v>52</v>
      </c>
      <c r="J1170" s="95" t="s">
        <v>53</v>
      </c>
      <c r="M1170" s="2"/>
    </row>
    <row r="1171" spans="2:14" ht="24.95" customHeight="1" x14ac:dyDescent="0.2">
      <c r="B1171" s="267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206">
        <v>5670</v>
      </c>
      <c r="D1172" s="206">
        <v>185</v>
      </c>
      <c r="E1172" s="215">
        <v>5855</v>
      </c>
      <c r="F1172" s="206">
        <v>9272</v>
      </c>
      <c r="G1172" s="206">
        <v>359</v>
      </c>
      <c r="H1172" s="209">
        <v>9631</v>
      </c>
      <c r="I1172" s="211">
        <v>6.4978856400000007E-2</v>
      </c>
      <c r="J1172" s="213">
        <v>1.6449188727583</v>
      </c>
      <c r="K1172" s="35"/>
      <c r="M1172" s="2"/>
    </row>
    <row r="1173" spans="2:14" ht="24.95" customHeight="1" x14ac:dyDescent="0.2">
      <c r="B1173" s="175" t="s">
        <v>5</v>
      </c>
      <c r="C1173" s="206">
        <v>5064</v>
      </c>
      <c r="D1173" s="206">
        <v>443</v>
      </c>
      <c r="E1173" s="215">
        <v>5507</v>
      </c>
      <c r="F1173" s="206">
        <v>7698</v>
      </c>
      <c r="G1173" s="206">
        <v>611</v>
      </c>
      <c r="H1173" s="209">
        <v>8309</v>
      </c>
      <c r="I1173" s="211">
        <v>0.1005994918</v>
      </c>
      <c r="J1173" s="213">
        <v>1.5088069729435001</v>
      </c>
      <c r="K1173" s="35"/>
      <c r="M1173" s="2"/>
    </row>
    <row r="1174" spans="2:14" ht="24.95" customHeight="1" x14ac:dyDescent="0.2">
      <c r="B1174" s="175" t="s">
        <v>22</v>
      </c>
      <c r="C1174" s="206">
        <v>3906</v>
      </c>
      <c r="D1174" s="206">
        <v>2172</v>
      </c>
      <c r="E1174" s="215">
        <v>6078</v>
      </c>
      <c r="F1174" s="206">
        <v>6115</v>
      </c>
      <c r="G1174" s="206">
        <v>6425</v>
      </c>
      <c r="H1174" s="209">
        <v>12540</v>
      </c>
      <c r="I1174" s="211">
        <v>0.16104279299999999</v>
      </c>
      <c r="J1174" s="213">
        <v>2.0631786771964</v>
      </c>
      <c r="K1174" s="35"/>
      <c r="M1174" s="2"/>
    </row>
    <row r="1175" spans="2:14" ht="24.95" customHeight="1" x14ac:dyDescent="0.2">
      <c r="B1175" s="175" t="s">
        <v>7</v>
      </c>
      <c r="C1175" s="206">
        <v>147</v>
      </c>
      <c r="D1175" s="206">
        <v>83</v>
      </c>
      <c r="E1175" s="215">
        <v>230</v>
      </c>
      <c r="F1175" s="206">
        <v>188</v>
      </c>
      <c r="G1175" s="206">
        <v>168</v>
      </c>
      <c r="H1175" s="209">
        <v>356</v>
      </c>
      <c r="I1175" s="211">
        <v>2.0698002100000001E-2</v>
      </c>
      <c r="J1175" s="213">
        <v>1.5478260869564999</v>
      </c>
      <c r="K1175" s="35"/>
      <c r="M1175" s="2"/>
    </row>
    <row r="1176" spans="2:14" ht="24.95" customHeight="1" x14ac:dyDescent="0.2">
      <c r="B1176" s="175" t="s">
        <v>8</v>
      </c>
      <c r="C1176" s="206">
        <v>4322</v>
      </c>
      <c r="D1176" s="206">
        <v>1281</v>
      </c>
      <c r="E1176" s="215">
        <v>5603</v>
      </c>
      <c r="F1176" s="206">
        <v>8301</v>
      </c>
      <c r="G1176" s="206">
        <v>2287</v>
      </c>
      <c r="H1176" s="209">
        <v>10588</v>
      </c>
      <c r="I1176" s="211">
        <v>0.19897448200000001</v>
      </c>
      <c r="J1176" s="213">
        <v>1.8897019453863999</v>
      </c>
      <c r="K1176" s="35"/>
      <c r="M1176" s="2"/>
    </row>
    <row r="1177" spans="2:14" ht="24.95" customHeight="1" x14ac:dyDescent="0.2">
      <c r="B1177" s="175" t="s">
        <v>9</v>
      </c>
      <c r="C1177" s="206">
        <v>5298</v>
      </c>
      <c r="D1177" s="206">
        <v>156</v>
      </c>
      <c r="E1177" s="215">
        <v>5454</v>
      </c>
      <c r="F1177" s="206">
        <v>9839</v>
      </c>
      <c r="G1177" s="206">
        <v>156</v>
      </c>
      <c r="H1177" s="209">
        <v>9995</v>
      </c>
      <c r="I1177" s="211">
        <v>8.7766973799999995E-2</v>
      </c>
      <c r="J1177" s="213">
        <v>1.8325999266593</v>
      </c>
      <c r="K1177" s="35"/>
      <c r="M1177" s="2"/>
    </row>
    <row r="1178" spans="2:14" ht="24.95" customHeight="1" x14ac:dyDescent="0.2">
      <c r="B1178" s="175" t="s">
        <v>10</v>
      </c>
      <c r="C1178" s="206">
        <v>852</v>
      </c>
      <c r="D1178" s="206">
        <v>185</v>
      </c>
      <c r="E1178" s="215">
        <v>1037</v>
      </c>
      <c r="F1178" s="206">
        <v>1630</v>
      </c>
      <c r="G1178" s="206">
        <v>297</v>
      </c>
      <c r="H1178" s="209">
        <v>1927</v>
      </c>
      <c r="I1178" s="211">
        <v>5.6410292899999999E-2</v>
      </c>
      <c r="J1178" s="213">
        <v>1.8582449373192</v>
      </c>
      <c r="K1178" s="35"/>
      <c r="M1178" s="2"/>
    </row>
    <row r="1179" spans="2:14" ht="24.95" customHeight="1" x14ac:dyDescent="0.2">
      <c r="B1179" s="175" t="s">
        <v>11</v>
      </c>
      <c r="C1179" s="206">
        <v>2762</v>
      </c>
      <c r="D1179" s="206">
        <v>633</v>
      </c>
      <c r="E1179" s="215">
        <v>3395</v>
      </c>
      <c r="F1179" s="206">
        <v>6157</v>
      </c>
      <c r="G1179" s="206">
        <v>1921</v>
      </c>
      <c r="H1179" s="209">
        <v>8078</v>
      </c>
      <c r="I1179" s="211">
        <v>0.32024116600000002</v>
      </c>
      <c r="J1179" s="213">
        <v>2.3793814432990001</v>
      </c>
      <c r="K1179" s="35"/>
      <c r="M1179" s="36"/>
    </row>
    <row r="1180" spans="2:14" ht="24.95" customHeight="1" x14ac:dyDescent="0.2">
      <c r="B1180" s="175" t="s">
        <v>12</v>
      </c>
      <c r="C1180" s="206">
        <v>977</v>
      </c>
      <c r="D1180" s="206">
        <v>59</v>
      </c>
      <c r="E1180" s="215">
        <v>1036</v>
      </c>
      <c r="F1180" s="206">
        <v>1805</v>
      </c>
      <c r="G1180" s="206">
        <v>109</v>
      </c>
      <c r="H1180" s="209">
        <v>1914</v>
      </c>
      <c r="I1180" s="211">
        <v>5.0332675899999998E-2</v>
      </c>
      <c r="J1180" s="213">
        <v>1.8474903474902999</v>
      </c>
      <c r="K1180" s="35"/>
      <c r="M1180" s="36"/>
    </row>
    <row r="1181" spans="2:14" ht="24.95" customHeight="1" x14ac:dyDescent="0.2">
      <c r="B1181" s="176" t="s">
        <v>14</v>
      </c>
      <c r="C1181" s="200">
        <v>28998</v>
      </c>
      <c r="D1181" s="200">
        <v>5197</v>
      </c>
      <c r="E1181" s="216">
        <v>34195</v>
      </c>
      <c r="F1181" s="200">
        <v>51005</v>
      </c>
      <c r="G1181" s="200">
        <v>12333</v>
      </c>
      <c r="H1181" s="210">
        <v>63338</v>
      </c>
      <c r="I1181" s="212">
        <v>0.1072824193</v>
      </c>
      <c r="J1181" s="214">
        <v>1.8522591022079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18" t="s">
        <v>171</v>
      </c>
      <c r="C1195" s="218"/>
      <c r="D1195" s="218"/>
      <c r="E1195" s="218"/>
      <c r="F1195" s="218"/>
      <c r="G1195" s="218"/>
      <c r="H1195" s="218"/>
      <c r="I1195" s="218"/>
      <c r="J1195" s="218"/>
      <c r="K1195" s="218"/>
      <c r="L1195" s="218"/>
      <c r="M1195" s="218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56" t="s">
        <v>13</v>
      </c>
      <c r="C1197" s="256"/>
      <c r="D1197" s="256"/>
      <c r="E1197" s="256"/>
      <c r="F1197" s="256"/>
      <c r="G1197" s="256"/>
      <c r="H1197" s="256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57" t="s">
        <v>62</v>
      </c>
      <c r="D1198" s="257"/>
      <c r="E1198" s="257" t="s">
        <v>63</v>
      </c>
      <c r="F1198" s="257"/>
      <c r="G1198" s="257" t="s">
        <v>0</v>
      </c>
      <c r="H1198" s="257"/>
      <c r="I1198" s="28"/>
      <c r="J1198" s="28"/>
      <c r="K1198" s="28"/>
      <c r="L1198" s="28"/>
    </row>
    <row r="1199" spans="2:13" ht="24.95" customHeight="1" x14ac:dyDescent="0.2">
      <c r="B1199" s="203" t="s">
        <v>156</v>
      </c>
      <c r="C1199" s="224">
        <v>21680</v>
      </c>
      <c r="D1199" s="224"/>
      <c r="E1199" s="224">
        <v>3497</v>
      </c>
      <c r="F1199" s="224"/>
      <c r="G1199" s="222">
        <v>25177</v>
      </c>
      <c r="H1199" s="226"/>
      <c r="I1199" s="28"/>
      <c r="J1199" s="28"/>
      <c r="K1199" s="28"/>
      <c r="L1199" s="28"/>
    </row>
    <row r="1200" spans="2:13" ht="24.95" customHeight="1" x14ac:dyDescent="0.2">
      <c r="B1200" s="203" t="s">
        <v>158</v>
      </c>
      <c r="C1200" s="221">
        <v>28998</v>
      </c>
      <c r="D1200" s="221"/>
      <c r="E1200" s="221">
        <v>5197</v>
      </c>
      <c r="F1200" s="221"/>
      <c r="G1200" s="222">
        <v>34195</v>
      </c>
      <c r="H1200" s="226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8">
        <f>(C1200-C1199)/C1199</f>
        <v>0.33754612546125462</v>
      </c>
      <c r="D1201" s="238"/>
      <c r="E1201" s="238">
        <f>(E1200-E1199)/E1199</f>
        <v>0.48613096940234485</v>
      </c>
      <c r="F1201" s="238"/>
      <c r="G1201" s="238">
        <f>(G1200-G1199)/G1199</f>
        <v>0.35818405687730864</v>
      </c>
      <c r="H1201" s="238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0" t="s">
        <v>15</v>
      </c>
      <c r="C1212" s="230"/>
      <c r="D1212" s="230"/>
      <c r="E1212" s="230"/>
      <c r="F1212" s="230"/>
      <c r="G1212" s="230"/>
      <c r="H1212" s="230"/>
      <c r="I1212" s="230"/>
      <c r="J1212" s="230"/>
    </row>
    <row r="1213" spans="2:12" ht="24.95" customHeight="1" x14ac:dyDescent="0.2">
      <c r="B1213" s="97" t="s">
        <v>35</v>
      </c>
      <c r="C1213" s="258" t="s">
        <v>64</v>
      </c>
      <c r="D1213" s="258"/>
      <c r="E1213" s="258" t="s">
        <v>65</v>
      </c>
      <c r="F1213" s="258"/>
      <c r="G1213" s="258" t="s">
        <v>1</v>
      </c>
      <c r="H1213" s="258"/>
      <c r="I1213" s="258" t="s">
        <v>18</v>
      </c>
      <c r="J1213" s="258"/>
      <c r="L1213" s="29"/>
    </row>
    <row r="1214" spans="2:12" ht="24.95" customHeight="1" x14ac:dyDescent="0.2">
      <c r="B1214" s="203" t="s">
        <v>156</v>
      </c>
      <c r="C1214" s="281">
        <v>45257</v>
      </c>
      <c r="D1214" s="281"/>
      <c r="E1214" s="281">
        <v>8327</v>
      </c>
      <c r="F1214" s="281"/>
      <c r="G1214" s="222">
        <v>53584</v>
      </c>
      <c r="H1214" s="222"/>
      <c r="I1214" s="279">
        <v>0.10607999849999999</v>
      </c>
      <c r="J1214" s="226"/>
    </row>
    <row r="1215" spans="2:12" ht="24.95" customHeight="1" x14ac:dyDescent="0.2">
      <c r="B1215" s="203" t="s">
        <v>158</v>
      </c>
      <c r="C1215" s="281">
        <v>51005</v>
      </c>
      <c r="D1215" s="281"/>
      <c r="E1215" s="281">
        <v>12333</v>
      </c>
      <c r="F1215" s="281"/>
      <c r="G1215" s="222">
        <v>63338</v>
      </c>
      <c r="H1215" s="222"/>
      <c r="I1215" s="279">
        <v>0.1072824193</v>
      </c>
      <c r="J1215" s="226"/>
    </row>
    <row r="1216" spans="2:12" ht="24.95" customHeight="1" x14ac:dyDescent="0.2">
      <c r="B1216" s="75" t="s">
        <v>43</v>
      </c>
      <c r="C1216" s="217">
        <f>(C1215-C1214)/C1214</f>
        <v>0.12700797666659303</v>
      </c>
      <c r="D1216" s="217"/>
      <c r="E1216" s="217">
        <f>(E1215-E1214)/E1214</f>
        <v>0.48108562507505703</v>
      </c>
      <c r="F1216" s="217"/>
      <c r="G1216" s="217">
        <f>(G1215-G1214)/G1214</f>
        <v>0.18203194983577187</v>
      </c>
      <c r="H1216" s="217"/>
      <c r="I1216" s="217">
        <f>(I1215-I1214)/I1214</f>
        <v>1.1335037867671222E-2</v>
      </c>
      <c r="J1216" s="217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5" t="s">
        <v>172</v>
      </c>
      <c r="C1227" s="255"/>
      <c r="D1227" s="255"/>
      <c r="E1227" s="255"/>
      <c r="F1227" s="255"/>
      <c r="G1227" s="255"/>
      <c r="H1227" s="255"/>
      <c r="I1227" s="255"/>
      <c r="J1227" s="255"/>
      <c r="K1227" s="255"/>
      <c r="L1227" s="255"/>
      <c r="M1227" s="255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4" t="s">
        <v>13</v>
      </c>
      <c r="C1229" s="234"/>
      <c r="D1229" s="234"/>
      <c r="E1229" s="234"/>
      <c r="F1229" s="234"/>
      <c r="G1229" s="234"/>
      <c r="H1229" s="234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8" t="s">
        <v>51</v>
      </c>
      <c r="D1230" s="228"/>
      <c r="E1230" s="228" t="s">
        <v>50</v>
      </c>
      <c r="F1230" s="228"/>
      <c r="G1230" s="228" t="s">
        <v>0</v>
      </c>
      <c r="H1230" s="228"/>
    </row>
    <row r="1231" spans="2:14" ht="24.95" customHeight="1" x14ac:dyDescent="0.2">
      <c r="B1231" s="203" t="s">
        <v>154</v>
      </c>
      <c r="C1231" s="281">
        <v>41315</v>
      </c>
      <c r="D1231" s="281"/>
      <c r="E1231" s="281">
        <v>5619</v>
      </c>
      <c r="F1231" s="281"/>
      <c r="G1231" s="222">
        <v>46934</v>
      </c>
      <c r="H1231" s="226"/>
    </row>
    <row r="1232" spans="2:14" ht="24.95" customHeight="1" x14ac:dyDescent="0.2">
      <c r="B1232" s="203" t="s">
        <v>175</v>
      </c>
      <c r="C1232" s="221">
        <v>47294</v>
      </c>
      <c r="D1232" s="221"/>
      <c r="E1232" s="221">
        <v>7443</v>
      </c>
      <c r="F1232" s="221"/>
      <c r="G1232" s="222">
        <v>54737</v>
      </c>
      <c r="H1232" s="226"/>
    </row>
    <row r="1233" spans="2:8" ht="24.95" customHeight="1" x14ac:dyDescent="0.2">
      <c r="B1233" s="78" t="s">
        <v>43</v>
      </c>
      <c r="C1233" s="238">
        <f>(C1232-C1231)/C1231</f>
        <v>0.14471741498245189</v>
      </c>
      <c r="D1233" s="238"/>
      <c r="E1233" s="238">
        <f>(E1232-E1231)/E1231</f>
        <v>0.32461292044847839</v>
      </c>
      <c r="F1233" s="238"/>
      <c r="G1233" s="238">
        <f>(G1232-G1231)/G1231</f>
        <v>0.16625474069970597</v>
      </c>
      <c r="H1233" s="238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0" t="s">
        <v>15</v>
      </c>
      <c r="C1255" s="230"/>
      <c r="D1255" s="230"/>
      <c r="E1255" s="230"/>
      <c r="F1255" s="230"/>
      <c r="G1255" s="230"/>
      <c r="H1255" s="230"/>
      <c r="I1255" s="230"/>
      <c r="J1255" s="230"/>
      <c r="K1255" s="80"/>
    </row>
    <row r="1256" spans="2:12" ht="24.95" customHeight="1" x14ac:dyDescent="0.2">
      <c r="B1256" s="97" t="s">
        <v>35</v>
      </c>
      <c r="C1256" s="258" t="s">
        <v>40</v>
      </c>
      <c r="D1256" s="258"/>
      <c r="E1256" s="258" t="s">
        <v>41</v>
      </c>
      <c r="F1256" s="258"/>
      <c r="G1256" s="258" t="s">
        <v>42</v>
      </c>
      <c r="H1256" s="258"/>
      <c r="I1256" s="258" t="s">
        <v>89</v>
      </c>
      <c r="J1256" s="258"/>
      <c r="L1256" s="29"/>
    </row>
    <row r="1257" spans="2:12" ht="24.95" customHeight="1" x14ac:dyDescent="0.2">
      <c r="B1257" s="203" t="s">
        <v>154</v>
      </c>
      <c r="C1257" s="281">
        <v>84629</v>
      </c>
      <c r="D1257" s="281"/>
      <c r="E1257" s="281">
        <v>13211</v>
      </c>
      <c r="F1257" s="281"/>
      <c r="G1257" s="222">
        <v>97840</v>
      </c>
      <c r="H1257" s="222"/>
      <c r="I1257" s="279">
        <v>9.1943088770241002E-2</v>
      </c>
      <c r="J1257" s="226"/>
    </row>
    <row r="1258" spans="2:12" ht="24.95" customHeight="1" x14ac:dyDescent="0.2">
      <c r="B1258" s="203" t="s">
        <v>175</v>
      </c>
      <c r="C1258" s="221">
        <v>87239</v>
      </c>
      <c r="D1258" s="221"/>
      <c r="E1258" s="221">
        <v>16857</v>
      </c>
      <c r="F1258" s="221"/>
      <c r="G1258" s="222">
        <v>104096</v>
      </c>
      <c r="H1258" s="222"/>
      <c r="I1258" s="220">
        <v>9.0968089879242001E-2</v>
      </c>
      <c r="J1258" s="220"/>
    </row>
    <row r="1259" spans="2:12" ht="24.95" customHeight="1" x14ac:dyDescent="0.2">
      <c r="B1259" s="75" t="s">
        <v>43</v>
      </c>
      <c r="C1259" s="217">
        <f>(C1258-C1257)/C1257</f>
        <v>3.0840492029918821E-2</v>
      </c>
      <c r="D1259" s="217"/>
      <c r="E1259" s="217">
        <f>(E1258-E1257)/E1257</f>
        <v>0.27598213609870564</v>
      </c>
      <c r="F1259" s="217"/>
      <c r="G1259" s="217">
        <f>(G1258-G1257)/G1257</f>
        <v>6.3941128372853637E-2</v>
      </c>
      <c r="H1259" s="217"/>
      <c r="I1259" s="217">
        <f>(I1258-I1257)/I1257</f>
        <v>-1.0604373901723618E-2</v>
      </c>
      <c r="J1259" s="217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7" t="s">
        <v>122</v>
      </c>
      <c r="C1289" s="227"/>
      <c r="D1289" s="227"/>
      <c r="E1289" s="227"/>
      <c r="F1289" s="227"/>
      <c r="G1289" s="227"/>
      <c r="H1289" s="227"/>
      <c r="I1289" s="227"/>
      <c r="J1289" s="227"/>
      <c r="K1289" s="227"/>
      <c r="L1289" s="227"/>
      <c r="M1289" s="227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7" t="s">
        <v>123</v>
      </c>
      <c r="C1291" s="227"/>
      <c r="D1291" s="227"/>
      <c r="E1291" s="227"/>
      <c r="F1291" s="227"/>
      <c r="G1291" s="227"/>
      <c r="H1291" s="227"/>
      <c r="I1291" s="227"/>
      <c r="J1291" s="227"/>
      <c r="K1291" s="227"/>
      <c r="L1291" s="227"/>
      <c r="M1291" s="227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19" t="s">
        <v>96</v>
      </c>
      <c r="C1293" s="219"/>
      <c r="D1293" s="219"/>
      <c r="E1293" s="219"/>
      <c r="F1293" s="219"/>
      <c r="G1293" s="219"/>
      <c r="H1293" s="219"/>
      <c r="I1293" s="219"/>
      <c r="J1293" s="219"/>
    </row>
    <row r="1294" spans="2:15" ht="24.95" customHeight="1" x14ac:dyDescent="0.2">
      <c r="B1294" s="266" t="s">
        <v>36</v>
      </c>
      <c r="C1294" s="225" t="s">
        <v>47</v>
      </c>
      <c r="D1294" s="225"/>
      <c r="E1294" s="225"/>
      <c r="F1294" s="225" t="s">
        <v>48</v>
      </c>
      <c r="G1294" s="225"/>
      <c r="H1294" s="225"/>
      <c r="I1294" s="93" t="s">
        <v>52</v>
      </c>
      <c r="J1294" s="95" t="s">
        <v>53</v>
      </c>
      <c r="M1294" s="2"/>
    </row>
    <row r="1295" spans="2:15" ht="24.95" customHeight="1" x14ac:dyDescent="0.2">
      <c r="B1295" s="267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206">
        <v>2874</v>
      </c>
      <c r="D1296" s="206">
        <v>57</v>
      </c>
      <c r="E1296" s="215">
        <v>2931</v>
      </c>
      <c r="F1296" s="206">
        <v>5421</v>
      </c>
      <c r="G1296" s="206">
        <v>104</v>
      </c>
      <c r="H1296" s="209">
        <v>5525</v>
      </c>
      <c r="I1296" s="211">
        <v>0.1694360499</v>
      </c>
      <c r="J1296" s="213">
        <v>1.8850221767315001</v>
      </c>
      <c r="K1296" s="35"/>
      <c r="M1296" s="2"/>
    </row>
    <row r="1297" spans="2:14" ht="24.95" customHeight="1" x14ac:dyDescent="0.2">
      <c r="B1297" s="175" t="s">
        <v>5</v>
      </c>
      <c r="C1297" s="206">
        <v>2089</v>
      </c>
      <c r="D1297" s="206">
        <v>554</v>
      </c>
      <c r="E1297" s="215">
        <v>2643</v>
      </c>
      <c r="F1297" s="206">
        <v>4916</v>
      </c>
      <c r="G1297" s="206">
        <v>780</v>
      </c>
      <c r="H1297" s="209">
        <v>5696</v>
      </c>
      <c r="I1297" s="211">
        <v>0.16232544879999999</v>
      </c>
      <c r="J1297" s="213">
        <v>2.1551267499054001</v>
      </c>
      <c r="K1297" s="35"/>
      <c r="M1297" s="2"/>
    </row>
    <row r="1298" spans="2:14" ht="24.95" customHeight="1" x14ac:dyDescent="0.2">
      <c r="B1298" s="175" t="s">
        <v>22</v>
      </c>
      <c r="C1298" s="206">
        <v>2521</v>
      </c>
      <c r="D1298" s="206">
        <v>108</v>
      </c>
      <c r="E1298" s="215">
        <v>2629</v>
      </c>
      <c r="F1298" s="206">
        <v>4812</v>
      </c>
      <c r="G1298" s="206">
        <v>180</v>
      </c>
      <c r="H1298" s="209">
        <v>4992</v>
      </c>
      <c r="I1298" s="211">
        <v>0.147314578</v>
      </c>
      <c r="J1298" s="213">
        <v>1.8988208444275001</v>
      </c>
      <c r="K1298" s="35"/>
      <c r="M1298" s="2"/>
    </row>
    <row r="1299" spans="2:14" ht="24.95" customHeight="1" x14ac:dyDescent="0.2">
      <c r="B1299" s="175" t="s">
        <v>7</v>
      </c>
      <c r="C1299" s="206">
        <v>701</v>
      </c>
      <c r="D1299" s="206">
        <v>145</v>
      </c>
      <c r="E1299" s="215">
        <v>846</v>
      </c>
      <c r="F1299" s="206">
        <v>1530</v>
      </c>
      <c r="G1299" s="206">
        <v>356</v>
      </c>
      <c r="H1299" s="209">
        <v>1886</v>
      </c>
      <c r="I1299" s="211">
        <v>0.2378397001</v>
      </c>
      <c r="J1299" s="213">
        <v>2.2293144208037998</v>
      </c>
      <c r="K1299" s="35"/>
      <c r="M1299" s="2"/>
    </row>
    <row r="1300" spans="2:14" ht="24.95" customHeight="1" x14ac:dyDescent="0.2">
      <c r="B1300" s="175" t="s">
        <v>8</v>
      </c>
      <c r="C1300" s="206">
        <v>5197</v>
      </c>
      <c r="D1300" s="206">
        <v>1506</v>
      </c>
      <c r="E1300" s="215">
        <v>6703</v>
      </c>
      <c r="F1300" s="206">
        <v>8604</v>
      </c>
      <c r="G1300" s="206">
        <v>2473</v>
      </c>
      <c r="H1300" s="209">
        <v>11077</v>
      </c>
      <c r="I1300" s="211">
        <v>0.20343837519999999</v>
      </c>
      <c r="J1300" s="213">
        <v>1.6525436371774</v>
      </c>
      <c r="K1300" s="35"/>
      <c r="M1300" s="2"/>
    </row>
    <row r="1301" spans="2:14" ht="24.95" customHeight="1" x14ac:dyDescent="0.2">
      <c r="B1301" s="175" t="s">
        <v>9</v>
      </c>
      <c r="C1301" s="206">
        <v>2190</v>
      </c>
      <c r="D1301" s="206">
        <v>36</v>
      </c>
      <c r="E1301" s="215">
        <v>2226</v>
      </c>
      <c r="F1301" s="206">
        <v>5130</v>
      </c>
      <c r="G1301" s="206">
        <v>97</v>
      </c>
      <c r="H1301" s="209">
        <v>5227</v>
      </c>
      <c r="I1301" s="211">
        <v>0.1413657877</v>
      </c>
      <c r="J1301" s="213">
        <v>2.3481581311770001</v>
      </c>
      <c r="K1301" s="35"/>
      <c r="M1301" s="2"/>
    </row>
    <row r="1302" spans="2:14" ht="24.95" customHeight="1" x14ac:dyDescent="0.2">
      <c r="B1302" s="175" t="s">
        <v>10</v>
      </c>
      <c r="C1302" s="206">
        <v>1434</v>
      </c>
      <c r="D1302" s="206">
        <v>178</v>
      </c>
      <c r="E1302" s="215">
        <v>1612</v>
      </c>
      <c r="F1302" s="206">
        <v>2691</v>
      </c>
      <c r="G1302" s="206">
        <v>485</v>
      </c>
      <c r="H1302" s="209">
        <v>3176</v>
      </c>
      <c r="I1302" s="211">
        <v>0.22862185069999999</v>
      </c>
      <c r="J1302" s="213">
        <v>1.970223325062</v>
      </c>
      <c r="K1302" s="35"/>
      <c r="M1302" s="2"/>
    </row>
    <row r="1303" spans="2:14" ht="24.95" customHeight="1" x14ac:dyDescent="0.2">
      <c r="B1303" s="175" t="s">
        <v>11</v>
      </c>
      <c r="C1303" s="206">
        <v>1879</v>
      </c>
      <c r="D1303" s="206">
        <v>323</v>
      </c>
      <c r="E1303" s="215">
        <v>2202</v>
      </c>
      <c r="F1303" s="206">
        <v>3265</v>
      </c>
      <c r="G1303" s="206">
        <v>645</v>
      </c>
      <c r="H1303" s="209">
        <v>3910</v>
      </c>
      <c r="I1303" s="211">
        <v>0.14148536959999999</v>
      </c>
      <c r="J1303" s="213">
        <v>1.7756584922797001</v>
      </c>
      <c r="K1303" s="35"/>
      <c r="M1303" s="36"/>
    </row>
    <row r="1304" spans="2:14" ht="24.95" customHeight="1" x14ac:dyDescent="0.2">
      <c r="B1304" s="175" t="s">
        <v>12</v>
      </c>
      <c r="C1304" s="206">
        <v>485</v>
      </c>
      <c r="D1304" s="206">
        <v>130</v>
      </c>
      <c r="E1304" s="215">
        <v>615</v>
      </c>
      <c r="F1304" s="206">
        <v>960</v>
      </c>
      <c r="G1304" s="206">
        <v>237</v>
      </c>
      <c r="H1304" s="209">
        <v>1197</v>
      </c>
      <c r="I1304" s="211">
        <v>8.1720608200000003E-2</v>
      </c>
      <c r="J1304" s="213">
        <v>1.9463414634145999</v>
      </c>
      <c r="K1304" s="35"/>
      <c r="M1304" s="36"/>
    </row>
    <row r="1305" spans="2:14" ht="24.95" customHeight="1" x14ac:dyDescent="0.2">
      <c r="B1305" s="176" t="s">
        <v>14</v>
      </c>
      <c r="C1305" s="200">
        <v>19370</v>
      </c>
      <c r="D1305" s="200">
        <v>3037</v>
      </c>
      <c r="E1305" s="216">
        <v>22407</v>
      </c>
      <c r="F1305" s="200">
        <v>37329</v>
      </c>
      <c r="G1305" s="200">
        <v>5357</v>
      </c>
      <c r="H1305" s="210">
        <v>42686</v>
      </c>
      <c r="I1305" s="212">
        <v>0.1660202324</v>
      </c>
      <c r="J1305" s="214">
        <v>1.9050296782256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18" t="s">
        <v>173</v>
      </c>
      <c r="C1319" s="218"/>
      <c r="D1319" s="218"/>
      <c r="E1319" s="218"/>
      <c r="F1319" s="218"/>
      <c r="G1319" s="218"/>
      <c r="H1319" s="218"/>
      <c r="I1319" s="218"/>
      <c r="J1319" s="218"/>
      <c r="K1319" s="218"/>
      <c r="L1319" s="218"/>
      <c r="M1319" s="218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56" t="s">
        <v>13</v>
      </c>
      <c r="C1321" s="256"/>
      <c r="D1321" s="256"/>
      <c r="E1321" s="256"/>
      <c r="F1321" s="256"/>
      <c r="G1321" s="256"/>
      <c r="H1321" s="256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57" t="s">
        <v>62</v>
      </c>
      <c r="D1322" s="257"/>
      <c r="E1322" s="257" t="s">
        <v>63</v>
      </c>
      <c r="F1322" s="257"/>
      <c r="G1322" s="257" t="s">
        <v>0</v>
      </c>
      <c r="H1322" s="257"/>
      <c r="I1322" s="28"/>
      <c r="J1322" s="28"/>
      <c r="K1322" s="28"/>
      <c r="L1322" s="28"/>
    </row>
    <row r="1323" spans="2:13" ht="24.95" customHeight="1" x14ac:dyDescent="0.2">
      <c r="B1323" s="203" t="s">
        <v>156</v>
      </c>
      <c r="C1323" s="281">
        <v>17940</v>
      </c>
      <c r="D1323" s="281"/>
      <c r="E1323" s="281">
        <v>2891</v>
      </c>
      <c r="F1323" s="281"/>
      <c r="G1323" s="222">
        <v>20831</v>
      </c>
      <c r="H1323" s="226"/>
      <c r="I1323" s="28"/>
      <c r="J1323" s="28"/>
      <c r="K1323" s="28"/>
      <c r="L1323" s="28"/>
    </row>
    <row r="1324" spans="2:13" ht="24.95" customHeight="1" x14ac:dyDescent="0.2">
      <c r="B1324" s="203" t="s">
        <v>158</v>
      </c>
      <c r="C1324" s="281">
        <v>19370</v>
      </c>
      <c r="D1324" s="281"/>
      <c r="E1324" s="281">
        <v>3037</v>
      </c>
      <c r="F1324" s="281"/>
      <c r="G1324" s="222">
        <v>22407</v>
      </c>
      <c r="H1324" s="226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8">
        <f>(C1324-C1323)/C1323</f>
        <v>7.9710144927536225E-2</v>
      </c>
      <c r="D1325" s="238"/>
      <c r="E1325" s="238">
        <f>(E1324-E1323)/E1323</f>
        <v>5.0501556554825321E-2</v>
      </c>
      <c r="F1325" s="238"/>
      <c r="G1325" s="238">
        <f>(G1324-G1323)/G1323</f>
        <v>7.5656473525034809E-2</v>
      </c>
      <c r="H1325" s="238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0" t="s">
        <v>15</v>
      </c>
      <c r="C1336" s="230"/>
      <c r="D1336" s="230"/>
      <c r="E1336" s="230"/>
      <c r="F1336" s="230"/>
      <c r="G1336" s="230"/>
      <c r="H1336" s="230"/>
      <c r="I1336" s="230"/>
      <c r="J1336" s="230"/>
    </row>
    <row r="1337" spans="2:12" ht="24.95" customHeight="1" x14ac:dyDescent="0.2">
      <c r="B1337" s="97" t="s">
        <v>35</v>
      </c>
      <c r="C1337" s="258" t="s">
        <v>64</v>
      </c>
      <c r="D1337" s="258"/>
      <c r="E1337" s="258" t="s">
        <v>65</v>
      </c>
      <c r="F1337" s="258"/>
      <c r="G1337" s="258" t="s">
        <v>1</v>
      </c>
      <c r="H1337" s="258"/>
      <c r="I1337" s="258" t="s">
        <v>18</v>
      </c>
      <c r="J1337" s="258"/>
      <c r="L1337" s="29"/>
    </row>
    <row r="1338" spans="2:12" ht="24.95" customHeight="1" x14ac:dyDescent="0.2">
      <c r="B1338" s="203" t="s">
        <v>156</v>
      </c>
      <c r="C1338" s="281">
        <v>35013</v>
      </c>
      <c r="D1338" s="281"/>
      <c r="E1338" s="281">
        <v>5896</v>
      </c>
      <c r="F1338" s="281"/>
      <c r="G1338" s="222">
        <v>40909</v>
      </c>
      <c r="H1338" s="222"/>
      <c r="I1338" s="279">
        <v>0.17428232830000001</v>
      </c>
      <c r="J1338" s="226"/>
    </row>
    <row r="1339" spans="2:12" ht="24.95" customHeight="1" x14ac:dyDescent="0.2">
      <c r="B1339" s="203" t="s">
        <v>158</v>
      </c>
      <c r="C1339" s="281">
        <v>37329</v>
      </c>
      <c r="D1339" s="281"/>
      <c r="E1339" s="281">
        <v>5357</v>
      </c>
      <c r="F1339" s="281"/>
      <c r="G1339" s="222">
        <v>42686</v>
      </c>
      <c r="H1339" s="222"/>
      <c r="I1339" s="279">
        <v>0.1660202324</v>
      </c>
      <c r="J1339" s="226"/>
    </row>
    <row r="1340" spans="2:12" ht="24.95" customHeight="1" x14ac:dyDescent="0.2">
      <c r="B1340" s="75" t="s">
        <v>43</v>
      </c>
      <c r="C1340" s="217">
        <f>(C1339-C1338)/C1338</f>
        <v>6.6146859737811675E-2</v>
      </c>
      <c r="D1340" s="217"/>
      <c r="E1340" s="217">
        <f>(E1339-E1338)/E1338</f>
        <v>-9.1417910447761194E-2</v>
      </c>
      <c r="F1340" s="217"/>
      <c r="G1340" s="217">
        <f>(G1339-G1338)/G1338</f>
        <v>4.3437874306387347E-2</v>
      </c>
      <c r="H1340" s="217"/>
      <c r="I1340" s="217">
        <f>(I1339-I1338)/I1338</f>
        <v>-4.7406389279916542E-2</v>
      </c>
      <c r="J1340" s="217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5" t="s">
        <v>174</v>
      </c>
      <c r="C1351" s="255"/>
      <c r="D1351" s="255"/>
      <c r="E1351" s="255"/>
      <c r="F1351" s="255"/>
      <c r="G1351" s="255"/>
      <c r="H1351" s="255"/>
      <c r="I1351" s="255"/>
      <c r="J1351" s="255"/>
      <c r="K1351" s="255"/>
      <c r="L1351" s="255"/>
      <c r="M1351" s="255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4" t="s">
        <v>13</v>
      </c>
      <c r="C1353" s="234"/>
      <c r="D1353" s="234"/>
      <c r="E1353" s="234"/>
      <c r="F1353" s="234"/>
      <c r="G1353" s="234"/>
      <c r="H1353" s="234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8" t="s">
        <v>51</v>
      </c>
      <c r="D1354" s="228"/>
      <c r="E1354" s="228" t="s">
        <v>50</v>
      </c>
      <c r="F1354" s="228"/>
      <c r="G1354" s="228" t="s">
        <v>0</v>
      </c>
      <c r="H1354" s="228"/>
    </row>
    <row r="1355" spans="2:14" ht="24.95" customHeight="1" x14ac:dyDescent="0.2">
      <c r="B1355" s="203" t="s">
        <v>154</v>
      </c>
      <c r="C1355" s="281">
        <v>29446</v>
      </c>
      <c r="D1355" s="281"/>
      <c r="E1355" s="281">
        <v>4490</v>
      </c>
      <c r="F1355" s="281"/>
      <c r="G1355" s="222">
        <v>33936</v>
      </c>
      <c r="H1355" s="222"/>
    </row>
    <row r="1356" spans="2:14" ht="24.95" customHeight="1" x14ac:dyDescent="0.2">
      <c r="B1356" s="203" t="s">
        <v>175</v>
      </c>
      <c r="C1356" s="221">
        <v>33278</v>
      </c>
      <c r="D1356" s="221"/>
      <c r="E1356" s="221">
        <v>5679</v>
      </c>
      <c r="F1356" s="221"/>
      <c r="G1356" s="222">
        <v>38957</v>
      </c>
      <c r="H1356" s="222"/>
    </row>
    <row r="1357" spans="2:14" ht="24.95" customHeight="1" x14ac:dyDescent="0.2">
      <c r="B1357" s="78" t="s">
        <v>43</v>
      </c>
      <c r="C1357" s="238">
        <f>(C1356-C1355)/C1355</f>
        <v>0.13013652108945187</v>
      </c>
      <c r="D1357" s="238"/>
      <c r="E1357" s="238">
        <f>(E1356-E1355)/E1355</f>
        <v>0.26481069042316258</v>
      </c>
      <c r="F1357" s="238"/>
      <c r="G1357" s="238">
        <f>(G1356-G1355)/G1355</f>
        <v>0.14795497406883545</v>
      </c>
      <c r="H1357" s="238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0" t="s">
        <v>15</v>
      </c>
      <c r="C1379" s="230"/>
      <c r="D1379" s="230"/>
      <c r="E1379" s="230"/>
      <c r="F1379" s="230"/>
      <c r="G1379" s="230"/>
      <c r="H1379" s="230"/>
      <c r="I1379" s="230"/>
      <c r="J1379" s="230"/>
    </row>
    <row r="1380" spans="2:12" ht="24.95" customHeight="1" x14ac:dyDescent="0.2">
      <c r="B1380" s="97" t="s">
        <v>35</v>
      </c>
      <c r="C1380" s="258" t="s">
        <v>40</v>
      </c>
      <c r="D1380" s="258"/>
      <c r="E1380" s="258" t="s">
        <v>41</v>
      </c>
      <c r="F1380" s="258"/>
      <c r="G1380" s="258" t="s">
        <v>42</v>
      </c>
      <c r="H1380" s="258"/>
      <c r="I1380" s="258" t="s">
        <v>89</v>
      </c>
      <c r="J1380" s="258"/>
      <c r="L1380" s="29"/>
    </row>
    <row r="1381" spans="2:12" ht="24.95" customHeight="1" x14ac:dyDescent="0.2">
      <c r="B1381" s="203" t="s">
        <v>154</v>
      </c>
      <c r="C1381" s="281">
        <v>58750</v>
      </c>
      <c r="D1381" s="281"/>
      <c r="E1381" s="281">
        <v>9494</v>
      </c>
      <c r="F1381" s="281"/>
      <c r="G1381" s="222">
        <v>68244</v>
      </c>
      <c r="H1381" s="222"/>
      <c r="I1381" s="279">
        <v>0.13438994246783001</v>
      </c>
      <c r="J1381" s="226"/>
    </row>
    <row r="1382" spans="2:12" ht="24.95" customHeight="1" x14ac:dyDescent="0.2">
      <c r="B1382" s="203" t="s">
        <v>175</v>
      </c>
      <c r="C1382" s="221">
        <v>66534</v>
      </c>
      <c r="D1382" s="221"/>
      <c r="E1382" s="221">
        <v>10278</v>
      </c>
      <c r="F1382" s="221"/>
      <c r="G1382" s="222">
        <v>76812</v>
      </c>
      <c r="H1382" s="222"/>
      <c r="I1382" s="220">
        <v>0.14512186525370999</v>
      </c>
      <c r="J1382" s="220"/>
    </row>
    <row r="1383" spans="2:12" ht="24.95" customHeight="1" x14ac:dyDescent="0.2">
      <c r="B1383" s="75" t="s">
        <v>43</v>
      </c>
      <c r="C1383" s="217">
        <f>(C1382-C1381)/C1381</f>
        <v>0.1324936170212766</v>
      </c>
      <c r="D1383" s="217"/>
      <c r="E1383" s="217">
        <f>(E1382-E1381)/E1381</f>
        <v>8.2578470613018748E-2</v>
      </c>
      <c r="F1383" s="217"/>
      <c r="G1383" s="217">
        <f>(G1382-G1381)/G1381</f>
        <v>0.12554949885704239</v>
      </c>
      <c r="H1383" s="217"/>
      <c r="I1383" s="217">
        <f>(I1382-I1381)/I1381</f>
        <v>7.9856591861023854E-2</v>
      </c>
      <c r="J1383" s="217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82" t="s">
        <v>39</v>
      </c>
      <c r="C1413" s="282"/>
      <c r="D1413" s="282"/>
      <c r="E1413" s="282"/>
      <c r="F1413" s="282"/>
      <c r="G1413" s="282"/>
      <c r="H1413" s="282"/>
      <c r="I1413" s="282"/>
      <c r="J1413" s="282"/>
      <c r="K1413" s="282"/>
      <c r="L1413" s="282"/>
      <c r="M1413" s="282"/>
    </row>
    <row r="1414" spans="2:15" ht="15" customHeight="1" x14ac:dyDescent="0.2"/>
    <row r="1415" spans="2:15" ht="25.5" customHeight="1" x14ac:dyDescent="0.2">
      <c r="B1415" s="239" t="s">
        <v>84</v>
      </c>
      <c r="C1415" s="239"/>
      <c r="D1415" s="239"/>
      <c r="E1415" s="239"/>
      <c r="F1415" s="239"/>
      <c r="G1415" s="239"/>
      <c r="H1415" s="239"/>
      <c r="I1415" s="239"/>
      <c r="J1415" s="239"/>
      <c r="K1415" s="239"/>
      <c r="L1415" s="239"/>
      <c r="M1415" s="239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83" t="s">
        <v>157</v>
      </c>
      <c r="C1418" s="283"/>
      <c r="D1418" s="283"/>
      <c r="E1418" s="140" t="s">
        <v>155</v>
      </c>
      <c r="F1418" s="140" t="s">
        <v>177</v>
      </c>
      <c r="G1418" s="141" t="s">
        <v>43</v>
      </c>
      <c r="M1418" s="120"/>
      <c r="N1418" s="121"/>
    </row>
    <row r="1419" spans="2:15" ht="24.95" customHeight="1" x14ac:dyDescent="0.2">
      <c r="B1419" s="249" t="s">
        <v>59</v>
      </c>
      <c r="C1419" s="254" t="s">
        <v>23</v>
      </c>
      <c r="D1419" s="254"/>
      <c r="E1419" s="183">
        <v>1824</v>
      </c>
      <c r="F1419" s="179">
        <f>I1487</f>
        <v>1797</v>
      </c>
      <c r="G1419" s="168">
        <f>(F1419-E1419)/E1419</f>
        <v>-1.4802631578947368E-2</v>
      </c>
      <c r="M1419" s="122"/>
      <c r="N1419" s="42"/>
    </row>
    <row r="1420" spans="2:15" ht="24.95" customHeight="1" x14ac:dyDescent="0.2">
      <c r="B1420" s="245"/>
      <c r="C1420" s="242" t="s">
        <v>29</v>
      </c>
      <c r="D1420" s="242"/>
      <c r="E1420" s="184">
        <v>70333</v>
      </c>
      <c r="F1420" s="180">
        <f>J1487</f>
        <v>69805</v>
      </c>
      <c r="G1420" s="169">
        <f t="shared" ref="G1420:G1432" si="4">(F1420-E1420)/E1420</f>
        <v>-7.5071445836236194E-3</v>
      </c>
      <c r="M1420" s="122"/>
      <c r="N1420" s="42"/>
    </row>
    <row r="1421" spans="2:15" ht="24.95" customHeight="1" x14ac:dyDescent="0.2">
      <c r="B1421" s="245" t="s">
        <v>114</v>
      </c>
      <c r="C1421" s="242" t="s">
        <v>23</v>
      </c>
      <c r="D1421" s="242"/>
      <c r="E1421" s="184">
        <v>120</v>
      </c>
      <c r="F1421" s="180">
        <f>I1515</f>
        <v>118</v>
      </c>
      <c r="G1421" s="169">
        <f t="shared" si="4"/>
        <v>-1.6666666666666666E-2</v>
      </c>
      <c r="M1421" s="123"/>
      <c r="N1421" s="28"/>
    </row>
    <row r="1422" spans="2:15" ht="24.95" customHeight="1" x14ac:dyDescent="0.2">
      <c r="B1422" s="245"/>
      <c r="C1422" s="242" t="s">
        <v>29</v>
      </c>
      <c r="D1422" s="242"/>
      <c r="E1422" s="184">
        <v>39174</v>
      </c>
      <c r="F1422" s="180">
        <f>J1515</f>
        <v>37647</v>
      </c>
      <c r="G1422" s="169">
        <f t="shared" si="4"/>
        <v>-3.8979935671618934E-2</v>
      </c>
      <c r="K1422" s="5"/>
      <c r="L1422" s="5"/>
      <c r="M1422" s="123"/>
      <c r="N1422" s="28"/>
    </row>
    <row r="1423" spans="2:15" ht="24.95" customHeight="1" x14ac:dyDescent="0.2">
      <c r="B1423" s="245" t="s">
        <v>20</v>
      </c>
      <c r="C1423" s="242" t="s">
        <v>23</v>
      </c>
      <c r="D1423" s="242"/>
      <c r="E1423" s="184">
        <v>4224</v>
      </c>
      <c r="F1423" s="180">
        <f>K1549</f>
        <v>4203</v>
      </c>
      <c r="G1423" s="169">
        <f t="shared" si="4"/>
        <v>-4.971590909090909E-3</v>
      </c>
    </row>
    <row r="1424" spans="2:15" ht="24.95" customHeight="1" x14ac:dyDescent="0.2">
      <c r="B1424" s="245"/>
      <c r="C1424" s="242" t="s">
        <v>29</v>
      </c>
      <c r="D1424" s="242"/>
      <c r="E1424" s="184">
        <v>38279</v>
      </c>
      <c r="F1424" s="180">
        <f>L1549</f>
        <v>38227</v>
      </c>
      <c r="G1424" s="169">
        <f t="shared" si="4"/>
        <v>-1.3584471903654745E-3</v>
      </c>
      <c r="L1424" s="55"/>
    </row>
    <row r="1425" spans="2:13" ht="24.95" customHeight="1" x14ac:dyDescent="0.2">
      <c r="B1425" s="245" t="s">
        <v>58</v>
      </c>
      <c r="C1425" s="242" t="s">
        <v>23</v>
      </c>
      <c r="D1425" s="242"/>
      <c r="E1425" s="184">
        <v>353</v>
      </c>
      <c r="F1425" s="180">
        <f>K1611</f>
        <v>358</v>
      </c>
      <c r="G1425" s="169">
        <f t="shared" si="4"/>
        <v>1.4164305949008499E-2</v>
      </c>
      <c r="L1425" s="55"/>
      <c r="M1425" s="55"/>
    </row>
    <row r="1426" spans="2:13" ht="24.95" customHeight="1" x14ac:dyDescent="0.2">
      <c r="B1426" s="245"/>
      <c r="C1426" s="242" t="s">
        <v>29</v>
      </c>
      <c r="D1426" s="242"/>
      <c r="E1426" s="184">
        <v>14128</v>
      </c>
      <c r="F1426" s="180">
        <f>L1611</f>
        <v>14540</v>
      </c>
      <c r="G1426" s="169">
        <f t="shared" si="4"/>
        <v>2.9161947904869763E-2</v>
      </c>
    </row>
    <row r="1427" spans="2:13" ht="24.95" customHeight="1" x14ac:dyDescent="0.2">
      <c r="B1427" s="245" t="s">
        <v>107</v>
      </c>
      <c r="C1427" s="242" t="s">
        <v>23</v>
      </c>
      <c r="D1427" s="242"/>
      <c r="E1427" s="184">
        <v>4280</v>
      </c>
      <c r="F1427" s="180">
        <f>M1639</f>
        <v>4968</v>
      </c>
      <c r="G1427" s="169">
        <f t="shared" si="4"/>
        <v>0.16074766355140188</v>
      </c>
    </row>
    <row r="1428" spans="2:13" ht="24.95" customHeight="1" x14ac:dyDescent="0.2">
      <c r="B1428" s="245"/>
      <c r="C1428" s="242" t="s">
        <v>29</v>
      </c>
      <c r="D1428" s="242"/>
      <c r="E1428" s="184">
        <v>27662</v>
      </c>
      <c r="F1428" s="180">
        <f>M1640</f>
        <v>31972</v>
      </c>
      <c r="G1428" s="169">
        <f t="shared" si="4"/>
        <v>0.15580941363603498</v>
      </c>
    </row>
    <row r="1429" spans="2:13" ht="24.95" customHeight="1" x14ac:dyDescent="0.2">
      <c r="B1429" s="245" t="s">
        <v>108</v>
      </c>
      <c r="C1429" s="242" t="s">
        <v>23</v>
      </c>
      <c r="D1429" s="242"/>
      <c r="E1429" s="184">
        <v>534</v>
      </c>
      <c r="F1429" s="180">
        <f>M1673</f>
        <v>593</v>
      </c>
      <c r="G1429" s="169">
        <f t="shared" si="4"/>
        <v>0.1104868913857678</v>
      </c>
    </row>
    <row r="1430" spans="2:13" ht="24.95" customHeight="1" x14ac:dyDescent="0.2">
      <c r="B1430" s="245"/>
      <c r="C1430" s="242" t="s">
        <v>29</v>
      </c>
      <c r="D1430" s="242"/>
      <c r="E1430" s="184">
        <v>9702</v>
      </c>
      <c r="F1430" s="180">
        <f>M1674</f>
        <v>10400</v>
      </c>
      <c r="G1430" s="169">
        <f t="shared" si="4"/>
        <v>7.1943929086786235E-2</v>
      </c>
    </row>
    <row r="1431" spans="2:13" ht="24.95" customHeight="1" x14ac:dyDescent="0.2">
      <c r="B1431" s="246" t="s">
        <v>14</v>
      </c>
      <c r="C1431" s="243" t="s">
        <v>23</v>
      </c>
      <c r="D1431" s="243"/>
      <c r="E1431" s="182">
        <f>SUM(E1419,E1421,E1423,E1425,E1427,E1429)</f>
        <v>11335</v>
      </c>
      <c r="F1431" s="182">
        <f>SUM(F1419,F1421,F1423,F1425,F1427,F1429)</f>
        <v>12037</v>
      </c>
      <c r="G1431" s="138">
        <f t="shared" si="4"/>
        <v>6.1932068813409791E-2</v>
      </c>
    </row>
    <row r="1432" spans="2:13" ht="24.95" customHeight="1" x14ac:dyDescent="0.2">
      <c r="B1432" s="247"/>
      <c r="C1432" s="244" t="s">
        <v>29</v>
      </c>
      <c r="D1432" s="244"/>
      <c r="E1432" s="172">
        <f>SUM(E1420,E1422,E1424,E1426,E1428,E1430)</f>
        <v>199278</v>
      </c>
      <c r="F1432" s="172">
        <f>SUM(F1420,F1422,F1424,F1426,F1428,F1430)</f>
        <v>202591</v>
      </c>
      <c r="G1432" s="137">
        <f t="shared" si="4"/>
        <v>1.662501630887504E-2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39" t="s">
        <v>80</v>
      </c>
      <c r="C1474" s="239"/>
      <c r="D1474" s="239"/>
      <c r="E1474" s="239"/>
      <c r="F1474" s="239"/>
      <c r="G1474" s="239"/>
      <c r="H1474" s="239"/>
      <c r="I1474" s="239"/>
      <c r="J1474" s="239"/>
      <c r="K1474" s="239"/>
      <c r="L1474" s="239"/>
      <c r="M1474" s="239"/>
    </row>
    <row r="1475" spans="2:13" ht="15" customHeight="1" x14ac:dyDescent="0.2"/>
    <row r="1476" spans="2:13" ht="24.95" customHeight="1" x14ac:dyDescent="0.2">
      <c r="B1476" s="266" t="s">
        <v>36</v>
      </c>
      <c r="C1476" s="248" t="s">
        <v>19</v>
      </c>
      <c r="D1476" s="248"/>
      <c r="E1476" s="248" t="s">
        <v>150</v>
      </c>
      <c r="F1476" s="248"/>
      <c r="G1476" s="248" t="s">
        <v>17</v>
      </c>
      <c r="H1476" s="248"/>
      <c r="I1476" s="248" t="s">
        <v>14</v>
      </c>
      <c r="J1476" s="248"/>
    </row>
    <row r="1477" spans="2:13" ht="24.95" customHeight="1" x14ac:dyDescent="0.2">
      <c r="B1477" s="267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59</v>
      </c>
      <c r="D1478" s="180">
        <v>4087</v>
      </c>
      <c r="E1478" s="180">
        <v>80</v>
      </c>
      <c r="F1478" s="180">
        <v>1826</v>
      </c>
      <c r="G1478" s="180">
        <v>11</v>
      </c>
      <c r="H1478" s="180">
        <v>178</v>
      </c>
      <c r="I1478" s="178">
        <v>150</v>
      </c>
      <c r="J1478" s="178">
        <v>6091</v>
      </c>
    </row>
    <row r="1479" spans="2:13" ht="24.95" customHeight="1" x14ac:dyDescent="0.2">
      <c r="B1479" s="68" t="s">
        <v>5</v>
      </c>
      <c r="C1479" s="180">
        <v>121</v>
      </c>
      <c r="D1479" s="180">
        <v>7535</v>
      </c>
      <c r="E1479" s="180">
        <v>106</v>
      </c>
      <c r="F1479" s="180">
        <v>2527</v>
      </c>
      <c r="G1479" s="180">
        <v>65</v>
      </c>
      <c r="H1479" s="180">
        <v>1008</v>
      </c>
      <c r="I1479" s="178">
        <v>292</v>
      </c>
      <c r="J1479" s="178">
        <v>11070</v>
      </c>
    </row>
    <row r="1480" spans="2:13" ht="24.95" customHeight="1" x14ac:dyDescent="0.2">
      <c r="B1480" s="68" t="s">
        <v>22</v>
      </c>
      <c r="C1480" s="180">
        <v>94</v>
      </c>
      <c r="D1480" s="180">
        <v>6757</v>
      </c>
      <c r="E1480" s="180">
        <v>195</v>
      </c>
      <c r="F1480" s="180">
        <v>4404</v>
      </c>
      <c r="G1480" s="180">
        <v>111</v>
      </c>
      <c r="H1480" s="180">
        <v>1301</v>
      </c>
      <c r="I1480" s="178">
        <v>400</v>
      </c>
      <c r="J1480" s="178">
        <v>12462</v>
      </c>
    </row>
    <row r="1481" spans="2:13" ht="24.95" customHeight="1" x14ac:dyDescent="0.2">
      <c r="B1481" s="68" t="s">
        <v>7</v>
      </c>
      <c r="C1481" s="180">
        <v>35</v>
      </c>
      <c r="D1481" s="180">
        <v>2197</v>
      </c>
      <c r="E1481" s="180">
        <v>61</v>
      </c>
      <c r="F1481" s="180">
        <v>1367</v>
      </c>
      <c r="G1481" s="180">
        <v>21</v>
      </c>
      <c r="H1481" s="180">
        <v>261</v>
      </c>
      <c r="I1481" s="178">
        <v>117</v>
      </c>
      <c r="J1481" s="178">
        <v>3825</v>
      </c>
    </row>
    <row r="1482" spans="2:13" ht="24.95" customHeight="1" x14ac:dyDescent="0.2">
      <c r="B1482" s="68" t="s">
        <v>8</v>
      </c>
      <c r="C1482" s="180">
        <v>108</v>
      </c>
      <c r="D1482" s="180">
        <v>8930</v>
      </c>
      <c r="E1482" s="180">
        <v>105</v>
      </c>
      <c r="F1482" s="180">
        <v>2548</v>
      </c>
      <c r="G1482" s="180">
        <v>43</v>
      </c>
      <c r="H1482" s="180">
        <v>538</v>
      </c>
      <c r="I1482" s="178">
        <v>256</v>
      </c>
      <c r="J1482" s="178">
        <v>12016</v>
      </c>
    </row>
    <row r="1483" spans="2:13" ht="24.95" customHeight="1" x14ac:dyDescent="0.2">
      <c r="B1483" s="68" t="s">
        <v>9</v>
      </c>
      <c r="C1483" s="180">
        <v>63</v>
      </c>
      <c r="D1483" s="180">
        <v>4414</v>
      </c>
      <c r="E1483" s="180">
        <v>76</v>
      </c>
      <c r="F1483" s="180">
        <v>2022</v>
      </c>
      <c r="G1483" s="180">
        <v>28</v>
      </c>
      <c r="H1483" s="180">
        <v>337</v>
      </c>
      <c r="I1483" s="178">
        <v>167</v>
      </c>
      <c r="J1483" s="178">
        <v>6773</v>
      </c>
    </row>
    <row r="1484" spans="2:13" ht="24.95" customHeight="1" x14ac:dyDescent="0.2">
      <c r="B1484" s="68" t="s">
        <v>10</v>
      </c>
      <c r="C1484" s="180">
        <v>41</v>
      </c>
      <c r="D1484" s="180">
        <v>2219</v>
      </c>
      <c r="E1484" s="180">
        <v>81</v>
      </c>
      <c r="F1484" s="180">
        <v>1933</v>
      </c>
      <c r="G1484" s="180">
        <v>19</v>
      </c>
      <c r="H1484" s="180">
        <v>221</v>
      </c>
      <c r="I1484" s="178">
        <v>141</v>
      </c>
      <c r="J1484" s="178">
        <v>4373</v>
      </c>
    </row>
    <row r="1485" spans="2:13" ht="24.95" customHeight="1" x14ac:dyDescent="0.2">
      <c r="B1485" s="68" t="s">
        <v>11</v>
      </c>
      <c r="C1485" s="180">
        <v>77</v>
      </c>
      <c r="D1485" s="180">
        <v>7314</v>
      </c>
      <c r="E1485" s="180">
        <v>57</v>
      </c>
      <c r="F1485" s="180">
        <v>1493</v>
      </c>
      <c r="G1485" s="180">
        <v>36</v>
      </c>
      <c r="H1485" s="180">
        <v>629</v>
      </c>
      <c r="I1485" s="178">
        <v>170</v>
      </c>
      <c r="J1485" s="178">
        <v>9436</v>
      </c>
    </row>
    <row r="1486" spans="2:13" ht="24.95" customHeight="1" x14ac:dyDescent="0.2">
      <c r="B1486" s="68" t="s">
        <v>12</v>
      </c>
      <c r="C1486" s="180">
        <v>40</v>
      </c>
      <c r="D1486" s="180">
        <v>2282</v>
      </c>
      <c r="E1486" s="180">
        <v>50</v>
      </c>
      <c r="F1486" s="180">
        <v>1208</v>
      </c>
      <c r="G1486" s="180">
        <v>14</v>
      </c>
      <c r="H1486" s="180">
        <v>269</v>
      </c>
      <c r="I1486" s="178">
        <v>104</v>
      </c>
      <c r="J1486" s="178">
        <v>3759</v>
      </c>
    </row>
    <row r="1487" spans="2:13" ht="24.95" customHeight="1" x14ac:dyDescent="0.2">
      <c r="B1487" s="72" t="s">
        <v>14</v>
      </c>
      <c r="C1487" s="173">
        <v>638</v>
      </c>
      <c r="D1487" s="173">
        <v>45735</v>
      </c>
      <c r="E1487" s="173">
        <v>811</v>
      </c>
      <c r="F1487" s="173">
        <v>19328</v>
      </c>
      <c r="G1487" s="173">
        <v>348</v>
      </c>
      <c r="H1487" s="173">
        <v>4742</v>
      </c>
      <c r="I1487" s="173">
        <v>1797</v>
      </c>
      <c r="J1487" s="173">
        <v>69805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39" t="s">
        <v>115</v>
      </c>
      <c r="C1502" s="239"/>
      <c r="D1502" s="239"/>
      <c r="E1502" s="239"/>
      <c r="F1502" s="239"/>
      <c r="G1502" s="239"/>
      <c r="H1502" s="239"/>
      <c r="I1502" s="239"/>
      <c r="J1502" s="239"/>
      <c r="K1502" s="239"/>
      <c r="L1502" s="239"/>
      <c r="M1502" s="239"/>
    </row>
    <row r="1503" spans="2:15" ht="15" customHeight="1" x14ac:dyDescent="0.2"/>
    <row r="1504" spans="2:15" ht="24.95" customHeight="1" x14ac:dyDescent="0.2">
      <c r="B1504" s="266" t="s">
        <v>36</v>
      </c>
      <c r="C1504" s="248" t="s">
        <v>24</v>
      </c>
      <c r="D1504" s="248"/>
      <c r="E1504" s="248" t="s">
        <v>25</v>
      </c>
      <c r="F1504" s="248"/>
      <c r="G1504" s="248" t="s">
        <v>26</v>
      </c>
      <c r="H1504" s="248"/>
      <c r="I1504" s="248" t="s">
        <v>14</v>
      </c>
      <c r="J1504" s="248"/>
    </row>
    <row r="1505" spans="2:10" ht="24.95" customHeight="1" x14ac:dyDescent="0.2">
      <c r="B1505" s="267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4371</v>
      </c>
      <c r="G1507" s="180">
        <v>0</v>
      </c>
      <c r="H1507" s="180">
        <v>0</v>
      </c>
      <c r="I1507" s="178">
        <v>19</v>
      </c>
      <c r="J1507" s="178">
        <v>6609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17</v>
      </c>
      <c r="F1510" s="180">
        <v>4312</v>
      </c>
      <c r="G1510" s="180">
        <v>0</v>
      </c>
      <c r="H1510" s="180">
        <v>0</v>
      </c>
      <c r="I1510" s="178">
        <v>19</v>
      </c>
      <c r="J1510" s="178">
        <v>5374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653</v>
      </c>
      <c r="G1511" s="180">
        <v>0</v>
      </c>
      <c r="H1511" s="180">
        <v>0</v>
      </c>
      <c r="I1511" s="178">
        <v>7</v>
      </c>
      <c r="J1511" s="178">
        <v>1956</v>
      </c>
    </row>
    <row r="1512" spans="2:10" ht="24.95" customHeight="1" x14ac:dyDescent="0.2">
      <c r="B1512" s="68" t="s">
        <v>10</v>
      </c>
      <c r="C1512" s="180">
        <v>6</v>
      </c>
      <c r="D1512" s="180">
        <v>5058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5898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1</v>
      </c>
      <c r="F1513" s="180">
        <v>38</v>
      </c>
      <c r="G1513" s="180">
        <v>0</v>
      </c>
      <c r="H1513" s="180">
        <v>0</v>
      </c>
      <c r="I1513" s="178">
        <v>4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12572</v>
      </c>
      <c r="E1515" s="173">
        <v>97</v>
      </c>
      <c r="F1515" s="173">
        <v>25075</v>
      </c>
      <c r="G1515" s="173">
        <v>0</v>
      </c>
      <c r="H1515" s="173">
        <v>0</v>
      </c>
      <c r="I1515" s="173">
        <v>118</v>
      </c>
      <c r="J1515" s="173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39" t="s">
        <v>81</v>
      </c>
      <c r="C1536" s="239"/>
      <c r="D1536" s="239"/>
      <c r="E1536" s="239"/>
      <c r="F1536" s="239"/>
      <c r="G1536" s="239"/>
      <c r="H1536" s="239"/>
      <c r="I1536" s="239"/>
      <c r="J1536" s="239"/>
      <c r="K1536" s="239"/>
      <c r="L1536" s="239"/>
      <c r="M1536" s="239"/>
    </row>
    <row r="1537" spans="2:15" ht="15" customHeight="1" x14ac:dyDescent="0.2"/>
    <row r="1538" spans="2:15" ht="24.95" customHeight="1" x14ac:dyDescent="0.2">
      <c r="B1538" s="266" t="s">
        <v>36</v>
      </c>
      <c r="C1538" s="248" t="s">
        <v>27</v>
      </c>
      <c r="D1538" s="248"/>
      <c r="E1538" s="248" t="s">
        <v>28</v>
      </c>
      <c r="F1538" s="248"/>
      <c r="G1538" s="248" t="s">
        <v>54</v>
      </c>
      <c r="H1538" s="248"/>
      <c r="I1538" s="248" t="s">
        <v>44</v>
      </c>
      <c r="J1538" s="248"/>
      <c r="K1538" s="248" t="s">
        <v>14</v>
      </c>
      <c r="L1538" s="248"/>
    </row>
    <row r="1539" spans="2:15" ht="24.95" customHeight="1" x14ac:dyDescent="0.2">
      <c r="B1539" s="267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7</v>
      </c>
      <c r="D1540" s="180">
        <v>65</v>
      </c>
      <c r="E1540" s="180">
        <v>918</v>
      </c>
      <c r="F1540" s="180">
        <v>5835</v>
      </c>
      <c r="G1540" s="180">
        <v>54</v>
      </c>
      <c r="H1540" s="180">
        <v>1190</v>
      </c>
      <c r="I1540" s="180">
        <v>23</v>
      </c>
      <c r="J1540" s="180">
        <v>731</v>
      </c>
      <c r="K1540" s="178">
        <v>1002</v>
      </c>
      <c r="L1540" s="178">
        <v>7821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346</v>
      </c>
      <c r="F1541" s="180">
        <v>3148</v>
      </c>
      <c r="G1541" s="180">
        <v>91</v>
      </c>
      <c r="H1541" s="180">
        <v>1586</v>
      </c>
      <c r="I1541" s="180">
        <v>16</v>
      </c>
      <c r="J1541" s="180">
        <v>362</v>
      </c>
      <c r="K1541" s="178">
        <v>479</v>
      </c>
      <c r="L1541" s="178">
        <v>5314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403</v>
      </c>
      <c r="F1542" s="180">
        <v>2257</v>
      </c>
      <c r="G1542" s="180">
        <v>101</v>
      </c>
      <c r="H1542" s="180">
        <v>1875</v>
      </c>
      <c r="I1542" s="180">
        <v>8</v>
      </c>
      <c r="J1542" s="180">
        <v>175</v>
      </c>
      <c r="K1542" s="178">
        <v>543</v>
      </c>
      <c r="L1542" s="178">
        <v>4556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202</v>
      </c>
      <c r="F1543" s="180">
        <v>1448</v>
      </c>
      <c r="G1543" s="180">
        <v>40</v>
      </c>
      <c r="H1543" s="180">
        <v>820</v>
      </c>
      <c r="I1543" s="180">
        <v>9</v>
      </c>
      <c r="J1543" s="180">
        <v>196</v>
      </c>
      <c r="K1543" s="178">
        <v>253</v>
      </c>
      <c r="L1543" s="178">
        <v>2482</v>
      </c>
    </row>
    <row r="1544" spans="2:15" ht="24.95" customHeight="1" x14ac:dyDescent="0.2">
      <c r="B1544" s="68" t="s">
        <v>8</v>
      </c>
      <c r="C1544" s="180">
        <v>12</v>
      </c>
      <c r="D1544" s="180">
        <v>78</v>
      </c>
      <c r="E1544" s="180">
        <v>501</v>
      </c>
      <c r="F1544" s="180">
        <v>3255</v>
      </c>
      <c r="G1544" s="180">
        <v>56</v>
      </c>
      <c r="H1544" s="180">
        <v>1071</v>
      </c>
      <c r="I1544" s="180">
        <v>12</v>
      </c>
      <c r="J1544" s="180">
        <v>313</v>
      </c>
      <c r="K1544" s="178">
        <v>581</v>
      </c>
      <c r="L1544" s="178">
        <v>4717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392</v>
      </c>
      <c r="F1545" s="180">
        <v>2966</v>
      </c>
      <c r="G1545" s="180">
        <v>47</v>
      </c>
      <c r="H1545" s="180">
        <v>936</v>
      </c>
      <c r="I1545" s="180">
        <v>15</v>
      </c>
      <c r="J1545" s="180">
        <v>311</v>
      </c>
      <c r="K1545" s="178">
        <v>463</v>
      </c>
      <c r="L1545" s="178">
        <v>4293</v>
      </c>
    </row>
    <row r="1546" spans="2:15" ht="24.95" customHeight="1" x14ac:dyDescent="0.2">
      <c r="B1546" s="68" t="s">
        <v>10</v>
      </c>
      <c r="C1546" s="180">
        <v>14</v>
      </c>
      <c r="D1546" s="180">
        <v>123</v>
      </c>
      <c r="E1546" s="180">
        <v>298</v>
      </c>
      <c r="F1546" s="180">
        <v>2375</v>
      </c>
      <c r="G1546" s="180">
        <v>63</v>
      </c>
      <c r="H1546" s="180">
        <v>1203</v>
      </c>
      <c r="I1546" s="180">
        <v>18</v>
      </c>
      <c r="J1546" s="180">
        <v>385</v>
      </c>
      <c r="K1546" s="178">
        <v>393</v>
      </c>
      <c r="L1546" s="178">
        <v>4086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165</v>
      </c>
      <c r="F1547" s="180">
        <v>1243</v>
      </c>
      <c r="G1547" s="180">
        <v>34</v>
      </c>
      <c r="H1547" s="180">
        <v>703</v>
      </c>
      <c r="I1547" s="180">
        <v>13</v>
      </c>
      <c r="J1547" s="180">
        <v>267</v>
      </c>
      <c r="K1547" s="178">
        <v>214</v>
      </c>
      <c r="L1547" s="178">
        <v>2230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204</v>
      </c>
      <c r="F1548" s="180">
        <v>1385</v>
      </c>
      <c r="G1548" s="180">
        <v>52</v>
      </c>
      <c r="H1548" s="180">
        <v>968</v>
      </c>
      <c r="I1548" s="180">
        <v>16</v>
      </c>
      <c r="J1548" s="180">
        <v>353</v>
      </c>
      <c r="K1548" s="178">
        <v>275</v>
      </c>
      <c r="L1548" s="178">
        <v>2728</v>
      </c>
    </row>
    <row r="1549" spans="2:15" ht="24.95" customHeight="1" x14ac:dyDescent="0.2">
      <c r="B1549" s="72" t="s">
        <v>14</v>
      </c>
      <c r="C1549" s="173">
        <v>106</v>
      </c>
      <c r="D1549" s="173">
        <v>870</v>
      </c>
      <c r="E1549" s="173">
        <v>3429</v>
      </c>
      <c r="F1549" s="173">
        <v>23912</v>
      </c>
      <c r="G1549" s="173">
        <v>538</v>
      </c>
      <c r="H1549" s="173">
        <v>10352</v>
      </c>
      <c r="I1549" s="173">
        <v>130</v>
      </c>
      <c r="J1549" s="173">
        <v>3093</v>
      </c>
      <c r="K1549" s="173">
        <v>4203</v>
      </c>
      <c r="L1549" s="173">
        <v>38227</v>
      </c>
    </row>
    <row r="1550" spans="2:15" ht="24.95" customHeight="1" x14ac:dyDescent="0.2">
      <c r="B1550" s="268" t="s">
        <v>151</v>
      </c>
      <c r="C1550" s="268"/>
      <c r="D1550" s="268"/>
      <c r="E1550" s="268"/>
      <c r="F1550" s="268"/>
      <c r="G1550" s="268"/>
      <c r="H1550" s="268"/>
      <c r="I1550" s="268"/>
      <c r="J1550" s="268"/>
      <c r="K1550" s="268"/>
      <c r="L1550" s="268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39" t="s">
        <v>78</v>
      </c>
      <c r="C1598" s="239"/>
      <c r="D1598" s="239"/>
      <c r="E1598" s="239"/>
      <c r="F1598" s="239"/>
      <c r="G1598" s="239"/>
      <c r="H1598" s="239"/>
      <c r="I1598" s="239"/>
      <c r="J1598" s="239"/>
      <c r="K1598" s="239"/>
      <c r="L1598" s="239"/>
      <c r="M1598" s="239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66" t="s">
        <v>36</v>
      </c>
      <c r="C1600" s="248" t="s">
        <v>74</v>
      </c>
      <c r="D1600" s="248"/>
      <c r="E1600" s="248" t="s">
        <v>61</v>
      </c>
      <c r="F1600" s="248"/>
      <c r="G1600" s="248" t="s">
        <v>76</v>
      </c>
      <c r="H1600" s="248"/>
      <c r="I1600" s="248" t="s">
        <v>75</v>
      </c>
      <c r="J1600" s="248"/>
      <c r="K1600" s="248" t="s">
        <v>14</v>
      </c>
      <c r="L1600" s="248"/>
    </row>
    <row r="1601" spans="2:12" ht="24.95" customHeight="1" x14ac:dyDescent="0.2">
      <c r="B1601" s="267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10</v>
      </c>
      <c r="F1602" s="180">
        <v>330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18</v>
      </c>
      <c r="L1602" s="178">
        <v>913</v>
      </c>
    </row>
    <row r="1603" spans="2:12" ht="24.95" customHeight="1" x14ac:dyDescent="0.2">
      <c r="B1603" s="68" t="s">
        <v>5</v>
      </c>
      <c r="C1603" s="180">
        <v>14</v>
      </c>
      <c r="D1603" s="180">
        <v>765</v>
      </c>
      <c r="E1603" s="180">
        <v>35</v>
      </c>
      <c r="F1603" s="180">
        <v>1580</v>
      </c>
      <c r="G1603" s="180">
        <v>11</v>
      </c>
      <c r="H1603" s="180">
        <v>294</v>
      </c>
      <c r="I1603" s="180">
        <v>20</v>
      </c>
      <c r="J1603" s="180">
        <v>566</v>
      </c>
      <c r="K1603" s="178">
        <v>80</v>
      </c>
      <c r="L1603" s="178">
        <v>3205</v>
      </c>
    </row>
    <row r="1604" spans="2:12" ht="24.95" customHeight="1" x14ac:dyDescent="0.2">
      <c r="B1604" s="68" t="s">
        <v>22</v>
      </c>
      <c r="C1604" s="180">
        <v>18</v>
      </c>
      <c r="D1604" s="180">
        <v>960</v>
      </c>
      <c r="E1604" s="180">
        <v>61</v>
      </c>
      <c r="F1604" s="180">
        <v>2254</v>
      </c>
      <c r="G1604" s="180">
        <v>14</v>
      </c>
      <c r="H1604" s="180">
        <v>415</v>
      </c>
      <c r="I1604" s="180">
        <v>37</v>
      </c>
      <c r="J1604" s="180">
        <v>1270</v>
      </c>
      <c r="K1604" s="178">
        <v>130</v>
      </c>
      <c r="L1604" s="178">
        <v>4899</v>
      </c>
    </row>
    <row r="1605" spans="2:12" ht="24.95" customHeight="1" x14ac:dyDescent="0.2">
      <c r="B1605" s="68" t="s">
        <v>7</v>
      </c>
      <c r="C1605" s="180">
        <v>6</v>
      </c>
      <c r="D1605" s="180">
        <v>298</v>
      </c>
      <c r="E1605" s="180">
        <v>11</v>
      </c>
      <c r="F1605" s="180">
        <v>235</v>
      </c>
      <c r="G1605" s="180">
        <v>14</v>
      </c>
      <c r="H1605" s="180">
        <v>412</v>
      </c>
      <c r="I1605" s="180">
        <v>7</v>
      </c>
      <c r="J1605" s="180">
        <v>250</v>
      </c>
      <c r="K1605" s="178">
        <v>38</v>
      </c>
      <c r="L1605" s="178">
        <v>1195</v>
      </c>
    </row>
    <row r="1606" spans="2:12" ht="24.95" customHeight="1" x14ac:dyDescent="0.2">
      <c r="B1606" s="68" t="s">
        <v>8</v>
      </c>
      <c r="C1606" s="180">
        <v>5</v>
      </c>
      <c r="D1606" s="180">
        <v>225</v>
      </c>
      <c r="E1606" s="180">
        <v>13</v>
      </c>
      <c r="F1606" s="180">
        <v>395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21</v>
      </c>
      <c r="L1606" s="178">
        <v>664</v>
      </c>
    </row>
    <row r="1607" spans="2:12" ht="24.95" customHeight="1" x14ac:dyDescent="0.2">
      <c r="B1607" s="68" t="s">
        <v>9</v>
      </c>
      <c r="C1607" s="180">
        <v>4</v>
      </c>
      <c r="D1607" s="180">
        <v>354</v>
      </c>
      <c r="E1607" s="180">
        <v>19</v>
      </c>
      <c r="F1607" s="180">
        <v>1314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23</v>
      </c>
      <c r="L1607" s="178">
        <v>1668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5</v>
      </c>
      <c r="D1609" s="180">
        <v>336</v>
      </c>
      <c r="E1609" s="180">
        <v>13</v>
      </c>
      <c r="F1609" s="180">
        <v>761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21</v>
      </c>
      <c r="L1609" s="178">
        <v>1190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61</v>
      </c>
      <c r="D1611" s="173">
        <v>3581</v>
      </c>
      <c r="E1611" s="173">
        <v>180</v>
      </c>
      <c r="F1611" s="173">
        <v>7476</v>
      </c>
      <c r="G1611" s="173">
        <v>39</v>
      </c>
      <c r="H1611" s="173">
        <v>1121</v>
      </c>
      <c r="I1611" s="173">
        <v>78</v>
      </c>
      <c r="J1611" s="173">
        <v>2362</v>
      </c>
      <c r="K1611" s="173">
        <v>358</v>
      </c>
      <c r="L1611" s="173">
        <v>14540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39" t="s">
        <v>92</v>
      </c>
      <c r="C1626" s="239"/>
      <c r="D1626" s="239"/>
      <c r="E1626" s="239"/>
      <c r="F1626" s="239"/>
      <c r="G1626" s="239"/>
      <c r="H1626" s="239"/>
      <c r="I1626" s="239"/>
      <c r="J1626" s="239"/>
      <c r="K1626" s="239"/>
      <c r="L1626" s="239"/>
      <c r="M1626" s="239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41" t="s">
        <v>97</v>
      </c>
      <c r="C1629" s="134" t="s">
        <v>60</v>
      </c>
      <c r="D1629" s="180">
        <v>394</v>
      </c>
      <c r="E1629" s="180">
        <v>160</v>
      </c>
      <c r="F1629" s="180">
        <v>212</v>
      </c>
      <c r="G1629" s="180">
        <v>51</v>
      </c>
      <c r="H1629" s="180">
        <v>88</v>
      </c>
      <c r="I1629" s="180">
        <v>289</v>
      </c>
      <c r="J1629" s="180">
        <v>88</v>
      </c>
      <c r="K1629" s="180">
        <v>91</v>
      </c>
      <c r="L1629" s="180">
        <v>136</v>
      </c>
      <c r="M1629" s="174">
        <v>1509</v>
      </c>
      <c r="N1629" s="56"/>
    </row>
    <row r="1630" spans="2:14" ht="24.95" customHeight="1" x14ac:dyDescent="0.2">
      <c r="B1630" s="240"/>
      <c r="C1630" s="135" t="s">
        <v>29</v>
      </c>
      <c r="D1630" s="180">
        <v>3245</v>
      </c>
      <c r="E1630" s="180">
        <v>1462</v>
      </c>
      <c r="F1630" s="180">
        <v>1400</v>
      </c>
      <c r="G1630" s="180">
        <v>490</v>
      </c>
      <c r="H1630" s="180">
        <v>609</v>
      </c>
      <c r="I1630" s="180">
        <v>3066</v>
      </c>
      <c r="J1630" s="180">
        <v>689</v>
      </c>
      <c r="K1630" s="180">
        <v>723</v>
      </c>
      <c r="L1630" s="180">
        <v>963</v>
      </c>
      <c r="M1630" s="178">
        <v>12647</v>
      </c>
      <c r="N1630" s="57"/>
    </row>
    <row r="1631" spans="2:14" ht="24.95" customHeight="1" x14ac:dyDescent="0.2">
      <c r="B1631" s="240" t="s">
        <v>98</v>
      </c>
      <c r="C1631" s="135" t="s">
        <v>60</v>
      </c>
      <c r="D1631" s="180">
        <v>3</v>
      </c>
      <c r="E1631" s="180">
        <v>2</v>
      </c>
      <c r="F1631" s="180">
        <v>1</v>
      </c>
      <c r="G1631" s="180">
        <v>0</v>
      </c>
      <c r="H1631" s="180">
        <v>1</v>
      </c>
      <c r="I1631" s="180">
        <v>1</v>
      </c>
      <c r="J1631" s="180">
        <v>1</v>
      </c>
      <c r="K1631" s="180">
        <v>0</v>
      </c>
      <c r="L1631" s="180">
        <v>41</v>
      </c>
      <c r="M1631" s="178">
        <v>50</v>
      </c>
      <c r="N1631" s="7"/>
    </row>
    <row r="1632" spans="2:14" ht="24.95" customHeight="1" x14ac:dyDescent="0.2">
      <c r="B1632" s="240"/>
      <c r="C1632" s="135" t="s">
        <v>29</v>
      </c>
      <c r="D1632" s="180">
        <v>13</v>
      </c>
      <c r="E1632" s="180">
        <v>8</v>
      </c>
      <c r="F1632" s="180">
        <v>4</v>
      </c>
      <c r="G1632" s="180">
        <v>0</v>
      </c>
      <c r="H1632" s="180">
        <v>4</v>
      </c>
      <c r="I1632" s="180">
        <v>4</v>
      </c>
      <c r="J1632" s="180">
        <v>23</v>
      </c>
      <c r="K1632" s="180">
        <v>0</v>
      </c>
      <c r="L1632" s="180">
        <v>152</v>
      </c>
      <c r="M1632" s="178">
        <v>208</v>
      </c>
      <c r="N1632" s="7"/>
    </row>
    <row r="1633" spans="2:13" ht="24.95" customHeight="1" x14ac:dyDescent="0.2">
      <c r="B1633" s="240" t="s">
        <v>99</v>
      </c>
      <c r="C1633" s="135" t="s">
        <v>60</v>
      </c>
      <c r="D1633" s="180">
        <v>180</v>
      </c>
      <c r="E1633" s="180">
        <v>39</v>
      </c>
      <c r="F1633" s="180">
        <v>22</v>
      </c>
      <c r="G1633" s="180">
        <v>8</v>
      </c>
      <c r="H1633" s="180">
        <v>35</v>
      </c>
      <c r="I1633" s="180">
        <v>115</v>
      </c>
      <c r="J1633" s="180">
        <v>10</v>
      </c>
      <c r="K1633" s="180">
        <v>24</v>
      </c>
      <c r="L1633" s="180">
        <v>13</v>
      </c>
      <c r="M1633" s="178">
        <v>446</v>
      </c>
    </row>
    <row r="1634" spans="2:13" ht="24.95" customHeight="1" x14ac:dyDescent="0.2">
      <c r="B1634" s="240"/>
      <c r="C1634" s="135" t="s">
        <v>29</v>
      </c>
      <c r="D1634" s="180">
        <v>1786</v>
      </c>
      <c r="E1634" s="180">
        <v>353</v>
      </c>
      <c r="F1634" s="180">
        <v>156</v>
      </c>
      <c r="G1634" s="180">
        <v>64</v>
      </c>
      <c r="H1634" s="180">
        <v>300</v>
      </c>
      <c r="I1634" s="180">
        <v>1148</v>
      </c>
      <c r="J1634" s="180">
        <v>77</v>
      </c>
      <c r="K1634" s="180">
        <v>188</v>
      </c>
      <c r="L1634" s="180">
        <v>117</v>
      </c>
      <c r="M1634" s="178">
        <v>4189</v>
      </c>
    </row>
    <row r="1635" spans="2:13" ht="24.95" customHeight="1" x14ac:dyDescent="0.2">
      <c r="B1635" s="240" t="s">
        <v>100</v>
      </c>
      <c r="C1635" s="135" t="s">
        <v>60</v>
      </c>
      <c r="D1635" s="180">
        <v>423</v>
      </c>
      <c r="E1635" s="180">
        <v>448</v>
      </c>
      <c r="F1635" s="180">
        <v>701</v>
      </c>
      <c r="G1635" s="180">
        <v>58</v>
      </c>
      <c r="H1635" s="180">
        <v>550</v>
      </c>
      <c r="I1635" s="180">
        <v>108</v>
      </c>
      <c r="J1635" s="180">
        <v>191</v>
      </c>
      <c r="K1635" s="180">
        <v>192</v>
      </c>
      <c r="L1635" s="180">
        <v>260</v>
      </c>
      <c r="M1635" s="178">
        <v>2931</v>
      </c>
    </row>
    <row r="1636" spans="2:13" ht="24.95" customHeight="1" x14ac:dyDescent="0.2">
      <c r="B1636" s="240"/>
      <c r="C1636" s="135" t="s">
        <v>29</v>
      </c>
      <c r="D1636" s="180">
        <v>2139</v>
      </c>
      <c r="E1636" s="180">
        <v>2286</v>
      </c>
      <c r="F1636" s="180">
        <v>3537</v>
      </c>
      <c r="G1636" s="180">
        <v>256</v>
      </c>
      <c r="H1636" s="180">
        <v>2723</v>
      </c>
      <c r="I1636" s="180">
        <v>516</v>
      </c>
      <c r="J1636" s="180">
        <v>1027</v>
      </c>
      <c r="K1636" s="180">
        <v>958</v>
      </c>
      <c r="L1636" s="180">
        <v>1262</v>
      </c>
      <c r="M1636" s="178">
        <v>14704</v>
      </c>
    </row>
    <row r="1637" spans="2:13" ht="24.95" customHeight="1" x14ac:dyDescent="0.2">
      <c r="B1637" s="240" t="s">
        <v>101</v>
      </c>
      <c r="C1637" s="135" t="s">
        <v>60</v>
      </c>
      <c r="D1637" s="180">
        <v>6</v>
      </c>
      <c r="E1637" s="180">
        <v>9</v>
      </c>
      <c r="F1637" s="180">
        <v>0</v>
      </c>
      <c r="G1637" s="180">
        <v>1</v>
      </c>
      <c r="H1637" s="180">
        <v>5</v>
      </c>
      <c r="I1637" s="180">
        <v>6</v>
      </c>
      <c r="J1637" s="180">
        <v>0</v>
      </c>
      <c r="K1637" s="180">
        <v>3</v>
      </c>
      <c r="L1637" s="180">
        <v>2</v>
      </c>
      <c r="M1637" s="178">
        <v>32</v>
      </c>
    </row>
    <row r="1638" spans="2:13" ht="24.95" customHeight="1" x14ac:dyDescent="0.2">
      <c r="B1638" s="259"/>
      <c r="C1638" s="133" t="s">
        <v>29</v>
      </c>
      <c r="D1638" s="180">
        <v>93</v>
      </c>
      <c r="E1638" s="180">
        <v>53</v>
      </c>
      <c r="F1638" s="180">
        <v>0</v>
      </c>
      <c r="G1638" s="180">
        <v>5</v>
      </c>
      <c r="H1638" s="180">
        <v>15</v>
      </c>
      <c r="I1638" s="180">
        <v>31</v>
      </c>
      <c r="J1638" s="180">
        <v>0</v>
      </c>
      <c r="K1638" s="180">
        <v>20</v>
      </c>
      <c r="L1638" s="180">
        <v>7</v>
      </c>
      <c r="M1638" s="181">
        <v>224</v>
      </c>
    </row>
    <row r="1639" spans="2:13" ht="24.95" customHeight="1" x14ac:dyDescent="0.2">
      <c r="B1639" s="253" t="s">
        <v>14</v>
      </c>
      <c r="C1639" s="132" t="s">
        <v>60</v>
      </c>
      <c r="D1639" s="182">
        <v>1006</v>
      </c>
      <c r="E1639" s="182">
        <v>658</v>
      </c>
      <c r="F1639" s="182">
        <v>936</v>
      </c>
      <c r="G1639" s="182">
        <v>118</v>
      </c>
      <c r="H1639" s="182">
        <v>679</v>
      </c>
      <c r="I1639" s="182">
        <v>519</v>
      </c>
      <c r="J1639" s="182">
        <v>290</v>
      </c>
      <c r="K1639" s="182">
        <v>310</v>
      </c>
      <c r="L1639" s="182">
        <v>452</v>
      </c>
      <c r="M1639" s="182">
        <v>4968</v>
      </c>
    </row>
    <row r="1640" spans="2:13" ht="24.95" customHeight="1" x14ac:dyDescent="0.2">
      <c r="B1640" s="253"/>
      <c r="C1640" s="131" t="s">
        <v>29</v>
      </c>
      <c r="D1640" s="172">
        <v>7276</v>
      </c>
      <c r="E1640" s="172">
        <v>4162</v>
      </c>
      <c r="F1640" s="172">
        <v>5097</v>
      </c>
      <c r="G1640" s="172">
        <v>815</v>
      </c>
      <c r="H1640" s="172">
        <v>3651</v>
      </c>
      <c r="I1640" s="172">
        <v>4765</v>
      </c>
      <c r="J1640" s="172">
        <v>1816</v>
      </c>
      <c r="K1640" s="172">
        <v>1889</v>
      </c>
      <c r="L1640" s="172">
        <v>2501</v>
      </c>
      <c r="M1640" s="172">
        <v>31972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39" t="s">
        <v>94</v>
      </c>
      <c r="C1660" s="239"/>
      <c r="D1660" s="239"/>
      <c r="E1660" s="239"/>
      <c r="F1660" s="239"/>
      <c r="G1660" s="239"/>
      <c r="H1660" s="239"/>
      <c r="I1660" s="239"/>
      <c r="J1660" s="239"/>
      <c r="K1660" s="239"/>
      <c r="L1660" s="239"/>
      <c r="M1660" s="239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41" t="s">
        <v>102</v>
      </c>
      <c r="C1663" s="134" t="s">
        <v>60</v>
      </c>
      <c r="D1663" s="180">
        <v>57</v>
      </c>
      <c r="E1663" s="180">
        <v>49</v>
      </c>
      <c r="F1663" s="180">
        <v>57</v>
      </c>
      <c r="G1663" s="180">
        <v>6</v>
      </c>
      <c r="H1663" s="180">
        <v>107</v>
      </c>
      <c r="I1663" s="180">
        <v>39</v>
      </c>
      <c r="J1663" s="180">
        <v>19</v>
      </c>
      <c r="K1663" s="180">
        <v>37</v>
      </c>
      <c r="L1663" s="180">
        <v>26</v>
      </c>
      <c r="M1663" s="174">
        <v>397</v>
      </c>
      <c r="N1663" s="56"/>
    </row>
    <row r="1664" spans="2:14" ht="24.95" customHeight="1" x14ac:dyDescent="0.2">
      <c r="B1664" s="240"/>
      <c r="C1664" s="135" t="s">
        <v>29</v>
      </c>
      <c r="D1664" s="180">
        <v>742</v>
      </c>
      <c r="E1664" s="180">
        <v>929</v>
      </c>
      <c r="F1664" s="180">
        <v>1069</v>
      </c>
      <c r="G1664" s="180">
        <v>134</v>
      </c>
      <c r="H1664" s="180">
        <v>1629</v>
      </c>
      <c r="I1664" s="180">
        <v>824</v>
      </c>
      <c r="J1664" s="180">
        <v>264</v>
      </c>
      <c r="K1664" s="180">
        <v>719</v>
      </c>
      <c r="L1664" s="180">
        <v>497</v>
      </c>
      <c r="M1664" s="178">
        <v>6807</v>
      </c>
      <c r="N1664" s="57"/>
    </row>
    <row r="1665" spans="2:14" ht="24.95" customHeight="1" x14ac:dyDescent="0.2">
      <c r="B1665" s="240" t="s">
        <v>103</v>
      </c>
      <c r="C1665" s="135" t="s">
        <v>60</v>
      </c>
      <c r="D1665" s="180">
        <v>35</v>
      </c>
      <c r="E1665" s="180">
        <v>13</v>
      </c>
      <c r="F1665" s="180">
        <v>11</v>
      </c>
      <c r="G1665" s="180">
        <v>9</v>
      </c>
      <c r="H1665" s="180">
        <v>21</v>
      </c>
      <c r="I1665" s="180">
        <v>23</v>
      </c>
      <c r="J1665" s="180">
        <v>25</v>
      </c>
      <c r="K1665" s="180">
        <v>16</v>
      </c>
      <c r="L1665" s="180">
        <v>8</v>
      </c>
      <c r="M1665" s="178">
        <v>161</v>
      </c>
      <c r="N1665" s="7"/>
    </row>
    <row r="1666" spans="2:14" ht="24.95" customHeight="1" x14ac:dyDescent="0.2">
      <c r="B1666" s="240"/>
      <c r="C1666" s="135" t="s">
        <v>29</v>
      </c>
      <c r="D1666" s="180">
        <v>522</v>
      </c>
      <c r="E1666" s="180">
        <v>259</v>
      </c>
      <c r="F1666" s="180">
        <v>263</v>
      </c>
      <c r="G1666" s="180">
        <v>151</v>
      </c>
      <c r="H1666" s="180">
        <v>399</v>
      </c>
      <c r="I1666" s="180">
        <v>435</v>
      </c>
      <c r="J1666" s="180">
        <v>462</v>
      </c>
      <c r="K1666" s="180">
        <v>264</v>
      </c>
      <c r="L1666" s="180">
        <v>82</v>
      </c>
      <c r="M1666" s="178">
        <v>2837</v>
      </c>
      <c r="N1666" s="7"/>
    </row>
    <row r="1667" spans="2:14" ht="24.95" customHeight="1" x14ac:dyDescent="0.2">
      <c r="B1667" s="240" t="s">
        <v>104</v>
      </c>
      <c r="C1667" s="135" t="s">
        <v>60</v>
      </c>
      <c r="D1667" s="180">
        <v>6</v>
      </c>
      <c r="E1667" s="180">
        <v>2</v>
      </c>
      <c r="F1667" s="180">
        <v>6</v>
      </c>
      <c r="G1667" s="180">
        <v>2</v>
      </c>
      <c r="H1667" s="180">
        <v>4</v>
      </c>
      <c r="I1667" s="180">
        <v>1</v>
      </c>
      <c r="J1667" s="180">
        <v>0</v>
      </c>
      <c r="K1667" s="180">
        <v>4</v>
      </c>
      <c r="L1667" s="180">
        <v>0</v>
      </c>
      <c r="M1667" s="178">
        <v>25</v>
      </c>
    </row>
    <row r="1668" spans="2:14" ht="24.95" customHeight="1" x14ac:dyDescent="0.2">
      <c r="B1668" s="240"/>
      <c r="C1668" s="135" t="s">
        <v>29</v>
      </c>
      <c r="D1668" s="180">
        <v>144</v>
      </c>
      <c r="E1668" s="180">
        <v>22</v>
      </c>
      <c r="F1668" s="180">
        <v>145</v>
      </c>
      <c r="G1668" s="180">
        <v>76</v>
      </c>
      <c r="H1668" s="180">
        <v>48</v>
      </c>
      <c r="I1668" s="180">
        <v>16</v>
      </c>
      <c r="J1668" s="180">
        <v>0</v>
      </c>
      <c r="K1668" s="180">
        <v>172</v>
      </c>
      <c r="L1668" s="180">
        <v>0</v>
      </c>
      <c r="M1668" s="178">
        <v>623</v>
      </c>
    </row>
    <row r="1669" spans="2:14" ht="24.95" customHeight="1" x14ac:dyDescent="0.2">
      <c r="B1669" s="240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0</v>
      </c>
      <c r="J1669" s="180">
        <v>0</v>
      </c>
      <c r="K1669" s="180">
        <v>1</v>
      </c>
      <c r="L1669" s="180">
        <v>0</v>
      </c>
      <c r="M1669" s="178">
        <v>6</v>
      </c>
    </row>
    <row r="1670" spans="2:14" ht="24.95" customHeight="1" x14ac:dyDescent="0.2">
      <c r="B1670" s="240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101</v>
      </c>
    </row>
    <row r="1671" spans="2:14" ht="24.95" customHeight="1" x14ac:dyDescent="0.2">
      <c r="B1671" s="240" t="s">
        <v>106</v>
      </c>
      <c r="C1671" s="135" t="s">
        <v>60</v>
      </c>
      <c r="D1671" s="180">
        <v>0</v>
      </c>
      <c r="E1671" s="180">
        <v>0</v>
      </c>
      <c r="F1671" s="180">
        <v>1</v>
      </c>
      <c r="G1671" s="180">
        <v>0</v>
      </c>
      <c r="H1671" s="180">
        <v>2</v>
      </c>
      <c r="I1671" s="180">
        <v>0</v>
      </c>
      <c r="J1671" s="180">
        <v>0</v>
      </c>
      <c r="K1671" s="180">
        <v>1</v>
      </c>
      <c r="L1671" s="180">
        <v>0</v>
      </c>
      <c r="M1671" s="178">
        <v>4</v>
      </c>
    </row>
    <row r="1672" spans="2:14" ht="24.95" customHeight="1" x14ac:dyDescent="0.2">
      <c r="B1672" s="259"/>
      <c r="C1672" s="133" t="s">
        <v>29</v>
      </c>
      <c r="D1672" s="180">
        <v>0</v>
      </c>
      <c r="E1672" s="180">
        <v>0</v>
      </c>
      <c r="F1672" s="180">
        <v>18</v>
      </c>
      <c r="G1672" s="180">
        <v>0</v>
      </c>
      <c r="H1672" s="180">
        <v>10</v>
      </c>
      <c r="I1672" s="180">
        <v>0</v>
      </c>
      <c r="J1672" s="180">
        <v>0</v>
      </c>
      <c r="K1672" s="180">
        <v>4</v>
      </c>
      <c r="L1672" s="180">
        <v>0</v>
      </c>
      <c r="M1672" s="181">
        <v>32</v>
      </c>
    </row>
    <row r="1673" spans="2:14" ht="24.95" customHeight="1" x14ac:dyDescent="0.2">
      <c r="B1673" s="253" t="s">
        <v>14</v>
      </c>
      <c r="C1673" s="132" t="s">
        <v>60</v>
      </c>
      <c r="D1673" s="182">
        <v>101</v>
      </c>
      <c r="E1673" s="182">
        <v>64</v>
      </c>
      <c r="F1673" s="182">
        <v>75</v>
      </c>
      <c r="G1673" s="182">
        <v>17</v>
      </c>
      <c r="H1673" s="182">
        <v>136</v>
      </c>
      <c r="I1673" s="182">
        <v>63</v>
      </c>
      <c r="J1673" s="182">
        <v>44</v>
      </c>
      <c r="K1673" s="182">
        <v>59</v>
      </c>
      <c r="L1673" s="182">
        <v>34</v>
      </c>
      <c r="M1673" s="182">
        <v>593</v>
      </c>
    </row>
    <row r="1674" spans="2:14" ht="24.95" customHeight="1" x14ac:dyDescent="0.2">
      <c r="B1674" s="253"/>
      <c r="C1674" s="131" t="s">
        <v>29</v>
      </c>
      <c r="D1674" s="172">
        <v>1469</v>
      </c>
      <c r="E1674" s="172">
        <v>1210</v>
      </c>
      <c r="F1674" s="172">
        <v>1495</v>
      </c>
      <c r="G1674" s="172">
        <v>361</v>
      </c>
      <c r="H1674" s="172">
        <v>2098</v>
      </c>
      <c r="I1674" s="172">
        <v>1275</v>
      </c>
      <c r="J1674" s="172">
        <v>726</v>
      </c>
      <c r="K1674" s="172">
        <v>1187</v>
      </c>
      <c r="L1674" s="172">
        <v>579</v>
      </c>
      <c r="M1674" s="172">
        <v>10400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39" t="s">
        <v>112</v>
      </c>
      <c r="C1689" s="239"/>
      <c r="D1689" s="239"/>
      <c r="E1689" s="239"/>
      <c r="F1689" s="239"/>
      <c r="G1689" s="239"/>
      <c r="H1689" s="239"/>
      <c r="I1689" s="239"/>
      <c r="J1689" s="239"/>
      <c r="K1689" s="239"/>
      <c r="L1689" s="239"/>
      <c r="M1689" s="239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632</v>
      </c>
      <c r="D1692" s="180">
        <v>866</v>
      </c>
      <c r="E1692" s="180">
        <v>1233</v>
      </c>
      <c r="F1692" s="180">
        <v>357</v>
      </c>
      <c r="G1692" s="180">
        <v>759</v>
      </c>
      <c r="H1692" s="180">
        <v>550</v>
      </c>
      <c r="I1692" s="180">
        <v>357</v>
      </c>
      <c r="J1692" s="180">
        <v>926</v>
      </c>
      <c r="K1692" s="180">
        <v>370</v>
      </c>
      <c r="L1692" s="178">
        <v>6050</v>
      </c>
      <c r="N1692" s="35"/>
    </row>
    <row r="1693" spans="2:14" ht="24.95" customHeight="1" x14ac:dyDescent="0.2">
      <c r="B1693" s="110" t="s">
        <v>29</v>
      </c>
      <c r="C1693" s="177">
        <v>61640</v>
      </c>
      <c r="D1693" s="177">
        <v>74642</v>
      </c>
      <c r="E1693" s="177">
        <v>79593</v>
      </c>
      <c r="F1693" s="177">
        <v>30426</v>
      </c>
      <c r="G1693" s="177">
        <v>61474</v>
      </c>
      <c r="H1693" s="177">
        <v>60384</v>
      </c>
      <c r="I1693" s="177">
        <v>30816</v>
      </c>
      <c r="J1693" s="177">
        <v>98067</v>
      </c>
      <c r="K1693" s="177">
        <v>32845</v>
      </c>
      <c r="L1693" s="181">
        <v>529887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1" t="s">
        <v>90</v>
      </c>
      <c r="C1722" s="272"/>
      <c r="D1722" s="272"/>
      <c r="E1722" s="272"/>
      <c r="F1722" s="272"/>
      <c r="G1722" s="272"/>
      <c r="H1722" s="272"/>
      <c r="I1722" s="272"/>
      <c r="J1722" s="272"/>
      <c r="K1722" s="272"/>
      <c r="L1722" s="272"/>
      <c r="M1722" s="155"/>
    </row>
    <row r="1723" spans="1:13" ht="20.100000000000001" customHeight="1" thickBot="1" x14ac:dyDescent="0.25">
      <c r="B1723" s="273" t="s">
        <v>153</v>
      </c>
      <c r="C1723" s="274"/>
      <c r="D1723" s="274"/>
      <c r="E1723" s="274"/>
      <c r="F1723" s="274"/>
      <c r="G1723" s="274"/>
      <c r="H1723" s="274"/>
      <c r="I1723" s="274"/>
      <c r="J1723" s="274"/>
      <c r="K1723" s="274"/>
      <c r="L1723" s="274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50" t="s">
        <v>139</v>
      </c>
      <c r="C1728" s="251"/>
      <c r="D1728" s="252" t="s">
        <v>128</v>
      </c>
      <c r="E1728" s="252"/>
      <c r="F1728" s="252"/>
      <c r="G1728" s="252"/>
      <c r="H1728" s="252"/>
      <c r="I1728" s="252"/>
      <c r="J1728" s="252"/>
      <c r="K1728" s="252"/>
      <c r="L1728" s="252"/>
      <c r="M1728" s="114"/>
    </row>
    <row r="1729" spans="1:15" s="111" customFormat="1" ht="20.100000000000001" customHeight="1" x14ac:dyDescent="0.2">
      <c r="A1729" s="114"/>
      <c r="B1729" s="250"/>
      <c r="C1729" s="251"/>
      <c r="D1729" s="252"/>
      <c r="E1729" s="252"/>
      <c r="F1729" s="252"/>
      <c r="G1729" s="252"/>
      <c r="H1729" s="252"/>
      <c r="I1729" s="252"/>
      <c r="J1729" s="252"/>
      <c r="K1729" s="252"/>
      <c r="L1729" s="252"/>
      <c r="M1729" s="114"/>
    </row>
    <row r="1730" spans="1:15" s="111" customFormat="1" ht="20.100000000000001" customHeight="1" x14ac:dyDescent="0.2">
      <c r="A1730" s="114"/>
      <c r="B1730" s="250" t="s">
        <v>140</v>
      </c>
      <c r="C1730" s="251"/>
      <c r="D1730" s="252" t="s">
        <v>129</v>
      </c>
      <c r="E1730" s="252"/>
      <c r="F1730" s="252"/>
      <c r="G1730" s="252"/>
      <c r="H1730" s="252"/>
      <c r="I1730" s="252"/>
      <c r="J1730" s="252"/>
      <c r="K1730" s="252"/>
      <c r="L1730" s="252"/>
      <c r="M1730" s="114"/>
    </row>
    <row r="1731" spans="1:15" ht="20.100000000000001" customHeight="1" x14ac:dyDescent="0.2">
      <c r="A1731" s="113"/>
      <c r="B1731" s="250"/>
      <c r="C1731" s="251"/>
      <c r="D1731" s="252"/>
      <c r="E1731" s="252"/>
      <c r="F1731" s="252"/>
      <c r="G1731" s="252"/>
      <c r="H1731" s="252"/>
      <c r="I1731" s="252"/>
      <c r="J1731" s="252"/>
      <c r="K1731" s="252"/>
      <c r="L1731" s="252"/>
      <c r="M1731" s="114"/>
    </row>
    <row r="1732" spans="1:15" ht="20.100000000000001" customHeight="1" x14ac:dyDescent="0.2">
      <c r="A1732" s="113"/>
      <c r="B1732" s="250" t="s">
        <v>141</v>
      </c>
      <c r="C1732" s="251"/>
      <c r="D1732" s="252" t="s">
        <v>130</v>
      </c>
      <c r="E1732" s="252"/>
      <c r="F1732" s="252"/>
      <c r="G1732" s="252"/>
      <c r="H1732" s="252"/>
      <c r="I1732" s="252"/>
      <c r="J1732" s="252"/>
      <c r="K1732" s="252"/>
      <c r="L1732" s="252"/>
      <c r="M1732" s="114"/>
    </row>
    <row r="1733" spans="1:15" s="111" customFormat="1" ht="20.100000000000001" customHeight="1" x14ac:dyDescent="0.2">
      <c r="A1733" s="114"/>
      <c r="B1733" s="250"/>
      <c r="C1733" s="251"/>
      <c r="D1733" s="252"/>
      <c r="E1733" s="252"/>
      <c r="F1733" s="252"/>
      <c r="G1733" s="252"/>
      <c r="H1733" s="252"/>
      <c r="I1733" s="252"/>
      <c r="J1733" s="252"/>
      <c r="K1733" s="252"/>
      <c r="L1733" s="252"/>
      <c r="M1733" s="114"/>
    </row>
    <row r="1734" spans="1:15" s="111" customFormat="1" ht="20.100000000000001" customHeight="1" x14ac:dyDescent="0.2">
      <c r="A1734" s="114"/>
      <c r="B1734" s="250" t="s">
        <v>3</v>
      </c>
      <c r="C1734" s="251"/>
      <c r="D1734" s="252" t="s">
        <v>131</v>
      </c>
      <c r="E1734" s="252"/>
      <c r="F1734" s="252"/>
      <c r="G1734" s="252"/>
      <c r="H1734" s="252"/>
      <c r="I1734" s="252"/>
      <c r="J1734" s="252"/>
      <c r="K1734" s="252"/>
      <c r="L1734" s="252"/>
      <c r="M1734" s="114"/>
    </row>
    <row r="1735" spans="1:15" s="111" customFormat="1" ht="20.100000000000001" customHeight="1" x14ac:dyDescent="0.2">
      <c r="A1735" s="114"/>
      <c r="B1735" s="250"/>
      <c r="C1735" s="251"/>
      <c r="D1735" s="252"/>
      <c r="E1735" s="252"/>
      <c r="F1735" s="252"/>
      <c r="G1735" s="252"/>
      <c r="H1735" s="252"/>
      <c r="I1735" s="252"/>
      <c r="J1735" s="252"/>
      <c r="K1735" s="252"/>
      <c r="L1735" s="252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61" t="s">
        <v>142</v>
      </c>
      <c r="C1741" s="262"/>
      <c r="D1741" s="252" t="s">
        <v>132</v>
      </c>
      <c r="E1741" s="252"/>
      <c r="F1741" s="252"/>
      <c r="G1741" s="252"/>
      <c r="H1741" s="252"/>
      <c r="I1741" s="252"/>
      <c r="J1741" s="252"/>
      <c r="K1741" s="252"/>
      <c r="L1741" s="252"/>
      <c r="M1741" s="152"/>
    </row>
    <row r="1742" spans="1:15" s="111" customFormat="1" ht="20.100000000000001" customHeight="1" x14ac:dyDescent="0.2">
      <c r="B1742" s="261"/>
      <c r="C1742" s="262"/>
      <c r="D1742" s="252"/>
      <c r="E1742" s="252"/>
      <c r="F1742" s="252"/>
      <c r="G1742" s="252"/>
      <c r="H1742" s="252"/>
      <c r="I1742" s="252"/>
      <c r="J1742" s="252"/>
      <c r="K1742" s="252"/>
      <c r="L1742" s="252"/>
      <c r="M1742" s="152"/>
    </row>
    <row r="1743" spans="1:15" ht="20.100000000000001" customHeight="1" x14ac:dyDescent="0.2">
      <c r="B1743" s="261" t="s">
        <v>143</v>
      </c>
      <c r="C1743" s="262"/>
      <c r="D1743" s="260" t="s">
        <v>133</v>
      </c>
      <c r="E1743" s="260"/>
      <c r="F1743" s="260"/>
      <c r="G1743" s="260"/>
      <c r="H1743" s="260"/>
      <c r="I1743" s="260"/>
      <c r="J1743" s="260"/>
      <c r="K1743" s="260"/>
      <c r="L1743" s="260"/>
      <c r="M1743" s="265"/>
      <c r="N1743" s="111"/>
      <c r="O1743" s="111"/>
    </row>
    <row r="1744" spans="1:15" ht="20.100000000000001" customHeight="1" x14ac:dyDescent="0.2">
      <c r="B1744" s="261"/>
      <c r="C1744" s="262"/>
      <c r="D1744" s="260"/>
      <c r="E1744" s="260"/>
      <c r="F1744" s="260"/>
      <c r="G1744" s="260"/>
      <c r="H1744" s="260"/>
      <c r="I1744" s="260"/>
      <c r="J1744" s="260"/>
      <c r="K1744" s="260"/>
      <c r="L1744" s="260"/>
      <c r="M1744" s="265"/>
      <c r="N1744" s="111"/>
      <c r="O1744" s="111"/>
    </row>
    <row r="1745" spans="2:15" ht="20.100000000000001" customHeight="1" x14ac:dyDescent="0.2">
      <c r="B1745" s="261" t="s">
        <v>144</v>
      </c>
      <c r="C1745" s="262"/>
      <c r="D1745" s="260" t="s">
        <v>134</v>
      </c>
      <c r="E1745" s="260"/>
      <c r="F1745" s="260"/>
      <c r="G1745" s="260"/>
      <c r="H1745" s="260"/>
      <c r="I1745" s="260"/>
      <c r="J1745" s="260"/>
      <c r="K1745" s="260"/>
      <c r="L1745" s="260"/>
      <c r="M1745" s="152"/>
      <c r="N1745" s="111"/>
      <c r="O1745" s="111"/>
    </row>
    <row r="1746" spans="2:15" ht="20.100000000000001" customHeight="1" x14ac:dyDescent="0.2">
      <c r="B1746" s="261"/>
      <c r="C1746" s="262"/>
      <c r="D1746" s="260"/>
      <c r="E1746" s="260"/>
      <c r="F1746" s="260"/>
      <c r="G1746" s="260"/>
      <c r="H1746" s="260"/>
      <c r="I1746" s="260"/>
      <c r="J1746" s="260"/>
      <c r="K1746" s="260"/>
      <c r="L1746" s="260"/>
      <c r="M1746" s="152"/>
      <c r="N1746" s="111"/>
      <c r="O1746" s="111"/>
    </row>
    <row r="1747" spans="2:15" ht="20.100000000000001" customHeight="1" x14ac:dyDescent="0.2">
      <c r="B1747" s="261" t="s">
        <v>145</v>
      </c>
      <c r="C1747" s="262"/>
      <c r="D1747" s="260" t="s">
        <v>135</v>
      </c>
      <c r="E1747" s="260"/>
      <c r="F1747" s="260"/>
      <c r="G1747" s="260"/>
      <c r="H1747" s="260"/>
      <c r="I1747" s="260"/>
      <c r="J1747" s="260"/>
      <c r="K1747" s="260"/>
      <c r="L1747" s="260"/>
      <c r="M1747" s="152"/>
      <c r="N1747" s="111"/>
      <c r="O1747" s="111"/>
    </row>
    <row r="1748" spans="2:15" ht="20.100000000000001" customHeight="1" x14ac:dyDescent="0.2">
      <c r="B1748" s="261"/>
      <c r="C1748" s="262"/>
      <c r="D1748" s="260"/>
      <c r="E1748" s="260"/>
      <c r="F1748" s="260"/>
      <c r="G1748" s="260"/>
      <c r="H1748" s="260"/>
      <c r="I1748" s="260"/>
      <c r="J1748" s="260"/>
      <c r="K1748" s="260"/>
      <c r="L1748" s="260"/>
      <c r="M1748" s="152"/>
      <c r="N1748" s="111"/>
      <c r="O1748" s="111"/>
    </row>
    <row r="1749" spans="2:15" ht="20.100000000000001" customHeight="1" x14ac:dyDescent="0.2">
      <c r="B1749" s="261" t="s">
        <v>146</v>
      </c>
      <c r="C1749" s="262"/>
      <c r="D1749" s="260" t="s">
        <v>136</v>
      </c>
      <c r="E1749" s="260"/>
      <c r="F1749" s="260"/>
      <c r="G1749" s="260"/>
      <c r="H1749" s="260"/>
      <c r="I1749" s="260"/>
      <c r="J1749" s="260"/>
      <c r="K1749" s="260"/>
      <c r="L1749" s="260"/>
      <c r="M1749" s="152"/>
      <c r="N1749" s="111"/>
      <c r="O1749" s="111"/>
    </row>
    <row r="1750" spans="2:15" ht="20.100000000000001" customHeight="1" x14ac:dyDescent="0.2">
      <c r="B1750" s="261"/>
      <c r="C1750" s="262"/>
      <c r="D1750" s="260"/>
      <c r="E1750" s="260"/>
      <c r="F1750" s="260"/>
      <c r="G1750" s="260"/>
      <c r="H1750" s="260"/>
      <c r="I1750" s="260"/>
      <c r="J1750" s="260"/>
      <c r="K1750" s="260"/>
      <c r="L1750" s="260"/>
      <c r="M1750" s="152"/>
      <c r="N1750" s="111"/>
      <c r="O1750" s="111"/>
    </row>
    <row r="1751" spans="2:15" ht="20.100000000000001" customHeight="1" x14ac:dyDescent="0.2">
      <c r="B1751" s="261" t="s">
        <v>147</v>
      </c>
      <c r="C1751" s="262"/>
      <c r="D1751" s="260" t="s">
        <v>137</v>
      </c>
      <c r="E1751" s="260"/>
      <c r="F1751" s="260"/>
      <c r="G1751" s="260"/>
      <c r="H1751" s="260"/>
      <c r="I1751" s="260"/>
      <c r="J1751" s="260"/>
      <c r="K1751" s="260"/>
      <c r="L1751" s="260"/>
      <c r="M1751" s="152"/>
      <c r="N1751" s="111"/>
      <c r="O1751" s="111"/>
    </row>
    <row r="1752" spans="2:15" ht="20.100000000000001" customHeight="1" x14ac:dyDescent="0.2">
      <c r="B1752" s="261"/>
      <c r="C1752" s="262"/>
      <c r="D1752" s="260"/>
      <c r="E1752" s="260"/>
      <c r="F1752" s="260"/>
      <c r="G1752" s="260"/>
      <c r="H1752" s="260"/>
      <c r="I1752" s="260"/>
      <c r="J1752" s="260"/>
      <c r="K1752" s="260"/>
      <c r="L1752" s="260"/>
      <c r="M1752" s="152"/>
      <c r="N1752" s="111"/>
      <c r="O1752" s="111"/>
    </row>
    <row r="1753" spans="2:15" ht="20.100000000000001" customHeight="1" x14ac:dyDescent="0.2">
      <c r="B1753" s="261" t="s">
        <v>148</v>
      </c>
      <c r="C1753" s="262"/>
      <c r="D1753" s="260" t="s">
        <v>138</v>
      </c>
      <c r="E1753" s="260"/>
      <c r="F1753" s="260"/>
      <c r="G1753" s="260"/>
      <c r="H1753" s="260"/>
      <c r="I1753" s="260"/>
      <c r="J1753" s="260"/>
      <c r="K1753" s="260"/>
      <c r="L1753" s="260"/>
      <c r="M1753" s="265"/>
    </row>
    <row r="1754" spans="2:15" ht="20.100000000000001" customHeight="1" thickBot="1" x14ac:dyDescent="0.25">
      <c r="B1754" s="263"/>
      <c r="C1754" s="264"/>
      <c r="D1754" s="269"/>
      <c r="E1754" s="269"/>
      <c r="F1754" s="269"/>
      <c r="G1754" s="269"/>
      <c r="H1754" s="269"/>
      <c r="I1754" s="269"/>
      <c r="J1754" s="269"/>
      <c r="K1754" s="269"/>
      <c r="L1754" s="269"/>
      <c r="M1754" s="270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3"/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</row>
    <row r="1792" spans="2:13" ht="20.100000000000001" customHeight="1" x14ac:dyDescent="0.2">
      <c r="B1792" s="124"/>
      <c r="C1792" s="124"/>
      <c r="D1792" s="124"/>
      <c r="E1792" s="124"/>
      <c r="F1792" s="124"/>
      <c r="G1792" s="124"/>
      <c r="H1792" s="124"/>
      <c r="I1792" s="124"/>
      <c r="J1792" s="124"/>
      <c r="K1792" s="124"/>
      <c r="L1792" s="124"/>
      <c r="M1792" s="124"/>
    </row>
    <row r="1793" spans="2:15" ht="20.100000000000001" customHeight="1" x14ac:dyDescent="0.2">
      <c r="B1793" s="101"/>
      <c r="C1793" s="101"/>
      <c r="D1793" s="101"/>
      <c r="E1793" s="101"/>
      <c r="F1793" s="101"/>
      <c r="G1793" s="101"/>
      <c r="H1793" s="101"/>
      <c r="I1793" s="101"/>
      <c r="J1793" s="101"/>
      <c r="K1793" s="101"/>
      <c r="L1793" s="101"/>
      <c r="M1793" s="101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24"/>
      <c r="C1822" s="124"/>
      <c r="D1822" s="124"/>
      <c r="E1822" s="124"/>
      <c r="F1822" s="124"/>
      <c r="G1822" s="124"/>
      <c r="H1822" s="124"/>
      <c r="I1822" s="124"/>
      <c r="J1822" s="124"/>
      <c r="K1822" s="124"/>
      <c r="L1822" s="124"/>
      <c r="M1822" s="124"/>
    </row>
    <row r="1823" spans="2:13" ht="20.100000000000001" customHeight="1" x14ac:dyDescent="0.2">
      <c r="B1823" s="124"/>
      <c r="C1823" s="124"/>
      <c r="D1823" s="124"/>
      <c r="E1823" s="124"/>
      <c r="F1823" s="124"/>
      <c r="G1823" s="124"/>
      <c r="H1823" s="124"/>
      <c r="I1823" s="124"/>
      <c r="J1823" s="124"/>
      <c r="K1823" s="124"/>
      <c r="L1823" s="124"/>
      <c r="M1823" s="124"/>
    </row>
    <row r="1824" spans="2:13" ht="20.100000000000001" customHeight="1" x14ac:dyDescent="0.2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19.5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  <c r="N1857" s="31"/>
    </row>
    <row r="1858" spans="2:14" ht="20.100000000000001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  <c r="N1858" s="31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30" customHeight="1" x14ac:dyDescent="0.2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125"/>
      <c r="L1866" s="125"/>
      <c r="M1866" s="125"/>
      <c r="N1866" s="82"/>
    </row>
    <row r="1867" spans="2:14" ht="30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5"/>
      <c r="C1868" s="125"/>
      <c r="D1868" s="125"/>
      <c r="E1868" s="125"/>
      <c r="F1868" s="125"/>
      <c r="G1868" s="125"/>
      <c r="H1868" s="125"/>
      <c r="I1868" s="125"/>
      <c r="J1868" s="125"/>
      <c r="K1868" s="125"/>
      <c r="L1868" s="125"/>
      <c r="M1868" s="125"/>
      <c r="N1868" s="82"/>
    </row>
    <row r="1869" spans="2:14" ht="30" customHeight="1" x14ac:dyDescent="0.2">
      <c r="B1869" s="126" t="s">
        <v>152</v>
      </c>
      <c r="C1869" s="126"/>
      <c r="D1869" s="126"/>
      <c r="E1869" s="126"/>
      <c r="F1869" s="126"/>
      <c r="G1869" s="126"/>
      <c r="H1869" s="126"/>
      <c r="I1869" s="126"/>
      <c r="J1869" s="126"/>
      <c r="K1869" s="126"/>
      <c r="L1869" s="126"/>
      <c r="M1869" s="126"/>
      <c r="N1869" s="83"/>
    </row>
    <row r="1870" spans="2:14" ht="30" customHeight="1" x14ac:dyDescent="0.2">
      <c r="B1870" s="124"/>
      <c r="C1870" s="124"/>
      <c r="D1870" s="124"/>
      <c r="E1870" s="124"/>
      <c r="F1870" s="124"/>
      <c r="G1870" s="124"/>
      <c r="H1870" s="124"/>
      <c r="I1870" s="124"/>
      <c r="J1870" s="124"/>
      <c r="K1870" s="124"/>
      <c r="L1870" s="124"/>
      <c r="M1870" s="124"/>
    </row>
    <row r="1871" spans="2:14" ht="20.100000000000001" customHeight="1" x14ac:dyDescent="0.2"/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355:D1355"/>
    <mergeCell ref="E1355:F1355"/>
    <mergeCell ref="G1355:H1355"/>
    <mergeCell ref="C1232:D1232"/>
    <mergeCell ref="E1232:F1232"/>
    <mergeCell ref="G1232:H1232"/>
    <mergeCell ref="C1340:D1340"/>
    <mergeCell ref="E1340:F1340"/>
    <mergeCell ref="G1340:H1340"/>
    <mergeCell ref="I1340:J1340"/>
    <mergeCell ref="C1339:D1339"/>
    <mergeCell ref="E1339:F1339"/>
    <mergeCell ref="G1339:H1339"/>
    <mergeCell ref="I1339:J1339"/>
    <mergeCell ref="I1214:J121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E1090:F1090"/>
    <mergeCell ref="C1089:D1089"/>
    <mergeCell ref="C1090:D1090"/>
    <mergeCell ref="I1090:J1090"/>
    <mergeCell ref="G1090:H1090"/>
    <mergeCell ref="C1199:D1199"/>
    <mergeCell ref="E1199:F1199"/>
    <mergeCell ref="G1199:H1199"/>
    <mergeCell ref="C1200:D1200"/>
    <mergeCell ref="E1200:F1200"/>
    <mergeCell ref="G1200:H1200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C858:D858"/>
    <mergeCell ref="E858:F858"/>
    <mergeCell ref="G858:H858"/>
    <mergeCell ref="C857:D857"/>
    <mergeCell ref="E857:F857"/>
    <mergeCell ref="G857:H857"/>
    <mergeCell ref="I841:J841"/>
    <mergeCell ref="E950:F950"/>
    <mergeCell ref="G950:H950"/>
    <mergeCell ref="C949:D949"/>
    <mergeCell ref="E949:F949"/>
    <mergeCell ref="G949:H949"/>
    <mergeCell ref="C950:D950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C1338:D1338"/>
    <mergeCell ref="E1338:F1338"/>
    <mergeCell ref="G1338:H1338"/>
    <mergeCell ref="I1338:J1338"/>
    <mergeCell ref="C1323:D1323"/>
    <mergeCell ref="E1323:F1323"/>
    <mergeCell ref="G1323:H1323"/>
    <mergeCell ref="C1324:D1324"/>
    <mergeCell ref="E1324:F1324"/>
    <mergeCell ref="G1324:H1324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G1214:H1214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E1007:F1007"/>
    <mergeCell ref="B1045:B1046"/>
    <mergeCell ref="C1045:E1045"/>
    <mergeCell ref="G1088:H1088"/>
    <mergeCell ref="B1070:M1070"/>
    <mergeCell ref="B1087:J1087"/>
    <mergeCell ref="C1088:D1088"/>
    <mergeCell ref="C1132:D1132"/>
    <mergeCell ref="I1132:J1132"/>
    <mergeCell ref="C1108:D1108"/>
    <mergeCell ref="E1108:F1108"/>
    <mergeCell ref="G1108:H1108"/>
    <mergeCell ref="C1133:D1133"/>
    <mergeCell ref="E1133:F1133"/>
    <mergeCell ref="G1133:H1133"/>
    <mergeCell ref="I1133:J1133"/>
    <mergeCell ref="C1007:D1007"/>
    <mergeCell ref="B837:J837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C608:D608"/>
    <mergeCell ref="E608:F608"/>
    <mergeCell ref="G608:H608"/>
    <mergeCell ref="C607:D607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B947:H947"/>
    <mergeCell ref="B959:L959"/>
    <mergeCell ref="C951:D951"/>
    <mergeCell ref="C963:D963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B1044:J1044"/>
    <mergeCell ref="I1007:J1007"/>
    <mergeCell ref="B1006:J1006"/>
    <mergeCell ref="C1109:D1109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G1233:H1233"/>
    <mergeCell ref="B1165:M1165"/>
    <mergeCell ref="B1167:M1167"/>
    <mergeCell ref="E1106:F1106"/>
    <mergeCell ref="C948:D948"/>
    <mergeCell ref="E948:F948"/>
    <mergeCell ref="G948:H948"/>
    <mergeCell ref="G963:H963"/>
    <mergeCell ref="I963:J963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E1354:F1354"/>
    <mergeCell ref="G1354:H1354"/>
    <mergeCell ref="B1351:M1351"/>
    <mergeCell ref="E1357:F1357"/>
    <mergeCell ref="B1293:J1293"/>
    <mergeCell ref="B1294:B1295"/>
    <mergeCell ref="C1294:E1294"/>
    <mergeCell ref="E1088:F1088"/>
    <mergeCell ref="E1109:F1109"/>
    <mergeCell ref="G1109:H1109"/>
    <mergeCell ref="E1132:F1132"/>
    <mergeCell ref="G1132:H1132"/>
    <mergeCell ref="B1131:J1131"/>
    <mergeCell ref="E1091:F1091"/>
    <mergeCell ref="G1091:H1091"/>
    <mergeCell ref="I1091:J1091"/>
    <mergeCell ref="B1105:H1105"/>
    <mergeCell ref="C1106:D1106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  <mergeCell ref="I1381:J1381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E825:F825"/>
    <mergeCell ref="G825:H825"/>
    <mergeCell ref="C824:D824"/>
    <mergeCell ref="E824:F824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E885:F885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8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2025-03-13T09:02:22Z</cp:lastPrinted>
  <dcterms:created xsi:type="dcterms:W3CDTF">2011-10-19T11:12:35Z</dcterms:created>
  <dcterms:modified xsi:type="dcterms:W3CDTF">2025-03-14T11:30:54Z</dcterms:modified>
</cp:coreProperties>
</file>