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5\BOLETINES\ABRIL\"/>
    </mc:Choice>
  </mc:AlternateContent>
  <xr:revisionPtr revIDLastSave="0" documentId="13_ncr:1_{D2733F62-7F7D-4CF1-95A3-4B65EDF76D5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BRIL 2025" sheetId="4" r:id="rId1"/>
  </sheets>
  <definedNames>
    <definedName name="_xlnm._FilterDatabase" localSheetId="0" hidden="1">'ABRIL 2025'!#REF!</definedName>
    <definedName name="_xlnm.Print_Area" localSheetId="0">'ABRIL 2025'!$A$1:$M$1871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31" i="4" l="1"/>
  <c r="E1432" i="4"/>
  <c r="F1426" i="4" l="1"/>
  <c r="F1424" i="4"/>
  <c r="F1422" i="4"/>
  <c r="F1421" i="4"/>
  <c r="F1420" i="4"/>
  <c r="F1419" i="4"/>
  <c r="F1430" i="4" l="1"/>
  <c r="F1425" i="4"/>
  <c r="F1429" i="4"/>
  <c r="F1427" i="4"/>
  <c r="F1428" i="4"/>
  <c r="F1432" i="4" s="1"/>
  <c r="F1423" i="4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8" i="4"/>
  <c r="K448" i="4"/>
  <c r="J448" i="4"/>
  <c r="I448" i="4"/>
  <c r="H448" i="4"/>
  <c r="G448" i="4"/>
  <c r="F448" i="4"/>
  <c r="E448" i="4"/>
  <c r="D448" i="4"/>
  <c r="C448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1" i="4" l="1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2" i="4" l="1"/>
  <c r="G1431" i="4"/>
</calcChain>
</file>

<file path=xl/sharedStrings.xml><?xml version="1.0" encoding="utf-8"?>
<sst xmlns="http://schemas.openxmlformats.org/spreadsheetml/2006/main" count="796" uniqueCount="177">
  <si>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</si>
  <si>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</si>
  <si>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</si>
  <si>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</si>
  <si>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</si>
  <si>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</si>
  <si>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</si>
  <si>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</si>
  <si>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</si>
  <si>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</si>
  <si>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</si>
  <si>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</si>
  <si>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</si>
  <si>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</si>
  <si>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</si>
  <si>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</si>
  <si>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</si>
  <si>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</si>
  <si>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</si>
  <si>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</si>
  <si>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</si>
  <si>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</si>
  <si>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</si>
  <si>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</si>
  <si>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</si>
  <si>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</si>
  <si>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</si>
  <si>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</si>
  <si>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</si>
  <si>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</si>
  <si>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</si>
  <si>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</si>
  <si>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</si>
  <si>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</si>
  <si>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</si>
  <si>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</si>
  <si>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</si>
  <si>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</si>
  <si>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</si>
  <si>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</si>
  <si>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</si>
  <si>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</si>
  <si>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</si>
  <si>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</si>
  <si>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</si>
  <si>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</si>
  <si>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</si>
  <si>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</si>
  <si>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</si>
  <si>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</si>
  <si>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</si>
  <si>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</si>
  <si>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</si>
  <si>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</si>
  <si>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</si>
  <si>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</si>
  <si>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</si>
  <si>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</si>
  <si>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</si>
  <si>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</si>
  <si>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</si>
  <si>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</si>
  <si>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</si>
  <si>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</si>
  <si>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</si>
  <si>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</si>
  <si>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</si>
  <si>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</si>
  <si>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</si>
  <si>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</si>
  <si>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</si>
  <si>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</si>
  <si>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</si>
  <si>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</si>
  <si>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</si>
  <si>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</si>
  <si>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</si>
  <si>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</si>
  <si>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</si>
  <si>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</si>
  <si>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</si>
  <si>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</si>
  <si>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</si>
  <si>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</si>
  <si>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</si>
  <si>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</si>
  <si>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</si>
  <si>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</si>
  <si>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</si>
  <si>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</si>
  <si>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</si>
  <si>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</si>
  <si>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</si>
  <si>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</si>
  <si>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</si>
  <si>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</si>
  <si>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</si>
  <si>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</si>
  <si>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</si>
  <si>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</si>
  <si>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</si>
  <si>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</si>
  <si>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</si>
  <si>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</si>
  <si>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</si>
  <si>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</si>
  <si>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</si>
  <si>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</si>
  <si>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</si>
  <si>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</si>
  <si>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</si>
  <si>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</si>
  <si>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</si>
  <si>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</si>
  <si>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</si>
  <si>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</si>
  <si>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</si>
  <si>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</si>
  <si>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</si>
  <si>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</si>
  <si>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</si>
  <si>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</si>
  <si>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</si>
  <si>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</si>
  <si>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</si>
  <si>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</si>
  <si>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</si>
  <si>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FUENTE: CONSEJERIA DE CULTURA Y TURISMO, DIRECCIÓN GENERAL DE TURISMO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</si>
  <si>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</si>
  <si>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</si>
  <si>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</si>
  <si>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</si>
  <si>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</si>
  <si>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</si>
  <si>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</si>
  <si>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</si>
  <si>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</si>
  <si>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</si>
  <si>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</si>
  <si>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</si>
  <si>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</si>
  <si>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</si>
  <si>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</si>
  <si>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</si>
  <si>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</si>
  <si>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</si>
  <si>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</si>
  <si>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</si>
  <si>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</si>
  <si>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</si>
  <si>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</si>
  <si>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</si>
  <si>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Plan Estadístico de Castilla y León 2022-2025: Operación Estadística nº 07012</t>
  </si>
  <si>
    <t>www.turismocastillayleon.com (Banner: Espacio para profesionales &gt; Estudios y Estadísticas)</t>
  </si>
  <si>
    <t>AÑO 2024</t>
  </si>
  <si>
    <t>AÑO 2025</t>
  </si>
  <si>
    <t>ABRIL 2025</t>
  </si>
  <si>
    <t>ENERO - ABRIL 2025</t>
  </si>
  <si>
    <t>1B.- COMPARACIONES ABRIL 2024 Y ABRIL 2025</t>
  </si>
  <si>
    <t>ABRIL 2024</t>
  </si>
  <si>
    <t>1C.- COMPARACIONES DE DATOS ACUMULADOS DE ENERO - ABRIL 2024 - 2025</t>
  </si>
  <si>
    <t>ENERO - ABRIL 2024</t>
  </si>
  <si>
    <t>2B.- COMPARACIONES ABRIL 2024 Y ABRIL 2025</t>
  </si>
  <si>
    <t>2C.- COMPARACIONES DE DATOS ACUMULADOS DE ENERO - ABRIL 2024 - 2025</t>
  </si>
  <si>
    <t>3B.- COMPARACIONES ABRIL 2024 Y ABRIL 2025</t>
  </si>
  <si>
    <t>3C.- COMPARACIONES DE DATOS ACUMULADOS DE ENERO - ABRIL 2024 - 2025</t>
  </si>
  <si>
    <t>4B.- COMPARACIONES ABRIL 2024 Y ABRIL 2025</t>
  </si>
  <si>
    <t>4C.- COMPARACIONES DE DATOS ACUMULADOS DE ENERO - ABRIL 2024 - 2025</t>
  </si>
  <si>
    <t>5B.- COMPARACIONES ABRIL 2024 Y ABRIL 2025</t>
  </si>
  <si>
    <t>5C.- COMPARACIONES DE DATOS ACUMULADOS DE ENERO - ABRIL 2024 - 2025</t>
  </si>
  <si>
    <t>6B.- COMPARACIONES ABRIL 2024 Y ABRIL 2025</t>
  </si>
  <si>
    <t>6C.- COMPARACIONES DE DATOS ACUMULADOS DE ENERO - ABRIL 2024 - 2025</t>
  </si>
  <si>
    <t>7B.- COMPARACIONES ABRIL 2024 Y ABRIL 2025</t>
  </si>
  <si>
    <t>7C.- COMPARACIONES DE DATOS ACUMULADOS DE ENERO - ABRIL 2024 - 2025</t>
  </si>
  <si>
    <t>8B.- COMPARACIONES ABRIL 2024 Y ABRIL 2025</t>
  </si>
  <si>
    <t>8C.- COMPARACIONES DE DATOS ACUMULADOS DE ENERO - ABRIL 2024 - 2025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</si>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</sst>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595959"/>
      <name val="Arial"/>
    </font>
    <font>
      <b/>
      <sz val="10"/>
      <color rgb="FFFF6600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9"/>
      <color rgb="FF595959"/>
      <name val="Arial"/>
    </font>
    <font>
      <sz val="10"/>
      <color rgb="FF000000"/>
      <name val="Arial"/>
    </font>
    <font>
      <sz val="12"/>
      <color indexed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  <xf numFmtId="0" fontId="82" fillId="0" borderId="0"/>
  </cellStyleXfs>
  <cellXfs count="292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50" fillId="12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21" xfId="0" applyNumberFormat="1" applyFont="1" applyBorder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9" fillId="0" borderId="0" xfId="6" applyNumberFormat="1" applyFont="1" applyAlignment="1">
      <alignment horizontal="right" vertical="center"/>
    </xf>
    <xf numFmtId="3" fontId="79" fillId="0" borderId="21" xfId="6" applyNumberFormat="1" applyFont="1" applyBorder="1" applyAlignment="1">
      <alignment horizontal="right" vertical="center"/>
    </xf>
    <xf numFmtId="10" fontId="80" fillId="14" borderId="22" xfId="6" applyNumberFormat="1" applyFont="1" applyFill="1" applyBorder="1" applyAlignment="1">
      <alignment horizontal="right" vertical="center"/>
    </xf>
    <xf numFmtId="2" fontId="80" fillId="14" borderId="20" xfId="6" applyNumberFormat="1" applyFont="1" applyFill="1" applyBorder="1" applyAlignment="1">
      <alignment horizontal="right" vertical="center"/>
    </xf>
    <xf numFmtId="3" fontId="80" fillId="14" borderId="22" xfId="6" applyNumberFormat="1" applyFont="1" applyFill="1" applyBorder="1" applyAlignment="1">
      <alignment horizontal="right" vertical="center"/>
    </xf>
    <xf numFmtId="4" fontId="73" fillId="13" borderId="0" xfId="6" applyNumberFormat="1" applyFont="1" applyFill="1" applyAlignment="1">
      <alignment horizontal="center" vertical="center"/>
    </xf>
    <xf numFmtId="4" fontId="78" fillId="13" borderId="0" xfId="6" applyNumberFormat="1" applyFont="1" applyFill="1" applyAlignment="1">
      <alignment horizontal="center" vertical="center"/>
    </xf>
    <xf numFmtId="4" fontId="73" fillId="13" borderId="20" xfId="6" applyNumberFormat="1" applyFont="1" applyFill="1" applyBorder="1" applyAlignment="1">
      <alignment horizontal="center" vertical="center"/>
    </xf>
    <xf numFmtId="4" fontId="78" fillId="13" borderId="20" xfId="6" applyNumberFormat="1" applyFont="1" applyFill="1" applyBorder="1" applyAlignment="1">
      <alignment horizontal="center" vertical="center"/>
    </xf>
    <xf numFmtId="3" fontId="73" fillId="13" borderId="0" xfId="6" applyNumberFormat="1" applyFont="1" applyFill="1" applyAlignment="1">
      <alignment horizontal="center" vertical="center"/>
    </xf>
    <xf numFmtId="3" fontId="78" fillId="13" borderId="0" xfId="6" applyNumberFormat="1" applyFont="1" applyFill="1" applyAlignment="1">
      <alignment horizontal="center" vertical="center"/>
    </xf>
    <xf numFmtId="3" fontId="73" fillId="13" borderId="20" xfId="6" applyNumberFormat="1" applyFont="1" applyFill="1" applyBorder="1" applyAlignment="1">
      <alignment horizontal="center" vertical="center"/>
    </xf>
    <xf numFmtId="3" fontId="78" fillId="13" borderId="20" xfId="6" applyNumberFormat="1" applyFont="1" applyFill="1" applyBorder="1" applyAlignment="1">
      <alignment horizontal="center" vertical="center"/>
    </xf>
    <xf numFmtId="3" fontId="78" fillId="15" borderId="20" xfId="6" applyNumberFormat="1" applyFont="1" applyFill="1" applyBorder="1" applyAlignment="1">
      <alignment horizontal="center" vertical="center"/>
    </xf>
    <xf numFmtId="3" fontId="78" fillId="15" borderId="22" xfId="6" applyNumberFormat="1" applyFont="1" applyFill="1" applyBorder="1" applyAlignment="1">
      <alignment horizontal="center" vertical="center"/>
    </xf>
    <xf numFmtId="10" fontId="78" fillId="15" borderId="22" xfId="6" applyNumberFormat="1" applyFont="1" applyFill="1" applyBorder="1" applyAlignment="1">
      <alignment horizontal="center" vertical="center"/>
    </xf>
    <xf numFmtId="2" fontId="78" fillId="15" borderId="20" xfId="6" applyNumberFormat="1" applyFont="1" applyFill="1" applyBorder="1" applyAlignment="1">
      <alignment horizontal="center" vertical="center"/>
    </xf>
    <xf numFmtId="3" fontId="73" fillId="0" borderId="0" xfId="6" applyNumberFormat="1" applyFont="1" applyAlignment="1">
      <alignment horizontal="center" vertical="center"/>
    </xf>
    <xf numFmtId="3" fontId="75" fillId="0" borderId="0" xfId="6" applyNumberFormat="1" applyFont="1" applyAlignment="1">
      <alignment horizontal="center" vertical="center"/>
    </xf>
    <xf numFmtId="3" fontId="75" fillId="15" borderId="22" xfId="6" applyNumberFormat="1" applyFont="1" applyFill="1" applyBorder="1" applyAlignment="1">
      <alignment horizontal="center" vertical="center"/>
    </xf>
    <xf numFmtId="10" fontId="76" fillId="0" borderId="0" xfId="6" applyNumberFormat="1" applyFont="1" applyAlignment="1">
      <alignment horizontal="center" vertical="center"/>
    </xf>
    <xf numFmtId="10" fontId="76" fillId="15" borderId="22" xfId="6" applyNumberFormat="1" applyFont="1" applyFill="1" applyBorder="1" applyAlignment="1">
      <alignment horizontal="center" vertical="center"/>
    </xf>
    <xf numFmtId="2" fontId="77" fillId="0" borderId="0" xfId="6" applyNumberFormat="1" applyFont="1" applyAlignment="1">
      <alignment horizontal="center" vertical="center"/>
    </xf>
    <xf numFmtId="2" fontId="77" fillId="15" borderId="22" xfId="6" applyNumberFormat="1" applyFont="1" applyFill="1" applyBorder="1" applyAlignment="1">
      <alignment horizontal="center" vertical="center"/>
    </xf>
    <xf numFmtId="3" fontId="74" fillId="0" borderId="0" xfId="6" applyNumberFormat="1" applyFont="1" applyAlignment="1">
      <alignment horizontal="center" vertical="center"/>
    </xf>
    <xf numFmtId="3" fontId="74" fillId="15" borderId="22" xfId="6" applyNumberFormat="1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49" fontId="81" fillId="0" borderId="0" xfId="0" applyNumberFormat="1" applyFont="1" applyAlignment="1">
      <alignment vertical="center"/>
    </xf>
    <xf numFmtId="3" fontId="73" fillId="0" borderId="21" xfId="0" applyNumberFormat="1" applyFont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3" fontId="78" fillId="0" borderId="21" xfId="0" applyNumberFormat="1" applyFont="1" applyBorder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10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10" fontId="78" fillId="0" borderId="20" xfId="0" applyNumberFormat="1" applyFont="1" applyBorder="1" applyAlignment="1">
      <alignment horizontal="center" vertical="center"/>
    </xf>
    <xf numFmtId="3" fontId="73" fillId="0" borderId="21" xfId="0" applyNumberFormat="1" applyFont="1" applyBorder="1" applyAlignment="1">
      <alignment horizontal="center" vertical="center"/>
    </xf>
    <xf numFmtId="10" fontId="78" fillId="0" borderId="2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3" fillId="0" borderId="3" xfId="3" applyFont="1" applyBorder="1" applyAlignment="1">
      <alignment horizontal="left" vertical="center"/>
    </xf>
    <xf numFmtId="0" fontId="65" fillId="16" borderId="0" xfId="0" applyFont="1" applyFill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7" fillId="10" borderId="2" xfId="0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37" fillId="10" borderId="2" xfId="2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34" fillId="8" borderId="2" xfId="3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</cellXfs>
  <cellStyles count="7">
    <cellStyle name="Millares" xfId="1" builtinId="3"/>
    <cellStyle name="Normal" xfId="0" builtinId="0"/>
    <cellStyle name="Normal 2" xfId="3" xr:uid="{72FD0961-A66E-4B35-88A0-B1C0CBF036A6}"/>
    <cellStyle name="Normal 3" xfId="4" xr:uid="{5ED490A2-BC99-448F-AF39-736D23A8282F}"/>
    <cellStyle name="Normal 4" xfId="5" xr:uid="{B424FCF1-1715-496B-B25F-FE36DABD6FBC}"/>
    <cellStyle name="Normal 5" xfId="6" xr:uid="{E1E71494-0550-4671-937D-C4D2E8E2E1D1}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8AB833"/>
      <color rgb="FF029676"/>
      <color rgb="FF7DB51A"/>
      <color rgb="FF325F22"/>
      <color rgb="FF549E39"/>
      <color rgb="FF536E1F"/>
      <color rgb="FF066686"/>
      <color rgb="FF003956"/>
      <color rgb="FF0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4031768"/>
        <c:axId val="244032160"/>
      </c:barChart>
      <c:catAx>
        <c:axId val="244031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2160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176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2944"/>
        <c:axId val="244033336"/>
        <c:axId val="0"/>
      </c:bar3DChart>
      <c:catAx>
        <c:axId val="24403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3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03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4120"/>
        <c:axId val="244034512"/>
        <c:axId val="0"/>
      </c:bar3DChart>
      <c:catAx>
        <c:axId val="24403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4403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2025'!$B$358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2025'!$C$357:$H$357</c15:sqref>
                  </c15:fullRef>
                </c:ext>
              </c:extLst>
              <c:f>('ABRIL 2025'!$C$357,'ABRIL 2025'!$E$357,'ABRIL 2025'!$G$357)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2025'!$C$358:$H$358</c15:sqref>
                  </c15:fullRef>
                </c:ext>
              </c:extLst>
              <c:f>('ABRIL 2025'!$C$358,'ABRIL 2025'!$E$358,'ABRIL 2025'!$G$358)</c:f>
              <c:numCache>
                <c:formatCode>#,##0</c:formatCode>
                <c:ptCount val="3"/>
                <c:pt idx="0">
                  <c:v>514637</c:v>
                </c:pt>
                <c:pt idx="1">
                  <c:v>208238</c:v>
                </c:pt>
                <c:pt idx="2">
                  <c:v>722875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'ABRIL 2025'!$B$359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2025'!$C$357:$H$357</c15:sqref>
                  </c15:fullRef>
                </c:ext>
              </c:extLst>
              <c:f>('ABRIL 2025'!$C$357,'ABRIL 2025'!$E$357,'ABRIL 2025'!$G$357)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2025'!$C$359:$H$359</c15:sqref>
                  </c15:fullRef>
                </c:ext>
              </c:extLst>
              <c:f>('ABRIL 2025'!$C$359,'ABRIL 2025'!$E$359,'ABRIL 2025'!$G$359)</c:f>
              <c:numCache>
                <c:formatCode>#,##0</c:formatCode>
                <c:ptCount val="3"/>
                <c:pt idx="0">
                  <c:v>587432</c:v>
                </c:pt>
                <c:pt idx="1">
                  <c:v>200224</c:v>
                </c:pt>
                <c:pt idx="2">
                  <c:v>787656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668784"/>
        <c:axId val="212669176"/>
      </c:barChart>
      <c:catAx>
        <c:axId val="2126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176"/>
        <c:crosses val="autoZero"/>
        <c:auto val="0"/>
        <c:lblAlgn val="ctr"/>
        <c:lblOffset val="100"/>
        <c:noMultiLvlLbl val="0"/>
      </c:catAx>
      <c:valAx>
        <c:axId val="2126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2025'!$B$388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2025'!$C$387:$H$387</c15:sqref>
                  </c15:fullRef>
                </c:ext>
              </c:extLst>
              <c:f>('ABRIL 2025'!$C$387,'ABRIL 2025'!$E$387,'ABRIL 2025'!$G$387)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2025'!$C$388:$H$388</c15:sqref>
                  </c15:fullRef>
                </c:ext>
              </c:extLst>
              <c:f>('ABRIL 2025'!$C$388,'ABRIL 2025'!$E$388,'ABRIL 2025'!$G$388)</c:f>
              <c:numCache>
                <c:formatCode>#,##0</c:formatCode>
                <c:ptCount val="3"/>
                <c:pt idx="0">
                  <c:v>831621</c:v>
                </c:pt>
                <c:pt idx="1">
                  <c:v>285698</c:v>
                </c:pt>
                <c:pt idx="2">
                  <c:v>1117319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'ABRIL 2025'!$B$389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2025'!$C$387:$H$387</c15:sqref>
                  </c15:fullRef>
                </c:ext>
              </c:extLst>
              <c:f>('ABRIL 2025'!$C$387,'ABRIL 2025'!$E$387,'ABRIL 2025'!$G$387)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2025'!$C$389:$H$389</c15:sqref>
                  </c15:fullRef>
                </c:ext>
              </c:extLst>
              <c:f>('ABRIL 2025'!$C$389,'ABRIL 2025'!$E$389,'ABRIL 2025'!$G$389)</c:f>
              <c:numCache>
                <c:formatCode>#,##0</c:formatCode>
                <c:ptCount val="3"/>
                <c:pt idx="0">
                  <c:v>1022271</c:v>
                </c:pt>
                <c:pt idx="1">
                  <c:v>289620</c:v>
                </c:pt>
                <c:pt idx="2">
                  <c:v>1311891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9960"/>
        <c:axId val="212670352"/>
      </c:barChart>
      <c:catAx>
        <c:axId val="21266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70352"/>
        <c:crosses val="autoZero"/>
        <c:auto val="0"/>
        <c:lblAlgn val="ctr"/>
        <c:lblOffset val="100"/>
        <c:noMultiLvlLbl val="0"/>
      </c:catAx>
      <c:valAx>
        <c:axId val="2126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2025'!$B$373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'ABRIL 2025'!$C$372:$K$372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2025'!$C$373:$K$373</c:f>
              <c:numCache>
                <c:formatCode>#,##0</c:formatCode>
                <c:ptCount val="9"/>
                <c:pt idx="0">
                  <c:v>66110</c:v>
                </c:pt>
                <c:pt idx="1">
                  <c:v>144934</c:v>
                </c:pt>
                <c:pt idx="2">
                  <c:v>124069</c:v>
                </c:pt>
                <c:pt idx="3">
                  <c:v>39791</c:v>
                </c:pt>
                <c:pt idx="4">
                  <c:v>126197</c:v>
                </c:pt>
                <c:pt idx="5">
                  <c:v>79981</c:v>
                </c:pt>
                <c:pt idx="6">
                  <c:v>36355</c:v>
                </c:pt>
                <c:pt idx="7">
                  <c:v>74199</c:v>
                </c:pt>
                <c:pt idx="8">
                  <c:v>31239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'ABRIL 2025'!$B$374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'ABRIL 2025'!$C$372:$K$372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2025'!$C$374:$K$374</c:f>
              <c:numCache>
                <c:formatCode>#,##0</c:formatCode>
                <c:ptCount val="9"/>
                <c:pt idx="0">
                  <c:v>76050</c:v>
                </c:pt>
                <c:pt idx="1">
                  <c:v>150197</c:v>
                </c:pt>
                <c:pt idx="2">
                  <c:v>126738</c:v>
                </c:pt>
                <c:pt idx="3">
                  <c:v>38731</c:v>
                </c:pt>
                <c:pt idx="4">
                  <c:v>144264</c:v>
                </c:pt>
                <c:pt idx="5">
                  <c:v>87614</c:v>
                </c:pt>
                <c:pt idx="6">
                  <c:v>45913</c:v>
                </c:pt>
                <c:pt idx="7">
                  <c:v>86572</c:v>
                </c:pt>
                <c:pt idx="8">
                  <c:v>31577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46127160"/>
        <c:axId val="246127552"/>
      </c:barChart>
      <c:catAx>
        <c:axId val="246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552"/>
        <c:crosses val="autoZero"/>
        <c:auto val="1"/>
        <c:lblAlgn val="ctr"/>
        <c:lblOffset val="100"/>
        <c:noMultiLvlLbl val="0"/>
      </c:catAx>
      <c:valAx>
        <c:axId val="2461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2025'!$B$403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2025'!$C$403:$K$403</c:f>
              <c:numCache>
                <c:formatCode>#,##0</c:formatCode>
                <c:ptCount val="9"/>
                <c:pt idx="0">
                  <c:v>101850</c:v>
                </c:pt>
                <c:pt idx="1">
                  <c:v>195553</c:v>
                </c:pt>
                <c:pt idx="2">
                  <c:v>185918</c:v>
                </c:pt>
                <c:pt idx="3">
                  <c:v>64505</c:v>
                </c:pt>
                <c:pt idx="4">
                  <c:v>210263</c:v>
                </c:pt>
                <c:pt idx="5">
                  <c:v>118773</c:v>
                </c:pt>
                <c:pt idx="6">
                  <c:v>65899</c:v>
                </c:pt>
                <c:pt idx="7">
                  <c:v>124574</c:v>
                </c:pt>
                <c:pt idx="8">
                  <c:v>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'ABRIL 2025'!$B$404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'ABRIL 2025'!$C$402:$K$402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2025'!$C$404:$K$404</c:f>
              <c:numCache>
                <c:formatCode>#,##0</c:formatCode>
                <c:ptCount val="9"/>
                <c:pt idx="0">
                  <c:v>129833</c:v>
                </c:pt>
                <c:pt idx="1">
                  <c:v>229899</c:v>
                </c:pt>
                <c:pt idx="2">
                  <c:v>207349</c:v>
                </c:pt>
                <c:pt idx="3">
                  <c:v>67279</c:v>
                </c:pt>
                <c:pt idx="4">
                  <c:v>244060</c:v>
                </c:pt>
                <c:pt idx="5">
                  <c:v>143548</c:v>
                </c:pt>
                <c:pt idx="6">
                  <c:v>82588</c:v>
                </c:pt>
                <c:pt idx="7">
                  <c:v>151375</c:v>
                </c:pt>
                <c:pt idx="8">
                  <c:v>55960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525600"/>
        <c:axId val="246525992"/>
      </c:barChart>
      <c:catAx>
        <c:axId val="2465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992"/>
        <c:crosses val="autoZero"/>
        <c:auto val="1"/>
        <c:lblAlgn val="ctr"/>
        <c:lblOffset val="100"/>
        <c:noMultiLvlLbl val="0"/>
      </c:catAx>
      <c:valAx>
        <c:axId val="24652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2025'!$B$420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2025'!$C$419:$H$419</c15:sqref>
                  </c15:fullRef>
                </c:ext>
              </c:extLst>
              <c:f>('ABRIL 2025'!$C$419,'ABRIL 2025'!$E$419,'ABRIL 2025'!$G$419)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2025'!$C$420:$H$420</c15:sqref>
                  </c15:fullRef>
                </c:ext>
              </c:extLst>
              <c:f>('ABRIL 2025'!$C$420,'ABRIL 2025'!$E$420,'ABRIL 2025'!$G$420)</c:f>
              <c:numCache>
                <c:formatCode>#,##0</c:formatCode>
                <c:ptCount val="3"/>
                <c:pt idx="0">
                  <c:v>1757425</c:v>
                </c:pt>
                <c:pt idx="1">
                  <c:v>466574</c:v>
                </c:pt>
                <c:pt idx="2">
                  <c:v>2223999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'ABRIL 2025'!$B$421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2025'!$C$419:$H$419</c15:sqref>
                  </c15:fullRef>
                </c:ext>
              </c:extLst>
              <c:f>('ABRIL 2025'!$C$419,'ABRIL 2025'!$E$419,'ABRIL 2025'!$G$419)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2025'!$C$421:$H$421</c15:sqref>
                  </c15:fullRef>
                </c:ext>
              </c:extLst>
              <c:f>('ABRIL 2025'!$C$421,'ABRIL 2025'!$E$421,'ABRIL 2025'!$G$421)</c:f>
              <c:numCache>
                <c:formatCode>#,##0</c:formatCode>
                <c:ptCount val="3"/>
                <c:pt idx="0">
                  <c:v>1780697</c:v>
                </c:pt>
                <c:pt idx="1">
                  <c:v>467064</c:v>
                </c:pt>
                <c:pt idx="2">
                  <c:v>2247761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6688"/>
        <c:axId val="247047080"/>
      </c:barChart>
      <c:catAx>
        <c:axId val="2470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080"/>
        <c:crosses val="autoZero"/>
        <c:auto val="0"/>
        <c:lblAlgn val="ctr"/>
        <c:lblOffset val="100"/>
        <c:noMultiLvlLbl val="0"/>
      </c:catAx>
      <c:valAx>
        <c:axId val="2470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2025'!$B$480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2025'!$C$479:$H$479</c15:sqref>
                  </c15:fullRef>
                </c:ext>
              </c:extLst>
              <c:f>('ABRIL 2025'!$C$479,'ABRIL 2025'!$E$479,'ABRIL 2025'!$G$479)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2025'!$C$480:$H$480</c15:sqref>
                  </c15:fullRef>
                </c:ext>
              </c:extLst>
              <c:f>('ABRIL 2025'!$C$480,'ABRIL 2025'!$E$480,'ABRIL 2025'!$G$480)</c:f>
              <c:numCache>
                <c:formatCode>#,##0</c:formatCode>
                <c:ptCount val="3"/>
                <c:pt idx="0">
                  <c:v>2916636</c:v>
                </c:pt>
                <c:pt idx="1">
                  <c:v>694792</c:v>
                </c:pt>
                <c:pt idx="2">
                  <c:v>3611428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'ABRIL 2025'!$B$481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2025'!$C$479:$H$479</c15:sqref>
                  </c15:fullRef>
                </c:ext>
              </c:extLst>
              <c:f>('ABRIL 2025'!$C$479,'ABRIL 2025'!$E$479,'ABRIL 2025'!$G$479)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2025'!$C$481:$H$481</c15:sqref>
                  </c15:fullRef>
                </c:ext>
              </c:extLst>
              <c:f>('ABRIL 2025'!$C$481,'ABRIL 2025'!$E$481,'ABRIL 2025'!$G$481)</c:f>
              <c:numCache>
                <c:formatCode>#,##0</c:formatCode>
                <c:ptCount val="3"/>
                <c:pt idx="0">
                  <c:v>2890204</c:v>
                </c:pt>
                <c:pt idx="1">
                  <c:v>696372</c:v>
                </c:pt>
                <c:pt idx="2">
                  <c:v>3586576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2025'!$B$506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2025'!$C$506:$K$506</c:f>
              <c:numCache>
                <c:formatCode>#,##0</c:formatCode>
                <c:ptCount val="9"/>
                <c:pt idx="0">
                  <c:v>371619</c:v>
                </c:pt>
                <c:pt idx="1">
                  <c:v>598286</c:v>
                </c:pt>
                <c:pt idx="2">
                  <c:v>557073</c:v>
                </c:pt>
                <c:pt idx="3">
                  <c:v>172117</c:v>
                </c:pt>
                <c:pt idx="4">
                  <c:v>652812</c:v>
                </c:pt>
                <c:pt idx="5">
                  <c:v>421029</c:v>
                </c:pt>
                <c:pt idx="6">
                  <c:v>196020</c:v>
                </c:pt>
                <c:pt idx="7">
                  <c:v>465893</c:v>
                </c:pt>
                <c:pt idx="8">
                  <c:v>176579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'ABRIL 2025'!$B$507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'ABRIL 2025'!$C$505:$K$505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2025'!$C$507:$K$507</c:f>
              <c:numCache>
                <c:formatCode>#,##0</c:formatCode>
                <c:ptCount val="9"/>
                <c:pt idx="0">
                  <c:v>364166</c:v>
                </c:pt>
                <c:pt idx="1">
                  <c:v>577105</c:v>
                </c:pt>
                <c:pt idx="2">
                  <c:v>536301</c:v>
                </c:pt>
                <c:pt idx="3">
                  <c:v>165272</c:v>
                </c:pt>
                <c:pt idx="4">
                  <c:v>668143</c:v>
                </c:pt>
                <c:pt idx="5">
                  <c:v>430148</c:v>
                </c:pt>
                <c:pt idx="6">
                  <c:v>203020</c:v>
                </c:pt>
                <c:pt idx="7">
                  <c:v>492068</c:v>
                </c:pt>
                <c:pt idx="8">
                  <c:v>150353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9432"/>
        <c:axId val="247049824"/>
      </c:barChart>
      <c:catAx>
        <c:axId val="2470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824"/>
        <c:crosses val="autoZero"/>
        <c:auto val="1"/>
        <c:lblAlgn val="ctr"/>
        <c:lblOffset val="100"/>
        <c:noMultiLvlLbl val="0"/>
      </c:catAx>
      <c:valAx>
        <c:axId val="2470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2025'!$B$446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'ABRIL 2025'!$C$445:$K$445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2025'!$C$446:$K$446</c:f>
              <c:numCache>
                <c:formatCode>#,##0</c:formatCode>
                <c:ptCount val="9"/>
                <c:pt idx="0">
                  <c:v>231508</c:v>
                </c:pt>
                <c:pt idx="1">
                  <c:v>396749</c:v>
                </c:pt>
                <c:pt idx="2">
                  <c:v>341211</c:v>
                </c:pt>
                <c:pt idx="3">
                  <c:v>99519</c:v>
                </c:pt>
                <c:pt idx="4">
                  <c:v>396747</c:v>
                </c:pt>
                <c:pt idx="5">
                  <c:v>268686</c:v>
                </c:pt>
                <c:pt idx="6">
                  <c:v>104295</c:v>
                </c:pt>
                <c:pt idx="7">
                  <c:v>278120</c:v>
                </c:pt>
                <c:pt idx="8">
                  <c:v>107164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'ABRIL 2025'!$B$447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'ABRIL 2025'!$C$445:$K$445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2025'!$C$447:$K$447</c:f>
              <c:numCache>
                <c:formatCode>#,##0</c:formatCode>
                <c:ptCount val="9"/>
                <c:pt idx="0">
                  <c:v>226202</c:v>
                </c:pt>
                <c:pt idx="1">
                  <c:v>386253</c:v>
                </c:pt>
                <c:pt idx="2">
                  <c:v>328477</c:v>
                </c:pt>
                <c:pt idx="3">
                  <c:v>97617</c:v>
                </c:pt>
                <c:pt idx="4">
                  <c:v>423247</c:v>
                </c:pt>
                <c:pt idx="5">
                  <c:v>284734</c:v>
                </c:pt>
                <c:pt idx="6">
                  <c:v>116413</c:v>
                </c:pt>
                <c:pt idx="7">
                  <c:v>291827</c:v>
                </c:pt>
                <c:pt idx="8">
                  <c:v>92991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8160"/>
        <c:axId val="246948552"/>
      </c:barChart>
      <c:catAx>
        <c:axId val="246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552"/>
        <c:crosses val="autoZero"/>
        <c:auto val="1"/>
        <c:lblAlgn val="ctr"/>
        <c:lblOffset val="100"/>
        <c:noMultiLvlLbl val="0"/>
      </c:catAx>
      <c:valAx>
        <c:axId val="24694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2025'!$B$574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2025'!$C$573:$H$573</c15:sqref>
                  </c15:fullRef>
                </c:ext>
              </c:extLst>
              <c:f>('ABRIL 2025'!$C$573,'ABRIL 2025'!$E$573,'ABRIL 2025'!$G$573)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2025'!$C$574:$H$574</c15:sqref>
                  </c15:fullRef>
                </c:ext>
              </c:extLst>
              <c:f>('ABRIL 2025'!$C$574,'ABRIL 2025'!$E$574,'ABRIL 2025'!$G$574)</c:f>
              <c:numCache>
                <c:formatCode>#,##0</c:formatCode>
                <c:ptCount val="3"/>
                <c:pt idx="0">
                  <c:v>346807</c:v>
                </c:pt>
                <c:pt idx="1">
                  <c:v>140811</c:v>
                </c:pt>
                <c:pt idx="2">
                  <c:v>487618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'ABRIL 2025'!$B$575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2025'!$C$573:$H$573</c15:sqref>
                  </c15:fullRef>
                </c:ext>
              </c:extLst>
              <c:f>('ABRIL 2025'!$C$573,'ABRIL 2025'!$E$573,'ABRIL 2025'!$G$573)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2025'!$C$575:$H$575</c15:sqref>
                  </c15:fullRef>
                </c:ext>
              </c:extLst>
              <c:f>('ABRIL 2025'!$C$575,'ABRIL 2025'!$E$575,'ABRIL 2025'!$G$575)</c:f>
              <c:numCache>
                <c:formatCode>#,##0</c:formatCode>
                <c:ptCount val="3"/>
                <c:pt idx="0">
                  <c:v>382151</c:v>
                </c:pt>
                <c:pt idx="1">
                  <c:v>132148</c:v>
                </c:pt>
                <c:pt idx="2">
                  <c:v>514299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2025'!$C$573:$H$573</c15:sqref>
                        </c15:fullRef>
                        <c15:formulaRef>
                          <c15:sqref>('ABRIL 2025'!$C$573,'ABRIL 2025'!$E$573,'ABRIL 2025'!$G$573)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2025'!$C$573:$H$573</c15:sqref>
                        </c15:fullRef>
                        <c15:formulaRef>
                          <c15:sqref>('ABRIL 2025'!$C$573,'ABRIL 2025'!$E$573,'ABRIL 2025'!$G$573)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793312733402896"/>
          <c:y val="2.5116881433911935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2025'!$B$589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2025'!$C$588:$H$588</c15:sqref>
                  </c15:fullRef>
                </c:ext>
              </c:extLst>
              <c:f>('ABRIL 2025'!$C$588,'ABRIL 2025'!$E$588,'ABRIL 2025'!$G$588)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2025'!$C$589:$H$589</c15:sqref>
                  </c15:fullRef>
                </c:ext>
              </c:extLst>
              <c:f>('ABRIL 2025'!$C$589,'ABRIL 2025'!$E$589,'ABRIL 2025'!$G$589)</c:f>
              <c:numCache>
                <c:formatCode>#,##0</c:formatCode>
                <c:ptCount val="3"/>
                <c:pt idx="0">
                  <c:v>537863</c:v>
                </c:pt>
                <c:pt idx="1">
                  <c:v>191132</c:v>
                </c:pt>
                <c:pt idx="2">
                  <c:v>728995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'ABRIL 2025'!$B$590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2025'!$C$588:$H$588</c15:sqref>
                  </c15:fullRef>
                </c:ext>
              </c:extLst>
              <c:f>('ABRIL 2025'!$C$588,'ABRIL 2025'!$E$588,'ABRIL 2025'!$G$588)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2025'!$C$590:$H$590</c15:sqref>
                  </c15:fullRef>
                </c:ext>
              </c:extLst>
              <c:f>('ABRIL 2025'!$C$590,'ABRIL 2025'!$E$590,'ABRIL 2025'!$G$590)</c:f>
              <c:numCache>
                <c:formatCode>#,##0</c:formatCode>
                <c:ptCount val="3"/>
                <c:pt idx="0">
                  <c:v>616762</c:v>
                </c:pt>
                <c:pt idx="1">
                  <c:v>193811</c:v>
                </c:pt>
                <c:pt idx="2">
                  <c:v>810573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2025'!$C$588:$H$588</c15:sqref>
                        </c15:fullRef>
                        <c15:formulaRef>
                          <c15:sqref>('ABRIL 2025'!$C$588,'ABRIL 2025'!$E$588,'ABRIL 2025'!$G$588)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2025'!$C$588:$H$588</c15:sqref>
                        </c15:fullRef>
                        <c15:formulaRef>
                          <c15:sqref>('ABRIL 2025'!$C$588,'ABRIL 2025'!$E$588,'ABRIL 2025'!$G$588)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A87-44BF-B295-F83059A0475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A87-44BF-B295-F83059A0475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A87-44BF-B295-F83059A0475B}"/>
                </c:ext>
              </c:extLst>
            </c:dLbl>
            <c:dLbl>
              <c:idx val="3"/>
              <c:layout>
                <c:manualLayout>
                  <c:x val="-2.3179589987731244E-2"/>
                  <c:y val="-1.3805249671597458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8A87-44BF-B295-F83059A0475B}"/>
                </c:ext>
              </c:extLst>
            </c:dLbl>
            <c:dLbl>
              <c:idx val="4"/>
              <c:layout>
                <c:manualLayout>
                  <c:x val="-6.9538769963194153E-3"/>
                  <c:y val="-7.530223173283479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A87-44BF-B295-F83059A0475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A87-44BF-B295-F83059A0475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A87-44BF-B295-F83059A0475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A87-44BF-B295-F83059A0475B}"/>
                </c:ext>
              </c:extLst>
            </c:dLbl>
            <c:dLbl>
              <c:idx val="8"/>
              <c:layout>
                <c:manualLayout>
                  <c:x val="1.1672553800363019E-2"/>
                  <c:y val="-3.710266189688089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A87-44BF-B295-F83059A0475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2025'!$C$330:$L$330</c15:sqref>
                  </c15:fullRef>
                </c:ext>
              </c:extLst>
              <c:f>'ABRIL 2025'!$C$330:$K$330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2025'!$C$331:$L$331</c15:sqref>
                  </c15:fullRef>
                </c:ext>
              </c:extLst>
              <c:f>'ABRIL 2025'!$C$331:$K$331</c:f>
              <c:numCache>
                <c:formatCode>#,##0</c:formatCode>
                <c:ptCount val="9"/>
                <c:pt idx="0">
                  <c:v>76050</c:v>
                </c:pt>
                <c:pt idx="1">
                  <c:v>150197</c:v>
                </c:pt>
                <c:pt idx="2">
                  <c:v>126738</c:v>
                </c:pt>
                <c:pt idx="3">
                  <c:v>38731</c:v>
                </c:pt>
                <c:pt idx="4">
                  <c:v>144264</c:v>
                </c:pt>
                <c:pt idx="5">
                  <c:v>87614</c:v>
                </c:pt>
                <c:pt idx="6">
                  <c:v>45913</c:v>
                </c:pt>
                <c:pt idx="7">
                  <c:v>86572</c:v>
                </c:pt>
                <c:pt idx="8">
                  <c:v>31577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8A87-44BF-B295-F83059A0475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803-42D7-A0C8-8191C2ABC7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803-42D7-A0C8-8191C2ABC7B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803-42D7-A0C8-8191C2ABC7BA}"/>
                </c:ext>
              </c:extLst>
            </c:dLbl>
            <c:dLbl>
              <c:idx val="3"/>
              <c:layout>
                <c:manualLayout>
                  <c:x val="-2.093310362472347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3-42D7-A0C8-8191C2ABC7BA}"/>
                </c:ext>
              </c:extLst>
            </c:dLbl>
            <c:dLbl>
              <c:idx val="4"/>
              <c:layout>
                <c:manualLayout>
                  <c:x val="0"/>
                  <c:y val="-7.531746012919019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3-42D7-A0C8-8191C2ABC7B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803-42D7-A0C8-8191C2ABC7B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803-42D7-A0C8-8191C2ABC7B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803-42D7-A0C8-8191C2ABC7BA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803-42D7-A0C8-8191C2ABC7B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2025'!$C$330:$L$330</c15:sqref>
                  </c15:fullRef>
                </c:ext>
              </c:extLst>
              <c:f>'ABRIL 2025'!$C$330:$K$330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2025'!$C$334:$L$334</c15:sqref>
                  </c15:fullRef>
                </c:ext>
              </c:extLst>
              <c:f>'ABRIL 2025'!$C$334:$K$334</c:f>
              <c:numCache>
                <c:formatCode>#,##0</c:formatCode>
                <c:ptCount val="9"/>
                <c:pt idx="0">
                  <c:v>129833</c:v>
                </c:pt>
                <c:pt idx="1">
                  <c:v>229899</c:v>
                </c:pt>
                <c:pt idx="2">
                  <c:v>207349</c:v>
                </c:pt>
                <c:pt idx="3">
                  <c:v>67279</c:v>
                </c:pt>
                <c:pt idx="4">
                  <c:v>244060</c:v>
                </c:pt>
                <c:pt idx="5">
                  <c:v>143548</c:v>
                </c:pt>
                <c:pt idx="6">
                  <c:v>82588</c:v>
                </c:pt>
                <c:pt idx="7">
                  <c:v>151375</c:v>
                </c:pt>
                <c:pt idx="8">
                  <c:v>55960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A803-42D7-A0C8-8191C2ABC7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3AB-4CF7-873D-997BB5355C0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3AB-4CF7-873D-997BB5355C0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3AB-4CF7-873D-997BB5355C03}"/>
                </c:ext>
              </c:extLst>
            </c:dLbl>
            <c:dLbl>
              <c:idx val="3"/>
              <c:layout>
                <c:manualLayout>
                  <c:x val="-1.393197430154103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3AB-4CF7-873D-997BB5355C03}"/>
                </c:ext>
              </c:extLst>
            </c:dLbl>
            <c:dLbl>
              <c:idx val="4"/>
              <c:layout>
                <c:manualLayout>
                  <c:x val="-4.6439914338469819E-3"/>
                  <c:y val="-7.427699822671113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3AB-4CF7-873D-997BB5355C03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3AB-4CF7-873D-997BB5355C03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3AB-4CF7-873D-997BB5355C03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3AB-4CF7-873D-997BB5355C03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3AB-4CF7-873D-997BB5355C03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2025'!$E$547:$E$555</c:f>
              <c:numCache>
                <c:formatCode>#,##0</c:formatCode>
                <c:ptCount val="9"/>
                <c:pt idx="0">
                  <c:v>46946</c:v>
                </c:pt>
                <c:pt idx="1">
                  <c:v>90298</c:v>
                </c:pt>
                <c:pt idx="2">
                  <c:v>81030</c:v>
                </c:pt>
                <c:pt idx="3">
                  <c:v>24042</c:v>
                </c:pt>
                <c:pt idx="4">
                  <c:v>105876</c:v>
                </c:pt>
                <c:pt idx="5">
                  <c:v>56400</c:v>
                </c:pt>
                <c:pt idx="6">
                  <c:v>27120</c:v>
                </c:pt>
                <c:pt idx="7">
                  <c:v>63385</c:v>
                </c:pt>
                <c:pt idx="8">
                  <c:v>19202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08-445C-978E-0DBD7FCDF47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08-445C-978E-0DBD7FCDF47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08-445C-978E-0DBD7FCDF470}"/>
                </c:ext>
              </c:extLst>
            </c:dLbl>
            <c:dLbl>
              <c:idx val="3"/>
              <c:layout>
                <c:manualLayout>
                  <c:x val="-2.0933099790998572E-2"/>
                  <c:y val="-1.3595195808341706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8-445C-978E-0DBD7FCDF470}"/>
                </c:ext>
              </c:extLst>
            </c:dLbl>
            <c:dLbl>
              <c:idx val="4"/>
              <c:layout>
                <c:manualLayout>
                  <c:x val="0"/>
                  <c:y val="-7.41564701520207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8-445C-978E-0DBD7FCDF47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08-445C-978E-0DBD7FCDF47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B08-445C-978E-0DBD7FCDF47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B08-445C-978E-0DBD7FCDF47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3B08-445C-978E-0DBD7FCDF470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2025'!$H$547:$H$555</c:f>
              <c:numCache>
                <c:formatCode>#,##0</c:formatCode>
                <c:ptCount val="9"/>
                <c:pt idx="0">
                  <c:v>76507</c:v>
                </c:pt>
                <c:pt idx="1">
                  <c:v>131931</c:v>
                </c:pt>
                <c:pt idx="2">
                  <c:v>127745</c:v>
                </c:pt>
                <c:pt idx="3">
                  <c:v>42837</c:v>
                </c:pt>
                <c:pt idx="4">
                  <c:v>169343</c:v>
                </c:pt>
                <c:pt idx="5">
                  <c:v>80058</c:v>
                </c:pt>
                <c:pt idx="6">
                  <c:v>41695</c:v>
                </c:pt>
                <c:pt idx="7">
                  <c:v>107615</c:v>
                </c:pt>
                <c:pt idx="8">
                  <c:v>32842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2025'!$B$607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2025'!$C$606:$H$606</c15:sqref>
                  </c15:fullRef>
                </c:ext>
              </c:extLst>
              <c:f>('ABRIL 2025'!$C$606,'ABRIL 2025'!$E$606,'ABRIL 2025'!$G$606)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2025'!$C$607:$H$607</c15:sqref>
                  </c15:fullRef>
                </c:ext>
              </c:extLst>
              <c:f>('ABRIL 2025'!$C$607,'ABRIL 2025'!$E$607,'ABRIL 2025'!$G$607)</c:f>
              <c:numCache>
                <c:formatCode>#,##0</c:formatCode>
                <c:ptCount val="3"/>
                <c:pt idx="0">
                  <c:v>1226103</c:v>
                </c:pt>
                <c:pt idx="1">
                  <c:v>343466</c:v>
                </c:pt>
                <c:pt idx="2">
                  <c:v>1569569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'ABRIL 2025'!$B$608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2025'!$C$606:$H$606</c15:sqref>
                  </c15:fullRef>
                </c:ext>
              </c:extLst>
              <c:f>('ABRIL 2025'!$C$606,'ABRIL 2025'!$E$606,'ABRIL 2025'!$G$606)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2025'!$C$608:$H$608</c15:sqref>
                  </c15:fullRef>
                </c:ext>
              </c:extLst>
              <c:f>('ABRIL 2025'!$C$608,'ABRIL 2025'!$E$608,'ABRIL 2025'!$G$608)</c:f>
              <c:numCache>
                <c:formatCode>#,##0</c:formatCode>
                <c:ptCount val="3"/>
                <c:pt idx="0">
                  <c:v>1259634</c:v>
                </c:pt>
                <c:pt idx="1">
                  <c:v>341599</c:v>
                </c:pt>
                <c:pt idx="2">
                  <c:v>1601233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2025'!$C$606:$H$606</c15:sqref>
                        </c15:fullRef>
                        <c15:formulaRef>
                          <c15:sqref>('ABRIL 2025'!$C$606,'ABRIL 2025'!$E$606,'ABRIL 2025'!$G$606)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2025'!$C$606:$H$606</c15:sqref>
                        </c15:fullRef>
                        <c15:formulaRef>
                          <c15:sqref>('ABRIL 2025'!$C$606,'ABRIL 2025'!$E$606,'ABRIL 2025'!$G$606)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2025'!$B$633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2025'!$C$632:$H$632</c15:sqref>
                  </c15:fullRef>
                </c:ext>
              </c:extLst>
              <c:f>('ABRIL 2025'!$C$632,'ABRIL 2025'!$E$632,'ABRIL 2025'!$G$632)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2025'!$C$633:$H$633</c15:sqref>
                  </c15:fullRef>
                </c:ext>
              </c:extLst>
              <c:f>('ABRIL 2025'!$C$633,'ABRIL 2025'!$E$633,'ABRIL 2025'!$G$633)</c:f>
              <c:numCache>
                <c:formatCode>#,##0</c:formatCode>
                <c:ptCount val="3"/>
                <c:pt idx="0">
                  <c:v>1905168</c:v>
                </c:pt>
                <c:pt idx="1">
                  <c:v>502204</c:v>
                </c:pt>
                <c:pt idx="2">
                  <c:v>2407372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'ABRIL 2025'!$B$634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2025'!$C$632:$H$632</c15:sqref>
                  </c15:fullRef>
                </c:ext>
              </c:extLst>
              <c:f>('ABRIL 2025'!$C$632,'ABRIL 2025'!$E$632,'ABRIL 2025'!$G$632)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2025'!$C$634:$H$634</c15:sqref>
                  </c15:fullRef>
                </c:ext>
              </c:extLst>
              <c:f>('ABRIL 2025'!$C$634,'ABRIL 2025'!$E$634,'ABRIL 2025'!$G$634)</c:f>
              <c:numCache>
                <c:formatCode>#,##0</c:formatCode>
                <c:ptCount val="3"/>
                <c:pt idx="0">
                  <c:v>1921878</c:v>
                </c:pt>
                <c:pt idx="1">
                  <c:v>503585</c:v>
                </c:pt>
                <c:pt idx="2">
                  <c:v>2425463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2025'!$C$632:$H$632</c15:sqref>
                        </c15:fullRef>
                        <c15:formulaRef>
                          <c15:sqref>('ABRIL 2025'!$C$632,'ABRIL 2025'!$E$632,'ABRIL 2025'!$G$632)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2025'!$C$632:$H$632</c15:sqref>
                        </c15:fullRef>
                        <c15:formulaRef>
                          <c15:sqref>('ABRIL 2025'!$C$632,'ABRIL 2025'!$E$632,'ABRIL 2025'!$G$632)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8.8171310308229126E-3"/>
                  <c:y val="-4.064389015511439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606-4C73-99BA-134B96AA137A}"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606-4C73-99BA-134B96AA137A}"/>
                </c:ext>
              </c:extLst>
            </c:dLbl>
            <c:dLbl>
              <c:idx val="2"/>
              <c:layout>
                <c:manualLayout>
                  <c:x val="6.2263423988329651E-3"/>
                  <c:y val="-1.97490788386604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606-4C73-99BA-134B96AA137A}"/>
                </c:ext>
              </c:extLst>
            </c:dLbl>
            <c:dLbl>
              <c:idx val="3"/>
              <c:layout>
                <c:manualLayout>
                  <c:x val="2.3937007179263958E-3"/>
                  <c:y val="3.605387146213309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606-4C73-99BA-134B96AA137A}"/>
                </c:ext>
              </c:extLst>
            </c:dLbl>
            <c:dLbl>
              <c:idx val="4"/>
              <c:layout>
                <c:manualLayout>
                  <c:x val="-2.3176083303967838E-3"/>
                  <c:y val="-7.630383967450048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606-4C73-99BA-134B96AA137A}"/>
                </c:ext>
              </c:extLst>
            </c:dLbl>
            <c:dLbl>
              <c:idx val="5"/>
              <c:layout>
                <c:manualLayout>
                  <c:x val="0"/>
                  <c:y val="4.40110593669915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606-4C73-99BA-134B96AA137A}"/>
                </c:ext>
              </c:extLst>
            </c:dLbl>
            <c:dLbl>
              <c:idx val="6"/>
              <c:layout>
                <c:manualLayout>
                  <c:x val="-1.4540721198965257E-2"/>
                  <c:y val="4.230391596359284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606-4C73-99BA-134B96AA137A}"/>
                </c:ext>
              </c:extLst>
            </c:dLbl>
            <c:dLbl>
              <c:idx val="7"/>
              <c:layout>
                <c:manualLayout>
                  <c:x val="2.6658090862835177E-2"/>
                  <c:y val="-3.057758847700463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606-4C73-99BA-134B96AA137A}"/>
                </c:ext>
              </c:extLst>
            </c:dLbl>
            <c:dLbl>
              <c:idx val="8"/>
              <c:layout>
                <c:manualLayout>
                  <c:x val="5.9759622043703102E-3"/>
                  <c:y val="-3.29960186766620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606-4C73-99BA-134B96AA137A}"/>
                </c:ext>
              </c:extLst>
            </c:dLbl>
            <c:numFmt formatCode="General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2025'!$E$672:$E$680</c:f>
              <c:numCache>
                <c:formatCode>#,##0</c:formatCode>
                <c:ptCount val="9"/>
                <c:pt idx="0">
                  <c:v>205</c:v>
                </c:pt>
                <c:pt idx="1">
                  <c:v>3504</c:v>
                </c:pt>
                <c:pt idx="2">
                  <c:v>3094</c:v>
                </c:pt>
                <c:pt idx="3">
                  <c:v>239</c:v>
                </c:pt>
                <c:pt idx="4">
                  <c:v>1708</c:v>
                </c:pt>
                <c:pt idx="5">
                  <c:v>1683</c:v>
                </c:pt>
                <c:pt idx="6">
                  <c:v>548</c:v>
                </c:pt>
                <c:pt idx="7">
                  <c:v>1549</c:v>
                </c:pt>
                <c:pt idx="8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1.4013045157208297E-2"/>
                  <c:y val="1.0786841308853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E-45EA-B71D-2CCE55E1CBF3}"/>
                </c:ext>
              </c:extLst>
            </c:dLbl>
            <c:dLbl>
              <c:idx val="1"/>
              <c:layout>
                <c:manualLayout>
                  <c:x val="1.4394268908807814E-2"/>
                  <c:y val="2.5621013945676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E-45EA-B71D-2CCE55E1CBF3}"/>
                </c:ext>
              </c:extLst>
            </c:dLbl>
            <c:dLbl>
              <c:idx val="2"/>
              <c:layout>
                <c:manualLayout>
                  <c:x val="5.4253065117011674E-2"/>
                  <c:y val="-4.80706402120283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E-45EA-B71D-2CCE55E1CBF3}"/>
                </c:ext>
              </c:extLst>
            </c:dLbl>
            <c:dLbl>
              <c:idx val="3"/>
              <c:layout>
                <c:manualLayout>
                  <c:x val="2.3590352737076683E-2"/>
                  <c:y val="1.4558610443682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E-45EA-B71D-2CCE55E1CBF3}"/>
                </c:ext>
              </c:extLst>
            </c:dLbl>
            <c:dLbl>
              <c:idx val="4"/>
              <c:layout>
                <c:manualLayout>
                  <c:x val="9.5805102035583702E-3"/>
                  <c:y val="-3.563915082858256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E-45EA-B71D-2CCE55E1CBF3}"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E-45EA-B71D-2CCE55E1CBF3}"/>
                </c:ext>
              </c:extLst>
            </c:dLbl>
            <c:dLbl>
              <c:idx val="6"/>
              <c:layout>
                <c:manualLayout>
                  <c:x val="-2.2284876700014076E-3"/>
                  <c:y val="3.562560756405721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E-45EA-B71D-2CCE55E1CBF3}"/>
                </c:ext>
              </c:extLst>
            </c:dLbl>
            <c:dLbl>
              <c:idx val="7"/>
              <c:layout>
                <c:manualLayout>
                  <c:x val="1.6299519890286416E-2"/>
                  <c:y val="-1.78021324638813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E-45EA-B71D-2CCE55E1CBF3}"/>
                </c:ext>
              </c:extLst>
            </c:dLbl>
            <c:dLbl>
              <c:idx val="8"/>
              <c:layout>
                <c:manualLayout>
                  <c:x val="1.2042330683386341E-3"/>
                  <c:y val="-3.425158016610084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E-45EA-B71D-2CCE55E1CBF3}"/>
                </c:ext>
              </c:extLst>
            </c:dLbl>
            <c:numFmt formatCode="General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2025'!$H$672:$H$680</c:f>
              <c:numCache>
                <c:formatCode>#,##0</c:formatCode>
                <c:ptCount val="9"/>
                <c:pt idx="0">
                  <c:v>332</c:v>
                </c:pt>
                <c:pt idx="1">
                  <c:v>7030</c:v>
                </c:pt>
                <c:pt idx="2">
                  <c:v>4360</c:v>
                </c:pt>
                <c:pt idx="3">
                  <c:v>538</c:v>
                </c:pt>
                <c:pt idx="4">
                  <c:v>3119</c:v>
                </c:pt>
                <c:pt idx="5">
                  <c:v>2835</c:v>
                </c:pt>
                <c:pt idx="6">
                  <c:v>898</c:v>
                </c:pt>
                <c:pt idx="7">
                  <c:v>3211</c:v>
                </c:pt>
                <c:pt idx="8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2025'!$B$699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2025'!$C$698:$H$698</c15:sqref>
                  </c15:fullRef>
                </c:ext>
              </c:extLst>
              <c:f>('ABRIL 2025'!$C$698,'ABRIL 2025'!$E$698,'ABRIL 2025'!$G$698)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2025'!$C$699:$H$699</c15:sqref>
                  </c15:fullRef>
                </c:ext>
              </c:extLst>
              <c:f>('ABRIL 2025'!$C$699,'ABRIL 2025'!$E$699,'ABRIL 2025'!$G$699)</c:f>
              <c:numCache>
                <c:formatCode>#,##0</c:formatCode>
                <c:ptCount val="3"/>
                <c:pt idx="0">
                  <c:v>9749</c:v>
                </c:pt>
                <c:pt idx="1">
                  <c:v>4493</c:v>
                </c:pt>
                <c:pt idx="2">
                  <c:v>14242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'ABRIL 2025'!$B$700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2025'!$C$698:$H$698</c15:sqref>
                  </c15:fullRef>
                </c:ext>
              </c:extLst>
              <c:f>('ABRIL 2025'!$C$698,'ABRIL 2025'!$E$698,'ABRIL 2025'!$G$698)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2025'!$C$700:$H$700</c15:sqref>
                  </c15:fullRef>
                </c:ext>
              </c:extLst>
              <c:f>('ABRIL 2025'!$C$700,'ABRIL 2025'!$E$700,'ABRIL 2025'!$G$700)</c:f>
              <c:numCache>
                <c:formatCode>#,##0</c:formatCode>
                <c:ptCount val="3"/>
                <c:pt idx="0">
                  <c:v>10066</c:v>
                </c:pt>
                <c:pt idx="1">
                  <c:v>3446</c:v>
                </c:pt>
                <c:pt idx="2">
                  <c:v>13512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2025'!$C$698:$H$698</c15:sqref>
                        </c15:fullRef>
                        <c15:formulaRef>
                          <c15:sqref>('ABRIL 2025'!$C$698,'ABRIL 2025'!$E$698,'ABRIL 2025'!$G$698)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2025'!$C$698:$H$698</c15:sqref>
                        </c15:fullRef>
                        <c15:formulaRef>
                          <c15:sqref>('ABRIL 2025'!$C$698,'ABRIL 2025'!$E$698,'ABRIL 2025'!$G$698)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2025'!$B$714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2025'!$C$713:$H$713</c15:sqref>
                  </c15:fullRef>
                </c:ext>
              </c:extLst>
              <c:f>('ABRIL 2025'!$C$713,'ABRIL 2025'!$E$713,'ABRIL 2025'!$G$713)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2025'!$C$714:$H$714</c15:sqref>
                  </c15:fullRef>
                </c:ext>
              </c:extLst>
              <c:f>('ABRIL 2025'!$C$714,'ABRIL 2025'!$E$714,'ABRIL 2025'!$G$714)</c:f>
              <c:numCache>
                <c:formatCode>#,##0</c:formatCode>
                <c:ptCount val="3"/>
                <c:pt idx="0">
                  <c:v>15184</c:v>
                </c:pt>
                <c:pt idx="1">
                  <c:v>7310</c:v>
                </c:pt>
                <c:pt idx="2">
                  <c:v>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'ABRIL 2025'!$B$715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2025'!$C$713:$H$713</c15:sqref>
                  </c15:fullRef>
                </c:ext>
              </c:extLst>
              <c:f>('ABRIL 2025'!$C$713,'ABRIL 2025'!$E$713,'ABRIL 2025'!$G$713)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2025'!$C$715:$H$715</c15:sqref>
                  </c15:fullRef>
                </c:ext>
              </c:extLst>
              <c:f>('ABRIL 2025'!$C$715,'ABRIL 2025'!$E$715,'ABRIL 2025'!$G$715)</c:f>
              <c:numCache>
                <c:formatCode>#,##0</c:formatCode>
                <c:ptCount val="3"/>
                <c:pt idx="0">
                  <c:v>18664</c:v>
                </c:pt>
                <c:pt idx="1">
                  <c:v>4949</c:v>
                </c:pt>
                <c:pt idx="2">
                  <c:v>23613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2025'!$C$713:$H$713</c15:sqref>
                        </c15:fullRef>
                        <c15:formulaRef>
                          <c15:sqref>('ABRIL 2025'!$C$713,'ABRIL 2025'!$E$713,'ABRIL 2025'!$G$713)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2025'!$C$713:$H$713</c15:sqref>
                        </c15:fullRef>
                        <c15:formulaRef>
                          <c15:sqref>('ABRIL 2025'!$C$713,'ABRIL 2025'!$E$713,'ABRIL 2025'!$G$713)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2025'!$B$732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2025'!$C$731:$H$731</c15:sqref>
                  </c15:fullRef>
                </c:ext>
              </c:extLst>
              <c:f>('ABRIL 2025'!$C$731,'ABRIL 2025'!$E$731,'ABRIL 2025'!$G$731)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2025'!$C$732:$H$732</c15:sqref>
                  </c15:fullRef>
                </c:ext>
              </c:extLst>
              <c:f>('ABRIL 2025'!$C$732,'ABRIL 2025'!$E$732,'ABRIL 2025'!$G$732)</c:f>
              <c:numCache>
                <c:formatCode>#,##0</c:formatCode>
                <c:ptCount val="3"/>
                <c:pt idx="0">
                  <c:v>30117</c:v>
                </c:pt>
                <c:pt idx="1">
                  <c:v>8399</c:v>
                </c:pt>
                <c:pt idx="2">
                  <c:v>38516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'ABRIL 2025'!$B$733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2025'!$C$731:$H$731</c15:sqref>
                  </c15:fullRef>
                </c:ext>
              </c:extLst>
              <c:f>('ABRIL 2025'!$C$731,'ABRIL 2025'!$E$731,'ABRIL 2025'!$G$731)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2025'!$C$733:$H$733</c15:sqref>
                  </c15:fullRef>
                </c:ext>
              </c:extLst>
              <c:f>('ABRIL 2025'!$C$733,'ABRIL 2025'!$E$733,'ABRIL 2025'!$G$733)</c:f>
              <c:numCache>
                <c:formatCode>#,##0</c:formatCode>
                <c:ptCount val="3"/>
                <c:pt idx="0">
                  <c:v>26232</c:v>
                </c:pt>
                <c:pt idx="1">
                  <c:v>7084</c:v>
                </c:pt>
                <c:pt idx="2">
                  <c:v>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2025'!$C$731:$H$731</c15:sqref>
                        </c15:fullRef>
                        <c15:formulaRef>
                          <c15:sqref>('ABRIL 2025'!$C$731,'ABRIL 2025'!$E$731,'ABRIL 2025'!$G$731)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2025'!$C$731:$H$731</c15:sqref>
                        </c15:fullRef>
                        <c15:formulaRef>
                          <c15:sqref>('ABRIL 2025'!$C$731,'ABRIL 2025'!$E$731,'ABRIL 2025'!$G$731)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2025'!$B$758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2025'!$C$757:$H$757</c15:sqref>
                  </c15:fullRef>
                </c:ext>
              </c:extLst>
              <c:f>('ABRIL 2025'!$C$757,'ABRIL 2025'!$E$757,'ABRIL 2025'!$G$757)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2025'!$C$758:$H$758</c15:sqref>
                  </c15:fullRef>
                </c:ext>
              </c:extLst>
              <c:f>('ABRIL 2025'!$C$758,'ABRIL 2025'!$E$758,'ABRIL 2025'!$G$758)</c:f>
              <c:numCache>
                <c:formatCode>#,##0</c:formatCode>
                <c:ptCount val="3"/>
                <c:pt idx="0">
                  <c:v>49825</c:v>
                </c:pt>
                <c:pt idx="1">
                  <c:v>15221</c:v>
                </c:pt>
                <c:pt idx="2">
                  <c:v>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'ABRIL 2025'!$B$759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2025'!$C$757:$H$757</c15:sqref>
                  </c15:fullRef>
                </c:ext>
              </c:extLst>
              <c:f>('ABRIL 2025'!$C$757,'ABRIL 2025'!$E$757,'ABRIL 2025'!$G$757)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2025'!$C$759:$H$759</c15:sqref>
                  </c15:fullRef>
                </c:ext>
              </c:extLst>
              <c:f>('ABRIL 2025'!$C$759,'ABRIL 2025'!$E$759,'ABRIL 2025'!$G$759)</c:f>
              <c:numCache>
                <c:formatCode>#,##0</c:formatCode>
                <c:ptCount val="3"/>
                <c:pt idx="0">
                  <c:v>46598</c:v>
                </c:pt>
                <c:pt idx="1">
                  <c:v>10884</c:v>
                </c:pt>
                <c:pt idx="2">
                  <c:v>57482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2025'!$C$757:$H$757</c15:sqref>
                        </c15:fullRef>
                        <c15:formulaRef>
                          <c15:sqref>('ABRIL 2025'!$C$757,'ABRIL 2025'!$E$757,'ABRIL 2025'!$G$757)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2025'!$C$757:$H$757</c15:sqref>
                        </c15:fullRef>
                        <c15:formulaRef>
                          <c15:sqref>('ABRIL 2025'!$C$757,'ABRIL 2025'!$E$757,'ABRIL 2025'!$G$757)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B3C-40FD-9387-0117B51AD8AE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B3C-40FD-9387-0117B51AD8AE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B3C-40FD-9387-0117B51AD8AE}"/>
                </c:ext>
              </c:extLst>
            </c:dLbl>
            <c:dLbl>
              <c:idx val="3"/>
              <c:layout>
                <c:manualLayout>
                  <c:x val="-6.9781395583954891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B3C-40FD-9387-0117B51AD8AE}"/>
                </c:ext>
              </c:extLst>
            </c:dLbl>
            <c:dLbl>
              <c:idx val="4"/>
              <c:layout>
                <c:manualLayout>
                  <c:x val="-4.1868837350372938E-2"/>
                  <c:y val="3.657814084542740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B3C-40FD-9387-0117B51AD8AE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B3C-40FD-9387-0117B51AD8AE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B3C-40FD-9387-0117B51AD8AE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B3C-40FD-9387-0117B51AD8AE}"/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AB3C-40FD-9387-0117B51AD8AE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2025'!$E$797:$E$805</c:f>
              <c:numCache>
                <c:formatCode>#,##0</c:formatCode>
                <c:ptCount val="9"/>
                <c:pt idx="0">
                  <c:v>9039</c:v>
                </c:pt>
                <c:pt idx="1">
                  <c:v>22685</c:v>
                </c:pt>
                <c:pt idx="2">
                  <c:v>10536</c:v>
                </c:pt>
                <c:pt idx="3">
                  <c:v>4428</c:v>
                </c:pt>
                <c:pt idx="4">
                  <c:v>8664</c:v>
                </c:pt>
                <c:pt idx="5">
                  <c:v>12547</c:v>
                </c:pt>
                <c:pt idx="6">
                  <c:v>9598</c:v>
                </c:pt>
                <c:pt idx="7">
                  <c:v>8053</c:v>
                </c:pt>
                <c:pt idx="8">
                  <c:v>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D9-41C9-BB98-57721BB69C7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D9-41C9-BB98-57721BB69C7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D9-41C9-BB98-57721BB69C7A}"/>
                </c:ext>
              </c:extLst>
            </c:dLbl>
            <c:dLbl>
              <c:idx val="3"/>
              <c:layout>
                <c:manualLayout>
                  <c:x val="-1.2316978963349715E-2"/>
                  <c:y val="1.09321408264705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9-41C9-BB98-57721BB69C7A}"/>
                </c:ext>
              </c:extLst>
            </c:dLbl>
            <c:dLbl>
              <c:idx val="4"/>
              <c:layout>
                <c:manualLayout>
                  <c:x val="-2.797179694017173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9-41C9-BB98-57721BB69C7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D9-41C9-BB98-57721BB69C7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1D9-41C9-BB98-57721BB69C7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41D9-41C9-BB98-57721BB69C7A}"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9-41C9-BB98-57721BB69C7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2025'!$H$797:$H$805</c:f>
              <c:numCache>
                <c:formatCode>#,##0</c:formatCode>
                <c:ptCount val="9"/>
                <c:pt idx="0">
                  <c:v>18215</c:v>
                </c:pt>
                <c:pt idx="1">
                  <c:v>34131</c:v>
                </c:pt>
                <c:pt idx="2">
                  <c:v>23972</c:v>
                </c:pt>
                <c:pt idx="3">
                  <c:v>10444</c:v>
                </c:pt>
                <c:pt idx="4">
                  <c:v>16840</c:v>
                </c:pt>
                <c:pt idx="5">
                  <c:v>24783</c:v>
                </c:pt>
                <c:pt idx="6">
                  <c:v>20315</c:v>
                </c:pt>
                <c:pt idx="7">
                  <c:v>13340</c:v>
                </c:pt>
                <c:pt idx="8">
                  <c:v>12069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2025'!$B$824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2025'!$C$823:$H$823</c15:sqref>
                  </c15:fullRef>
                </c:ext>
              </c:extLst>
              <c:f>('ABRIL 2025'!$C$823,'ABRIL 2025'!$E$823,'ABRIL 2025'!$G$823)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2025'!$C$824:$H$824</c15:sqref>
                  </c15:fullRef>
                </c:ext>
              </c:extLst>
              <c:f>('ABRIL 2025'!$C$824,'ABRIL 2025'!$E$824,'ABRIL 2025'!$G$824)</c:f>
              <c:numCache>
                <c:formatCode>#,##0</c:formatCode>
                <c:ptCount val="3"/>
                <c:pt idx="0">
                  <c:v>67017</c:v>
                </c:pt>
                <c:pt idx="1">
                  <c:v>12386</c:v>
                </c:pt>
                <c:pt idx="2">
                  <c:v>79403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'ABRIL 2025'!$B$825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2025'!$C$823:$H$823</c15:sqref>
                  </c15:fullRef>
                </c:ext>
              </c:extLst>
              <c:f>('ABRIL 2025'!$C$823,'ABRIL 2025'!$E$823,'ABRIL 2025'!$G$823)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2025'!$C$825:$H$825</c15:sqref>
                  </c15:fullRef>
                </c:ext>
              </c:extLst>
              <c:f>('ABRIL 2025'!$C$825,'ABRIL 2025'!$E$825,'ABRIL 2025'!$G$825)</c:f>
              <c:numCache>
                <c:formatCode>#,##0</c:formatCode>
                <c:ptCount val="3"/>
                <c:pt idx="0">
                  <c:v>79515</c:v>
                </c:pt>
                <c:pt idx="1">
                  <c:v>12383</c:v>
                </c:pt>
                <c:pt idx="2">
                  <c:v>91898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2025'!$C$823:$H$823</c15:sqref>
                        </c15:fullRef>
                        <c15:formulaRef>
                          <c15:sqref>('ABRIL 2025'!$C$823,'ABRIL 2025'!$E$823,'ABRIL 2025'!$G$823)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2025'!$C$823:$H$823</c15:sqref>
                        </c15:fullRef>
                        <c15:formulaRef>
                          <c15:sqref>('ABRIL 2025'!$C$823,'ABRIL 2025'!$E$823,'ABRIL 2025'!$G$823)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2025'!$B$949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2025'!$C$948:$H$948</c15:sqref>
                  </c15:fullRef>
                </c:ext>
              </c:extLst>
              <c:f>('ABRIL 2025'!$C$948,'ABRIL 2025'!$E$948,'ABRIL 2025'!$G$948)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2025'!$C$949:$H$949</c15:sqref>
                  </c15:fullRef>
                </c:ext>
              </c:extLst>
              <c:f>('ABRIL 2025'!$C$949,'ABRIL 2025'!$E$949,'ABRIL 2025'!$G$949)</c:f>
              <c:numCache>
                <c:formatCode>#,##0</c:formatCode>
                <c:ptCount val="3"/>
                <c:pt idx="0">
                  <c:v>15974</c:v>
                </c:pt>
                <c:pt idx="1">
                  <c:v>13165</c:v>
                </c:pt>
                <c:pt idx="2">
                  <c:v>29139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'ABRIL 2025'!$B$950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2025'!$C$948:$H$948</c15:sqref>
                  </c15:fullRef>
                </c:ext>
              </c:extLst>
              <c:f>('ABRIL 2025'!$C$948,'ABRIL 2025'!$E$948,'ABRIL 2025'!$G$948)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2025'!$C$950:$H$950</c15:sqref>
                  </c15:fullRef>
                </c:ext>
              </c:extLst>
              <c:f>('ABRIL 2025'!$C$950,'ABRIL 2025'!$E$950,'ABRIL 2025'!$G$950)</c:f>
              <c:numCache>
                <c:formatCode>#,##0</c:formatCode>
                <c:ptCount val="3"/>
                <c:pt idx="0">
                  <c:v>19723</c:v>
                </c:pt>
                <c:pt idx="1">
                  <c:v>16594</c:v>
                </c:pt>
                <c:pt idx="2">
                  <c:v>36317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2025'!$C$948:$H$948</c15:sqref>
                        </c15:fullRef>
                        <c15:formulaRef>
                          <c15:sqref>('ABRIL 2025'!$C$948,'ABRIL 2025'!$E$948,'ABRIL 2025'!$G$948)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2025'!$C$948:$H$948</c15:sqref>
                        </c15:fullRef>
                        <c15:formulaRef>
                          <c15:sqref>('ABRIL 2025'!$C$948,'ABRIL 2025'!$E$948,'ABRIL 2025'!$G$948)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2025'!$B$1074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2025'!$C$1073:$H$1073</c15:sqref>
                  </c15:fullRef>
                </c:ext>
              </c:extLst>
              <c:f>('ABRIL 2025'!$C$1073,'ABRIL 2025'!$E$1073,'ABRIL 2025'!$G$1073)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2025'!$C$1074:$H$1074</c15:sqref>
                  </c15:fullRef>
                </c:ext>
              </c:extLst>
              <c:f>('ABRIL 2025'!$C$1074,'ABRIL 2025'!$E$1074,'ABRIL 2025'!$G$1074)</c:f>
              <c:numCache>
                <c:formatCode>#,##0</c:formatCode>
                <c:ptCount val="3"/>
                <c:pt idx="0">
                  <c:v>22566</c:v>
                </c:pt>
                <c:pt idx="1">
                  <c:v>25203</c:v>
                </c:pt>
                <c:pt idx="2">
                  <c:v>47769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'ABRIL 2025'!$B$1075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2025'!$C$1073:$H$1073</c15:sqref>
                  </c15:fullRef>
                </c:ext>
              </c:extLst>
              <c:f>('ABRIL 2025'!$C$1073,'ABRIL 2025'!$E$1073,'ABRIL 2025'!$G$1073)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2025'!$C$1075:$H$1075</c15:sqref>
                  </c15:fullRef>
                </c:ext>
              </c:extLst>
              <c:f>('ABRIL 2025'!$C$1075,'ABRIL 2025'!$E$1075,'ABRIL 2025'!$G$1075)</c:f>
              <c:numCache>
                <c:formatCode>#,##0</c:formatCode>
                <c:ptCount val="3"/>
                <c:pt idx="0">
                  <c:v>29795</c:v>
                </c:pt>
                <c:pt idx="1">
                  <c:v>25797</c:v>
                </c:pt>
                <c:pt idx="2">
                  <c:v>55592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2025'!$C$1073:$H$1073</c15:sqref>
                        </c15:fullRef>
                        <c15:formulaRef>
                          <c15:sqref>('ABRIL 2025'!$C$1073,'ABRIL 2025'!$E$1073,'ABRIL 2025'!$G$1073)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2025'!$C$1073:$H$1073</c15:sqref>
                        </c15:fullRef>
                        <c15:formulaRef>
                          <c15:sqref>('ABRIL 2025'!$C$1073,'ABRIL 2025'!$E$1073,'ABRIL 2025'!$G$1073)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2025'!$B$1199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2025'!$C$1198:$H$1198</c15:sqref>
                  </c15:fullRef>
                </c:ext>
              </c:extLst>
              <c:f>('ABRIL 2025'!$C$1198,'ABRIL 2025'!$E$1198,'ABRIL 2025'!$G$1198)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2025'!$C$1199:$H$1199</c15:sqref>
                  </c15:fullRef>
                </c:ext>
              </c:extLst>
              <c:f>('ABRIL 2025'!$C$1199,'ABRIL 2025'!$E$1199,'ABRIL 2025'!$G$1199)</c:f>
              <c:numCache>
                <c:formatCode>#,##0</c:formatCode>
                <c:ptCount val="3"/>
                <c:pt idx="0">
                  <c:v>31228</c:v>
                </c:pt>
                <c:pt idx="1">
                  <c:v>6086</c:v>
                </c:pt>
                <c:pt idx="2">
                  <c:v>37314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'ABRIL 2025'!$B$1200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2025'!$C$1198:$H$1198</c15:sqref>
                  </c15:fullRef>
                </c:ext>
              </c:extLst>
              <c:f>('ABRIL 2025'!$C$1198,'ABRIL 2025'!$E$1198,'ABRIL 2025'!$G$1198)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2025'!$C$1200:$H$1200</c15:sqref>
                  </c15:fullRef>
                </c:ext>
              </c:extLst>
              <c:f>('ABRIL 2025'!$C$1200,'ABRIL 2025'!$E$1200,'ABRIL 2025'!$G$1200)</c:f>
              <c:numCache>
                <c:formatCode>#,##0</c:formatCode>
                <c:ptCount val="3"/>
                <c:pt idx="0">
                  <c:v>39853</c:v>
                </c:pt>
                <c:pt idx="1">
                  <c:v>4470</c:v>
                </c:pt>
                <c:pt idx="2">
                  <c:v>44323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2025'!$C$1198:$H$1198</c15:sqref>
                        </c15:fullRef>
                        <c15:formulaRef>
                          <c15:sqref>('ABRIL 2025'!$C$1198,'ABRIL 2025'!$E$1198,'ABRIL 2025'!$G$1198)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2025'!$C$1198:$H$1198</c15:sqref>
                        </c15:fullRef>
                        <c15:formulaRef>
                          <c15:sqref>('ABRIL 2025'!$C$1198,'ABRIL 2025'!$E$1198,'ABRIL 2025'!$G$1198)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2025'!$B$1323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2025'!$C$1322:$H$1322</c15:sqref>
                  </c15:fullRef>
                </c:ext>
              </c:extLst>
              <c:f>('ABRIL 2025'!$C$1322,'ABRIL 2025'!$E$1322,'ABRIL 2025'!$G$1322)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2025'!$C$1323:$H$1323</c15:sqref>
                  </c15:fullRef>
                </c:ext>
              </c:extLst>
              <c:f>('ABRIL 2025'!$C$1323,'ABRIL 2025'!$E$1323,'ABRIL 2025'!$G$1323)</c:f>
              <c:numCache>
                <c:formatCode>#,##0</c:formatCode>
                <c:ptCount val="3"/>
                <c:pt idx="0">
                  <c:v>21296</c:v>
                </c:pt>
                <c:pt idx="1">
                  <c:v>6094</c:v>
                </c:pt>
                <c:pt idx="2">
                  <c:v>27390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'ABRIL 2025'!$B$1324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2025'!$C$1322:$H$1322</c15:sqref>
                  </c15:fullRef>
                </c:ext>
              </c:extLst>
              <c:f>('ABRIL 2025'!$C$1322,'ABRIL 2025'!$E$1322,'ABRIL 2025'!$G$1322)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2025'!$C$1324:$H$1324</c15:sqref>
                  </c15:fullRef>
                </c:ext>
              </c:extLst>
              <c:f>('ABRIL 2025'!$C$1324,'ABRIL 2025'!$E$1324,'ABRIL 2025'!$G$1324)</c:f>
              <c:numCache>
                <c:formatCode>#,##0</c:formatCode>
                <c:ptCount val="3"/>
                <c:pt idx="0">
                  <c:v>26329</c:v>
                </c:pt>
                <c:pt idx="1">
                  <c:v>5386</c:v>
                </c:pt>
                <c:pt idx="2">
                  <c:v>31715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2025'!$C$1322:$H$1322</c15:sqref>
                        </c15:fullRef>
                        <c15:formulaRef>
                          <c15:sqref>('ABRIL 2025'!$C$1322,'ABRIL 2025'!$E$1322,'ABRIL 2025'!$G$1322)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2025'!$C$1322:$H$1322</c15:sqref>
                        </c15:fullRef>
                        <c15:formulaRef>
                          <c15:sqref>('ABRIL 2025'!$C$1322,'ABRIL 2025'!$E$1322,'ABRIL 2025'!$G$1322)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E35-49EF-8BBA-BAD63CB90E3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35-49EF-8BBA-BAD63CB90E37}"/>
                </c:ext>
              </c:extLst>
            </c:dLbl>
            <c:dLbl>
              <c:idx val="2"/>
              <c:layout>
                <c:manualLayout>
                  <c:x val="2.3345107600725866E-3"/>
                  <c:y val="-2.5529184970001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5-49EF-8BBA-BAD63CB90E37}"/>
                </c:ext>
              </c:extLst>
            </c:dLbl>
            <c:dLbl>
              <c:idx val="3"/>
              <c:layout>
                <c:manualLayout>
                  <c:x val="-1.85408666431742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5-49EF-8BBA-BAD63CB90E37}"/>
                </c:ext>
              </c:extLst>
            </c:dLbl>
            <c:dLbl>
              <c:idx val="4"/>
              <c:layout>
                <c:manualLayout>
                  <c:x val="-3.7352172161161386E-2"/>
                  <c:y val="-6.19994492128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5-49EF-8BBA-BAD63CB90E37}"/>
                </c:ext>
              </c:extLst>
            </c:dLbl>
            <c:dLbl>
              <c:idx val="5"/>
              <c:layout>
                <c:manualLayout>
                  <c:x val="-1.1672553800362934E-2"/>
                  <c:y val="1.8235132121429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5-49EF-8BBA-BAD63CB90E37}"/>
                </c:ext>
              </c:extLst>
            </c:dLbl>
            <c:dLbl>
              <c:idx val="6"/>
              <c:layout>
                <c:manualLayout>
                  <c:x val="-4.2798869518471243E-17"/>
                  <c:y val="-1.0941079272857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5-49EF-8BBA-BAD63CB90E37}"/>
                </c:ext>
              </c:extLst>
            </c:dLbl>
            <c:dLbl>
              <c:idx val="7"/>
              <c:layout>
                <c:manualLayout>
                  <c:x val="4.2021193681306558E-2"/>
                  <c:y val="-3.343068936177750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5-49EF-8BBA-BAD63CB90E37}"/>
                </c:ext>
              </c:extLst>
            </c:dLbl>
            <c:dLbl>
              <c:idx val="8"/>
              <c:layout>
                <c:manualLayout>
                  <c:x val="1.867608608058069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5-49EF-8BBA-BAD63CB90E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2025'!$E$922:$E$930</c:f>
              <c:numCache>
                <c:formatCode>#,##0</c:formatCode>
                <c:ptCount val="9"/>
                <c:pt idx="0">
                  <c:v>5151</c:v>
                </c:pt>
                <c:pt idx="1">
                  <c:v>6842</c:v>
                </c:pt>
                <c:pt idx="2">
                  <c:v>3658</c:v>
                </c:pt>
                <c:pt idx="3">
                  <c:v>497</c:v>
                </c:pt>
                <c:pt idx="4">
                  <c:v>9468</c:v>
                </c:pt>
                <c:pt idx="5">
                  <c:v>1308</c:v>
                </c:pt>
                <c:pt idx="6">
                  <c:v>4380</c:v>
                </c:pt>
                <c:pt idx="7">
                  <c:v>4648</c:v>
                </c:pt>
                <c:pt idx="8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BB-4736-9FFF-2D3DE710D5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BB-4736-9FFF-2D3DE710D56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BB-4736-9FFF-2D3DE710D569}"/>
                </c:ext>
              </c:extLst>
            </c:dLbl>
            <c:dLbl>
              <c:idx val="3"/>
              <c:layout>
                <c:manualLayout>
                  <c:x val="-4.4062579192803993E-2"/>
                  <c:y val="1.46591184772296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B-4736-9FFF-2D3DE710D569}"/>
                </c:ext>
              </c:extLst>
            </c:dLbl>
            <c:dLbl>
              <c:idx val="4"/>
              <c:layout>
                <c:manualLayout>
                  <c:x val="-3.5180815541166817E-2"/>
                  <c:y val="-4.0036178720126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736-9FFF-2D3DE710D569}"/>
                </c:ext>
              </c:extLst>
            </c:dLbl>
            <c:dLbl>
              <c:idx val="5"/>
              <c:layout>
                <c:manualLayout>
                  <c:x val="-1.1726938513722316E-2"/>
                  <c:y val="1.0918957832761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736-9FFF-2D3DE710D56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D3BB-4736-9FFF-2D3DE710D569}"/>
                </c:ext>
              </c:extLst>
            </c:dLbl>
            <c:dLbl>
              <c:idx val="7"/>
              <c:layout>
                <c:manualLayout>
                  <c:x val="3.5180815541166817E-2"/>
                  <c:y val="-3.6396526109205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B-4736-9FFF-2D3DE710D569}"/>
                </c:ext>
              </c:extLst>
            </c:dLbl>
            <c:dLbl>
              <c:idx val="8"/>
              <c:layout>
                <c:manualLayout>
                  <c:x val="1.6417713919211097E-2"/>
                  <c:y val="-3.6396526109205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B-4736-9FFF-2D3DE710D5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2025'!$H$922:$H$930</c:f>
              <c:numCache>
                <c:formatCode>#,##0</c:formatCode>
                <c:ptCount val="9"/>
                <c:pt idx="0">
                  <c:v>9906</c:v>
                </c:pt>
                <c:pt idx="1">
                  <c:v>11147</c:v>
                </c:pt>
                <c:pt idx="2">
                  <c:v>4789</c:v>
                </c:pt>
                <c:pt idx="3">
                  <c:v>1434</c:v>
                </c:pt>
                <c:pt idx="4">
                  <c:v>16273</c:v>
                </c:pt>
                <c:pt idx="5">
                  <c:v>2525</c:v>
                </c:pt>
                <c:pt idx="6">
                  <c:v>9032</c:v>
                </c:pt>
                <c:pt idx="7">
                  <c:v>7627</c:v>
                </c:pt>
                <c:pt idx="8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1.477064710726895E-2"/>
                  <c:y val="9.996444206096145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4E4-41E5-83CD-B82F682C5827}"/>
                </c:ext>
              </c:extLst>
            </c:dLbl>
            <c:dLbl>
              <c:idx val="1"/>
              <c:layout>
                <c:manualLayout>
                  <c:x val="-4.3595043036063711E-3"/>
                  <c:y val="2.85194207578930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4E4-41E5-83CD-B82F682C5827}"/>
                </c:ext>
              </c:extLst>
            </c:dLbl>
            <c:dLbl>
              <c:idx val="2"/>
              <c:layout>
                <c:manualLayout>
                  <c:x val="0.14137410815420373"/>
                  <c:y val="-4.81198011087081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4E4-41E5-83CD-B82F682C5827}"/>
                </c:ext>
              </c:extLst>
            </c:dLbl>
            <c:dLbl>
              <c:idx val="3"/>
              <c:layout>
                <c:manualLayout>
                  <c:x val="3.0751195256312181E-3"/>
                  <c:y val="1.96932690570150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4E4-41E5-83CD-B82F682C5827}"/>
                </c:ext>
              </c:extLst>
            </c:dLbl>
            <c:dLbl>
              <c:idx val="4"/>
              <c:layout>
                <c:manualLayout>
                  <c:x val="3.8222288567055828E-3"/>
                  <c:y val="1.19900204603878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4E4-41E5-83CD-B82F682C5827}"/>
                </c:ext>
              </c:extLst>
            </c:dLbl>
            <c:dLbl>
              <c:idx val="5"/>
              <c:layout>
                <c:manualLayout>
                  <c:x val="-4.0800855945678609E-3"/>
                  <c:y val="1.81890516522782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4E4-41E5-83CD-B82F682C5827}"/>
                </c:ext>
              </c:extLst>
            </c:dLbl>
            <c:dLbl>
              <c:idx val="6"/>
              <c:layout>
                <c:manualLayout>
                  <c:x val="-2.9267845414280074E-3"/>
                  <c:y val="2.77867577436175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549E3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D5715-CB81-43DF-9EFF-CB1A0B7BF8EA}" type="CATEGORYNAME">
                      <a:rPr lang="en-US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325F22"/>
                        </a:solidFill>
                      </a:rPr>
                      <a:t>
</a:t>
                    </a:r>
                    <a:fld id="{17730FDE-FF43-4730-9888-4FB2CEB7D9BE}" type="PERCENTAGE">
                      <a:rPr lang="en-US" baseline="0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325F2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49E3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4E4-41E5-83CD-B82F682C5827}"/>
                </c:ext>
              </c:extLst>
            </c:dLbl>
            <c:dLbl>
              <c:idx val="7"/>
              <c:layout>
                <c:manualLayout>
                  <c:x val="2.1979386984052114E-2"/>
                  <c:y val="3.7293685495785898E-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E4-41E5-83CD-B82F682C5827}"/>
                </c:ext>
              </c:extLst>
            </c:dLbl>
            <c:dLbl>
              <c:idx val="8"/>
              <c:layout>
                <c:manualLayout>
                  <c:x val="1.8431008358536564E-2"/>
                  <c:y val="-3.2980279916759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4E4-41E5-83CD-B82F682C5827}"/>
                </c:ext>
              </c:extLst>
            </c:dLbl>
            <c:numFmt formatCode="General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2025'!$E$1047:$E$1055</c:f>
              <c:numCache>
                <c:formatCode>#,##0</c:formatCode>
                <c:ptCount val="9"/>
                <c:pt idx="0">
                  <c:v>2015</c:v>
                </c:pt>
                <c:pt idx="1">
                  <c:v>16131</c:v>
                </c:pt>
                <c:pt idx="2">
                  <c:v>19023</c:v>
                </c:pt>
                <c:pt idx="3">
                  <c:v>7218</c:v>
                </c:pt>
                <c:pt idx="4">
                  <c:v>1115</c:v>
                </c:pt>
                <c:pt idx="5">
                  <c:v>4946</c:v>
                </c:pt>
                <c:pt idx="6">
                  <c:v>1500</c:v>
                </c:pt>
                <c:pt idx="7">
                  <c:v>2594</c:v>
                </c:pt>
                <c:pt idx="8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2.0492828556194588E-2"/>
                  <c:y val="2.351499504433514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7-4305-85FF-7E8749ECDA97}"/>
                </c:ext>
              </c:extLst>
            </c:dLbl>
            <c:dLbl>
              <c:idx val="1"/>
              <c:layout>
                <c:manualLayout>
                  <c:x val="-3.9412500528281389E-3"/>
                  <c:y val="1.84563291221957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7-4305-85FF-7E8749ECDA97}"/>
                </c:ext>
              </c:extLst>
            </c:dLbl>
            <c:dLbl>
              <c:idx val="2"/>
              <c:layout>
                <c:manualLayout>
                  <c:x val="0.13756174869038959"/>
                  <c:y val="-4.3660959038433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7-4305-85FF-7E8749ECDA97}"/>
                </c:ext>
              </c:extLst>
            </c:dLbl>
            <c:dLbl>
              <c:idx val="3"/>
              <c:layout>
                <c:manualLayout>
                  <c:x val="3.2145769389092926E-3"/>
                  <c:y val="1.13193787706445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7-4305-85FF-7E8749ECDA97}"/>
                </c:ext>
              </c:extLst>
            </c:dLbl>
            <c:dLbl>
              <c:idx val="4"/>
              <c:layout>
                <c:manualLayout>
                  <c:x val="2.3043694920200112E-3"/>
                  <c:y val="-7.292806765887120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7-4305-85FF-7E8749ECDA97}"/>
                </c:ext>
              </c:extLst>
            </c:dLbl>
            <c:dLbl>
              <c:idx val="5"/>
              <c:layout>
                <c:manualLayout>
                  <c:x val="-1.587638080921864E-3"/>
                  <c:y val="1.78857521525264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7-4305-85FF-7E8749ECDA97}"/>
                </c:ext>
              </c:extLst>
            </c:dLbl>
            <c:dLbl>
              <c:idx val="6"/>
              <c:layout>
                <c:manualLayout>
                  <c:x val="-7.8226735532521893E-3"/>
                  <c:y val="2.55246457353721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7-4305-85FF-7E8749ECDA97}"/>
                </c:ext>
              </c:extLst>
            </c:dLbl>
            <c:dLbl>
              <c:idx val="7"/>
              <c:layout>
                <c:manualLayout>
                  <c:x val="1.9076820057431002E-2"/>
                  <c:y val="2.79170409868529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7-4305-85FF-7E8749ECDA97}"/>
                </c:ext>
              </c:extLst>
            </c:dLbl>
            <c:dLbl>
              <c:idx val="8"/>
              <c:layout>
                <c:manualLayout>
                  <c:x val="4.160459899733117E-3"/>
                  <c:y val="-1.46071120911942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7-4305-85FF-7E8749ECDA97}"/>
                </c:ext>
              </c:extLst>
            </c:dLbl>
            <c:numFmt formatCode="General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2025'!$H$1047:$H$1055</c:f>
              <c:numCache>
                <c:formatCode>#,##0</c:formatCode>
                <c:ptCount val="9"/>
                <c:pt idx="0">
                  <c:v>4433</c:v>
                </c:pt>
                <c:pt idx="1">
                  <c:v>23457</c:v>
                </c:pt>
                <c:pt idx="2">
                  <c:v>24282</c:v>
                </c:pt>
                <c:pt idx="3">
                  <c:v>7360</c:v>
                </c:pt>
                <c:pt idx="4">
                  <c:v>1846</c:v>
                </c:pt>
                <c:pt idx="5">
                  <c:v>8869</c:v>
                </c:pt>
                <c:pt idx="6">
                  <c:v>3627</c:v>
                </c:pt>
                <c:pt idx="7">
                  <c:v>5597</c:v>
                </c:pt>
                <c:pt idx="8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C3A-4BDB-A9E1-E0795C6C47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C3A-4BDB-A9E1-E0795C6C47D0}"/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C3A-4BDB-A9E1-E0795C6C47D0}"/>
                </c:ext>
              </c:extLst>
            </c:dLbl>
            <c:dLbl>
              <c:idx val="3"/>
              <c:layout>
                <c:manualLayout>
                  <c:x val="6.220092527506744E-3"/>
                  <c:y val="-5.2752642657561549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C3A-4BDB-A9E1-E0795C6C47D0}"/>
                </c:ext>
              </c:extLst>
            </c:dLbl>
            <c:dLbl>
              <c:idx val="4"/>
              <c:layout>
                <c:manualLayout>
                  <c:x val="-1.2287521394535955E-2"/>
                  <c:y val="-1.48060926488334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3A-4BDB-A9E1-E0795C6C47D0}"/>
                </c:ext>
              </c:extLst>
            </c:dLbl>
            <c:dLbl>
              <c:idx val="5"/>
              <c:layout>
                <c:manualLayout>
                  <c:x val="-4.4311941321806851E-3"/>
                  <c:y val="7.335136490023375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C3A-4BDB-A9E1-E0795C6C47D0}"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C3A-4BDB-A9E1-E0795C6C47D0}"/>
                </c:ext>
              </c:extLst>
            </c:dLbl>
            <c:dLbl>
              <c:idx val="7"/>
              <c:layout>
                <c:manualLayout>
                  <c:x val="4.3119884296499822E-2"/>
                  <c:y val="-1.1170810012951248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C3A-4BDB-A9E1-E0795C6C47D0}"/>
                </c:ext>
              </c:extLst>
            </c:dLbl>
            <c:dLbl>
              <c:idx val="8"/>
              <c:layout>
                <c:manualLayout>
                  <c:x val="2.2006781066640682E-2"/>
                  <c:y val="-1.83576184346917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C3A-4BDB-A9E1-E0795C6C47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2025'!$E$1172:$E$1180</c:f>
              <c:numCache>
                <c:formatCode>#,##0</c:formatCode>
                <c:ptCount val="9"/>
                <c:pt idx="0">
                  <c:v>8580</c:v>
                </c:pt>
                <c:pt idx="1">
                  <c:v>6227</c:v>
                </c:pt>
                <c:pt idx="2">
                  <c:v>6254</c:v>
                </c:pt>
                <c:pt idx="3">
                  <c:v>1531</c:v>
                </c:pt>
                <c:pt idx="4">
                  <c:v>6324</c:v>
                </c:pt>
                <c:pt idx="5">
                  <c:v>7279</c:v>
                </c:pt>
                <c:pt idx="6">
                  <c:v>1802</c:v>
                </c:pt>
                <c:pt idx="7">
                  <c:v>3428</c:v>
                </c:pt>
                <c:pt idx="8">
                  <c:v>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47-401D-B91C-532443481C0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47-401D-B91C-532443481C0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47-401D-B91C-532443481C0B}"/>
                </c:ext>
              </c:extLst>
            </c:dLbl>
            <c:dLbl>
              <c:idx val="3"/>
              <c:layout>
                <c:manualLayout>
                  <c:x val="-2.5819663220354189E-2"/>
                  <c:y val="7.601939053745258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7-401D-B91C-532443481C0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47-401D-B91C-532443481C0B}"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7-401D-B91C-532443481C0B}"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7-401D-B91C-532443481C0B}"/>
                </c:ext>
              </c:extLst>
            </c:dLbl>
            <c:dLbl>
              <c:idx val="7"/>
              <c:layout>
                <c:manualLayout>
                  <c:x val="4.0604570772812591E-2"/>
                  <c:y val="-1.0231146533235218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7-401D-B91C-532443481C0B}"/>
                </c:ext>
              </c:extLst>
            </c:dLbl>
            <c:dLbl>
              <c:idx val="8"/>
              <c:layout>
                <c:manualLayout>
                  <c:x val="2.2004847343551029E-2"/>
                  <c:y val="-3.660185065020827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7-401D-B91C-532443481C0B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2025'!$H$1172:$H$1180</c:f>
              <c:numCache>
                <c:formatCode>#,##0</c:formatCode>
                <c:ptCount val="9"/>
                <c:pt idx="0">
                  <c:v>14602</c:v>
                </c:pt>
                <c:pt idx="1">
                  <c:v>13553</c:v>
                </c:pt>
                <c:pt idx="2">
                  <c:v>14233</c:v>
                </c:pt>
                <c:pt idx="3">
                  <c:v>2498</c:v>
                </c:pt>
                <c:pt idx="4">
                  <c:v>15130</c:v>
                </c:pt>
                <c:pt idx="5">
                  <c:v>16598</c:v>
                </c:pt>
                <c:pt idx="6">
                  <c:v>4531</c:v>
                </c:pt>
                <c:pt idx="7">
                  <c:v>10123</c:v>
                </c:pt>
                <c:pt idx="8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-8.9694844517907834E-3"/>
                  <c:y val="7.344881484563728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5E2-47CD-94B8-A87857B576E9}"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5E2-47CD-94B8-A87857B576E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E2-47CD-94B8-A87857B576E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5E2-47CD-94B8-A87857B576E9}"/>
                </c:ext>
              </c:extLst>
            </c:dLbl>
            <c:dLbl>
              <c:idx val="4"/>
              <c:layout>
                <c:manualLayout>
                  <c:x val="-7.2369833562250185E-2"/>
                  <c:y val="-4.011729066714451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5E2-47CD-94B8-A87857B576E9}"/>
                </c:ext>
              </c:extLst>
            </c:dLbl>
            <c:dLbl>
              <c:idx val="5"/>
              <c:layout>
                <c:manualLayout>
                  <c:x val="-7.2759467741947302E-3"/>
                  <c:y val="1.532883316594746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E2-47CD-94B8-A87857B576E9}"/>
                </c:ext>
              </c:extLst>
            </c:dLbl>
            <c:dLbl>
              <c:idx val="6"/>
              <c:layout>
                <c:manualLayout>
                  <c:x val="2.3879523244714012E-3"/>
                  <c:y val="7.813897331783035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5E2-47CD-94B8-A87857B576E9}"/>
                </c:ext>
              </c:extLst>
            </c:dLbl>
            <c:dLbl>
              <c:idx val="7"/>
              <c:layout>
                <c:manualLayout>
                  <c:x val="3.0493004644034254E-2"/>
                  <c:y val="-2.8052841876729362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5E2-47CD-94B8-A87857B576E9}"/>
                </c:ext>
              </c:extLst>
            </c:dLbl>
            <c:dLbl>
              <c:idx val="8"/>
              <c:layout>
                <c:manualLayout>
                  <c:x val="2.8166331869637892E-2"/>
                  <c:y val="-7.305826713406038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5E2-47CD-94B8-A87857B576E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2025'!$E$1296:$E$1304</c:f>
              <c:numCache>
                <c:formatCode>#,##0</c:formatCode>
                <c:ptCount val="9"/>
                <c:pt idx="0">
                  <c:v>4114</c:v>
                </c:pt>
                <c:pt idx="1">
                  <c:v>4510</c:v>
                </c:pt>
                <c:pt idx="2">
                  <c:v>3143</c:v>
                </c:pt>
                <c:pt idx="3">
                  <c:v>776</c:v>
                </c:pt>
                <c:pt idx="4">
                  <c:v>11109</c:v>
                </c:pt>
                <c:pt idx="5">
                  <c:v>3451</c:v>
                </c:pt>
                <c:pt idx="6">
                  <c:v>965</c:v>
                </c:pt>
                <c:pt idx="7">
                  <c:v>2915</c:v>
                </c:pt>
                <c:pt idx="8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4-4797-8F2D-01D7C45B4F83}"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4-4797-8F2D-01D7C45B4F8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104-4797-8F2D-01D7C45B4F83}"/>
                </c:ext>
              </c:extLst>
            </c:dLbl>
            <c:dLbl>
              <c:idx val="3"/>
              <c:layout>
                <c:manualLayout>
                  <c:x val="-1.6316881548433599E-2"/>
                  <c:y val="1.82320169147178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4-4797-8F2D-01D7C45B4F83}"/>
                </c:ext>
              </c:extLst>
            </c:dLbl>
            <c:dLbl>
              <c:idx val="4"/>
              <c:layout>
                <c:manualLayout>
                  <c:x val="-2.3453877027444545E-2"/>
                  <c:y val="-1.819826305460294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4-4797-8F2D-01D7C45B4F83}"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4-4797-8F2D-01D7C45B4F83}"/>
                </c:ext>
              </c:extLst>
            </c:dLbl>
            <c:dLbl>
              <c:idx val="6"/>
              <c:layout>
                <c:manualLayout>
                  <c:x val="-4.3459849455658103E-3"/>
                  <c:y val="2.57727527007941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4-4797-8F2D-01D7C45B4F83}"/>
                </c:ext>
              </c:extLst>
            </c:dLbl>
            <c:dLbl>
              <c:idx val="7"/>
              <c:layout>
                <c:manualLayout>
                  <c:x val="2.6082188664094865E-2"/>
                  <c:y val="1.07808229856385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4-4797-8F2D-01D7C45B4F83}"/>
                </c:ext>
              </c:extLst>
            </c:dLbl>
            <c:dLbl>
              <c:idx val="8"/>
              <c:layout>
                <c:manualLayout>
                  <c:x val="3.9458100941423851E-2"/>
                  <c:y val="-3.515560517965554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4-4797-8F2D-01D7C45B4F8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2025'!$B$1296:$B$1304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2025'!$H$1296:$H$1304</c:f>
              <c:numCache>
                <c:formatCode>#,##0</c:formatCode>
                <c:ptCount val="9"/>
                <c:pt idx="0">
                  <c:v>5838</c:v>
                </c:pt>
                <c:pt idx="1">
                  <c:v>8650</c:v>
                </c:pt>
                <c:pt idx="2">
                  <c:v>7968</c:v>
                </c:pt>
                <c:pt idx="3">
                  <c:v>2168</c:v>
                </c:pt>
                <c:pt idx="4">
                  <c:v>21509</c:v>
                </c:pt>
                <c:pt idx="5">
                  <c:v>7880</c:v>
                </c:pt>
                <c:pt idx="6">
                  <c:v>2490</c:v>
                </c:pt>
                <c:pt idx="7">
                  <c:v>3862</c:v>
                </c:pt>
                <c:pt idx="8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2025'!$B$839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2025'!$C$838:$H$838</c15:sqref>
                  </c15:fullRef>
                </c:ext>
              </c:extLst>
              <c:f>('ABRIL 2025'!$C$838,'ABRIL 2025'!$E$838,'ABRIL 2025'!$G$838)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2025'!$C$839:$H$839</c15:sqref>
                  </c15:fullRef>
                </c:ext>
              </c:extLst>
              <c:f>('ABRIL 2025'!$C$839,'ABRIL 2025'!$E$839,'ABRIL 2025'!$G$839)</c:f>
              <c:numCache>
                <c:formatCode>#,##0</c:formatCode>
                <c:ptCount val="3"/>
                <c:pt idx="0">
                  <c:v>111484</c:v>
                </c:pt>
                <c:pt idx="1">
                  <c:v>15762</c:v>
                </c:pt>
                <c:pt idx="2">
                  <c:v>127246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'ABRIL 2025'!$B$840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2025'!$C$838:$H$838</c15:sqref>
                  </c15:fullRef>
                </c:ext>
              </c:extLst>
              <c:f>('ABRIL 2025'!$C$838,'ABRIL 2025'!$E$838,'ABRIL 2025'!$G$838)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2025'!$C$840:$H$840</c15:sqref>
                  </c15:fullRef>
                </c:ext>
              </c:extLst>
              <c:f>('ABRIL 2025'!$C$840,'ABRIL 2025'!$E$840,'ABRIL 2025'!$G$840)</c:f>
              <c:numCache>
                <c:formatCode>#,##0</c:formatCode>
                <c:ptCount val="3"/>
                <c:pt idx="0">
                  <c:v>156770</c:v>
                </c:pt>
                <c:pt idx="1">
                  <c:v>17339</c:v>
                </c:pt>
                <c:pt idx="2">
                  <c:v>174109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2025'!$C$838:$H$838</c15:sqref>
                        </c15:fullRef>
                        <c15:formulaRef>
                          <c15:sqref>('ABRIL 2025'!$C$838,'ABRIL 2025'!$E$838,'ABRIL 2025'!$G$838)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2025'!$C$838:$H$838</c15:sqref>
                        </c15:fullRef>
                        <c15:formulaRef>
                          <c15:sqref>('ABRIL 2025'!$C$838,'ABRIL 2025'!$E$838,'ABRIL 2025'!$G$838)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2025'!$B$883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2025'!$C$882:$H$882</c15:sqref>
                  </c15:fullRef>
                </c:ext>
              </c:extLst>
              <c:f>('ABRIL 2025'!$C$882,'ABRIL 2025'!$E$882,'ABRIL 2025'!$G$882)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2025'!$C$883:$H$883</c15:sqref>
                  </c15:fullRef>
                </c:ext>
              </c:extLst>
              <c:f>('ABRIL 2025'!$C$883,'ABRIL 2025'!$E$883,'ABRIL 2025'!$G$883)</c:f>
              <c:numCache>
                <c:formatCode>#,##0</c:formatCode>
                <c:ptCount val="3"/>
                <c:pt idx="0">
                  <c:v>412808</c:v>
                </c:pt>
                <c:pt idx="1">
                  <c:v>32895</c:v>
                </c:pt>
                <c:pt idx="2">
                  <c:v>445703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'ABRIL 2025'!$B$884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2025'!$C$882:$H$882</c15:sqref>
                  </c15:fullRef>
                </c:ext>
              </c:extLst>
              <c:f>('ABRIL 2025'!$C$882,'ABRIL 2025'!$E$882,'ABRIL 2025'!$G$882)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2025'!$C$884:$H$884</c15:sqref>
                  </c15:fullRef>
                </c:ext>
              </c:extLst>
              <c:f>('ABRIL 2025'!$C$884,'ABRIL 2025'!$E$884,'ABRIL 2025'!$G$884)</c:f>
              <c:numCache>
                <c:formatCode>#,##0</c:formatCode>
                <c:ptCount val="3"/>
                <c:pt idx="0">
                  <c:v>367885</c:v>
                </c:pt>
                <c:pt idx="1">
                  <c:v>36576</c:v>
                </c:pt>
                <c:pt idx="2">
                  <c:v>404461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2025'!$C$882:$H$882</c15:sqref>
                        </c15:fullRef>
                        <c15:formulaRef>
                          <c15:sqref>('ABRIL 2025'!$C$882,'ABRIL 2025'!$E$882,'ABRIL 2025'!$G$882)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2025'!$C$882:$H$882</c15:sqref>
                        </c15:fullRef>
                        <c15:formulaRef>
                          <c15:sqref>('ABRIL 2025'!$C$882,'ABRIL 2025'!$E$882,'ABRIL 2025'!$G$882)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2025'!$B$964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2025'!$C$963:$H$963</c15:sqref>
                  </c15:fullRef>
                </c:ext>
              </c:extLst>
              <c:f>('ABRIL 2025'!$C$963,'ABRIL 2025'!$E$963,'ABRIL 2025'!$G$963)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2025'!$C$964:$H$964</c15:sqref>
                  </c15:fullRef>
                </c:ext>
              </c:extLst>
              <c:f>('ABRIL 2025'!$C$964,'ABRIL 2025'!$E$964,'ABRIL 2025'!$G$964)</c:f>
              <c:numCache>
                <c:formatCode>#,##0</c:formatCode>
                <c:ptCount val="3"/>
                <c:pt idx="0">
                  <c:v>34427</c:v>
                </c:pt>
                <c:pt idx="1">
                  <c:v>18665</c:v>
                </c:pt>
                <c:pt idx="2">
                  <c:v>53092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'ABRIL 2025'!$B$965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2025'!$C$963:$H$963</c15:sqref>
                  </c15:fullRef>
                </c:ext>
              </c:extLst>
              <c:f>('ABRIL 2025'!$C$963,'ABRIL 2025'!$E$963,'ABRIL 2025'!$G$963)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2025'!$C$965:$H$965</c15:sqref>
                  </c15:fullRef>
                </c:ext>
              </c:extLst>
              <c:f>('ABRIL 2025'!$C$965,'ABRIL 2025'!$E$965,'ABRIL 2025'!$G$965)</c:f>
              <c:numCache>
                <c:formatCode>#,##0</c:formatCode>
                <c:ptCount val="3"/>
                <c:pt idx="0">
                  <c:v>38764</c:v>
                </c:pt>
                <c:pt idx="1">
                  <c:v>25045</c:v>
                </c:pt>
                <c:pt idx="2">
                  <c:v>63809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2025'!$C$963:$H$963</c15:sqref>
                        </c15:fullRef>
                        <c15:formulaRef>
                          <c15:sqref>('ABRIL 2025'!$C$963,'ABRIL 2025'!$E$963,'ABRIL 2025'!$G$963)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2025'!$C$963:$H$963</c15:sqref>
                        </c15:fullRef>
                        <c15:formulaRef>
                          <c15:sqref>('ABRIL 2025'!$C$963,'ABRIL 2025'!$E$963,'ABRIL 2025'!$G$963)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2025'!$B$1089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2025'!$C$1088:$H$1088</c15:sqref>
                  </c15:fullRef>
                </c:ext>
              </c:extLst>
              <c:f>('ABRIL 2025'!$C$1088,'ABRIL 2025'!$E$1088,'ABRIL 2025'!$G$1088)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2025'!$C$1089:$H$1089</c15:sqref>
                  </c15:fullRef>
                </c:ext>
              </c:extLst>
              <c:f>('ABRIL 2025'!$C$1089,'ABRIL 2025'!$E$1089,'ABRIL 2025'!$G$1089)</c:f>
              <c:numCache>
                <c:formatCode>#,##0</c:formatCode>
                <c:ptCount val="3"/>
                <c:pt idx="0">
                  <c:v>33751</c:v>
                </c:pt>
                <c:pt idx="1">
                  <c:v>26425</c:v>
                </c:pt>
                <c:pt idx="2">
                  <c:v>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'ABRIL 2025'!$B$1090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2025'!$C$1088:$H$1088</c15:sqref>
                  </c15:fullRef>
                </c:ext>
              </c:extLst>
              <c:f>('ABRIL 2025'!$C$1088,'ABRIL 2025'!$E$1088,'ABRIL 2025'!$G$1088)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2025'!$C$1090:$H$1090</c15:sqref>
                  </c15:fullRef>
                </c:ext>
              </c:extLst>
              <c:f>('ABRIL 2025'!$C$1090,'ABRIL 2025'!$E$1090,'ABRIL 2025'!$G$1090)</c:f>
              <c:numCache>
                <c:formatCode>#,##0</c:formatCode>
                <c:ptCount val="3"/>
                <c:pt idx="0">
                  <c:v>52407</c:v>
                </c:pt>
                <c:pt idx="1">
                  <c:v>28114</c:v>
                </c:pt>
                <c:pt idx="2">
                  <c:v>80521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2025'!$C$1088:$H$1088</c15:sqref>
                        </c15:fullRef>
                        <c15:formulaRef>
                          <c15:sqref>('ABRIL 2025'!$C$1088,'ABRIL 2025'!$E$1088,'ABRIL 2025'!$G$1088)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2025'!$C$1088:$H$1088</c15:sqref>
                        </c15:fullRef>
                        <c15:formulaRef>
                          <c15:sqref>('ABRIL 2025'!$C$1088,'ABRIL 2025'!$E$1088,'ABRIL 2025'!$G$1088)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2025'!$B$1214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2025'!$C$1213:$H$1213</c15:sqref>
                  </c15:fullRef>
                </c:ext>
              </c:extLst>
              <c:f>('ABRIL 2025'!$C$1213,'ABRIL 2025'!$E$1213,'ABRIL 2025'!$G$1213)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2025'!$C$1214:$H$1214</c15:sqref>
                  </c15:fullRef>
                </c:ext>
              </c:extLst>
              <c:f>('ABRIL 2025'!$C$1214,'ABRIL 2025'!$E$1214,'ABRIL 2025'!$G$1214)</c:f>
              <c:numCache>
                <c:formatCode>#,##0</c:formatCode>
                <c:ptCount val="3"/>
                <c:pt idx="0">
                  <c:v>57380</c:v>
                </c:pt>
                <c:pt idx="1">
                  <c:v>14078</c:v>
                </c:pt>
                <c:pt idx="2">
                  <c:v>71458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'ABRIL 2025'!$B$1215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2025'!$C$1213:$H$1213</c15:sqref>
                  </c15:fullRef>
                </c:ext>
              </c:extLst>
              <c:f>('ABRIL 2025'!$C$1213,'ABRIL 2025'!$E$1213,'ABRIL 2025'!$G$1213)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2025'!$C$1215:$H$1215</c15:sqref>
                  </c15:fullRef>
                </c:ext>
              </c:extLst>
              <c:f>('ABRIL 2025'!$C$1215,'ABRIL 2025'!$E$1215,'ABRIL 2025'!$G$1215)</c:f>
              <c:numCache>
                <c:formatCode>#,##0</c:formatCode>
                <c:ptCount val="3"/>
                <c:pt idx="0">
                  <c:v>87223</c:v>
                </c:pt>
                <c:pt idx="1">
                  <c:v>9512</c:v>
                </c:pt>
                <c:pt idx="2">
                  <c:v>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2025'!$C$1213:$H$1213</c15:sqref>
                        </c15:fullRef>
                        <c15:formulaRef>
                          <c15:sqref>('ABRIL 2025'!$C$1213,'ABRIL 2025'!$E$1213,'ABRIL 2025'!$G$1213)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2025'!$C$1213:$H$1213</c15:sqref>
                        </c15:fullRef>
                        <c15:formulaRef>
                          <c15:sqref>('ABRIL 2025'!$C$1213,'ABRIL 2025'!$E$1213,'ABRIL 2025'!$G$1213)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2025'!$B$1338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2025'!$C$1337:$H$1337</c15:sqref>
                  </c15:fullRef>
                </c:ext>
              </c:extLst>
              <c:f>('ABRIL 2025'!$C$1337,'ABRIL 2025'!$E$1337,'ABRIL 2025'!$G$1337)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2025'!$C$1338:$H$1338</c15:sqref>
                  </c15:fullRef>
                </c:ext>
              </c:extLst>
              <c:f>('ABRIL 2025'!$C$1338,'ABRIL 2025'!$E$1338,'ABRIL 2025'!$G$1338)</c:f>
              <c:numCache>
                <c:formatCode>#,##0</c:formatCode>
                <c:ptCount val="3"/>
                <c:pt idx="0">
                  <c:v>41532</c:v>
                </c:pt>
                <c:pt idx="1">
                  <c:v>12326</c:v>
                </c:pt>
                <c:pt idx="2">
                  <c:v>53858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'ABRIL 2025'!$B$1339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2025'!$C$1337:$H$1337</c15:sqref>
                  </c15:fullRef>
                </c:ext>
              </c:extLst>
              <c:f>('ABRIL 2025'!$C$1337,'ABRIL 2025'!$E$1337,'ABRIL 2025'!$G$1337)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2025'!$C$1339:$H$1339</c15:sqref>
                  </c15:fullRef>
                </c:ext>
              </c:extLst>
              <c:f>('ABRIL 2025'!$C$1339,'ABRIL 2025'!$E$1339,'ABRIL 2025'!$G$1339)</c:f>
              <c:numCache>
                <c:formatCode>#,##0</c:formatCode>
                <c:ptCount val="3"/>
                <c:pt idx="0">
                  <c:v>51681</c:v>
                </c:pt>
                <c:pt idx="1">
                  <c:v>10850</c:v>
                </c:pt>
                <c:pt idx="2">
                  <c:v>62531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2025'!$C$1337:$H$1337</c15:sqref>
                        </c15:fullRef>
                        <c15:formulaRef>
                          <c15:sqref>('ABRIL 2025'!$C$1337,'ABRIL 2025'!$E$1337,'ABRIL 2025'!$G$1337)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2025'!$C$1337:$H$1337</c15:sqref>
                        </c15:fullRef>
                        <c15:formulaRef>
                          <c15:sqref>('ABRIL 2025'!$C$1337,'ABRIL 2025'!$E$1337,'ABRIL 2025'!$G$1337)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2025'!$B$1257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2025'!$C$1256:$H$1256</c15:sqref>
                  </c15:fullRef>
                </c:ext>
              </c:extLst>
              <c:f>('ABRIL 2025'!$C$1256,'ABRIL 2025'!$E$1256,'ABRIL 2025'!$G$1256)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2025'!$C$1257:$H$1257</c15:sqref>
                  </c15:fullRef>
                </c:ext>
              </c:extLst>
              <c:f>('ABRIL 2025'!$C$1257,'ABRIL 2025'!$E$1257,'ABRIL 2025'!$G$1257)</c:f>
              <c:numCache>
                <c:formatCode>#,##0</c:formatCode>
                <c:ptCount val="3"/>
                <c:pt idx="0">
                  <c:v>225333</c:v>
                </c:pt>
                <c:pt idx="1">
                  <c:v>39404</c:v>
                </c:pt>
                <c:pt idx="2">
                  <c:v>264737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'ABRIL 2025'!$B$1258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2025'!$C$1256:$H$1256</c15:sqref>
                  </c15:fullRef>
                </c:ext>
              </c:extLst>
              <c:f>('ABRIL 2025'!$C$1256,'ABRIL 2025'!$E$1256,'ABRIL 2025'!$G$1256)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2025'!$C$1258:$H$1258</c15:sqref>
                  </c15:fullRef>
                </c:ext>
              </c:extLst>
              <c:f>('ABRIL 2025'!$C$1258,'ABRIL 2025'!$E$1258,'ABRIL 2025'!$G$1258)</c:f>
              <c:numCache>
                <c:formatCode>#,##0</c:formatCode>
                <c:ptCount val="3"/>
                <c:pt idx="0">
                  <c:v>231772</c:v>
                </c:pt>
                <c:pt idx="1">
                  <c:v>34212</c:v>
                </c:pt>
                <c:pt idx="2">
                  <c:v>265984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2025'!$C$1256:$H$1256</c15:sqref>
                        </c15:fullRef>
                        <c15:formulaRef>
                          <c15:sqref>('ABRIL 2025'!$C$1256,'ABRIL 2025'!$E$1256,'ABRIL 2025'!$G$1256)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2025'!$C$1256:$H$1256</c15:sqref>
                        </c15:fullRef>
                        <c15:formulaRef>
                          <c15:sqref>('ABRIL 2025'!$C$1256,'ABRIL 2025'!$E$1256,'ABRIL 2025'!$G$1256)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2025'!$B$1355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2025'!$C$1354:$H$1354</c15:sqref>
                  </c15:fullRef>
                </c:ext>
              </c:extLst>
              <c:f>('ABRIL 2025'!$C$1354,'ABRIL 2025'!$E$1354,'ABRIL 2025'!$G$1354)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2025'!$C$1355:$H$1355</c15:sqref>
                  </c15:fullRef>
                </c:ext>
              </c:extLst>
              <c:f>('ABRIL 2025'!$C$1355,'ABRIL 2025'!$E$1355,'ABRIL 2025'!$G$1355)</c:f>
              <c:numCache>
                <c:formatCode>#,##0</c:formatCode>
                <c:ptCount val="3"/>
                <c:pt idx="0">
                  <c:v>75787</c:v>
                </c:pt>
                <c:pt idx="1">
                  <c:v>13964</c:v>
                </c:pt>
                <c:pt idx="2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'ABRIL 2025'!$B$1356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2025'!$C$1354:$H$1354</c15:sqref>
                  </c15:fullRef>
                </c:ext>
              </c:extLst>
              <c:f>('ABRIL 2025'!$C$1354,'ABRIL 2025'!$E$1354,'ABRIL 2025'!$G$1354)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2025'!$C$1356:$H$1356</c15:sqref>
                  </c15:fullRef>
                </c:ext>
              </c:extLst>
              <c:f>('ABRIL 2025'!$C$1356,'ABRIL 2025'!$E$1356,'ABRIL 2025'!$G$1356)</c:f>
              <c:numCache>
                <c:formatCode>#,##0</c:formatCode>
                <c:ptCount val="3"/>
                <c:pt idx="0">
                  <c:v>77116</c:v>
                </c:pt>
                <c:pt idx="1">
                  <c:v>14006</c:v>
                </c:pt>
                <c:pt idx="2">
                  <c:v>91122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2025'!$C$1354:$H$1354</c15:sqref>
                        </c15:fullRef>
                        <c15:formulaRef>
                          <c15:sqref>('ABRIL 2025'!$C$1354,'ABRIL 2025'!$E$1354,'ABRIL 2025'!$G$1354)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2025'!$C$1354:$H$1354</c15:sqref>
                        </c15:fullRef>
                        <c15:formulaRef>
                          <c15:sqref>('ABRIL 2025'!$C$1354,'ABRIL 2025'!$E$1354,'ABRIL 2025'!$G$1354)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2025'!$B$1381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2025'!$C$1380:$H$1380</c15:sqref>
                  </c15:fullRef>
                </c:ext>
              </c:extLst>
              <c:f>('ABRIL 2025'!$C$1380,'ABRIL 2025'!$E$1380,'ABRIL 2025'!$G$1380)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2025'!$C$1381:$H$1381</c15:sqref>
                  </c15:fullRef>
                </c:ext>
              </c:extLst>
              <c:f>('ABRIL 2025'!$C$1381,'ABRIL 2025'!$E$1381,'ABRIL 2025'!$G$1381)</c:f>
              <c:numCache>
                <c:formatCode>#,##0</c:formatCode>
                <c:ptCount val="3"/>
                <c:pt idx="0">
                  <c:v>153842</c:v>
                </c:pt>
                <c:pt idx="1">
                  <c:v>28785</c:v>
                </c:pt>
                <c:pt idx="2">
                  <c:v>182627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'ABRIL 2025'!$B$1382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2025'!$C$1380:$H$1380</c15:sqref>
                  </c15:fullRef>
                </c:ext>
              </c:extLst>
              <c:f>('ABRIL 2025'!$C$1380,'ABRIL 2025'!$E$1380,'ABRIL 2025'!$G$1380)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2025'!$C$1382:$H$1382</c15:sqref>
                  </c15:fullRef>
                </c:ext>
              </c:extLst>
              <c:f>('ABRIL 2025'!$C$1382,'ABRIL 2025'!$E$1382,'ABRIL 2025'!$G$1382)</c:f>
              <c:numCache>
                <c:formatCode>#,##0</c:formatCode>
                <c:ptCount val="3"/>
                <c:pt idx="0">
                  <c:v>156303</c:v>
                </c:pt>
                <c:pt idx="1">
                  <c:v>27142</c:v>
                </c:pt>
                <c:pt idx="2">
                  <c:v>183445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2025'!$C$1380:$H$1380</c15:sqref>
                        </c15:fullRef>
                        <c15:formulaRef>
                          <c15:sqref>('ABRIL 2025'!$C$1380,'ABRIL 2025'!$E$1380,'ABRIL 2025'!$G$1380)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2025'!$C$1380:$H$1380</c15:sqref>
                        </c15:fullRef>
                        <c15:formulaRef>
                          <c15:sqref>('ABRIL 2025'!$C$1380,'ABRIL 2025'!$E$1380,'ABRIL 2025'!$G$1380)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2025'!$B$857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2025'!$C$856:$H$856</c15:sqref>
                  </c15:fullRef>
                </c:ext>
              </c:extLst>
              <c:f>('ABRIL 2025'!$C$856,'ABRIL 2025'!$E$856,'ABRIL 2025'!$G$856)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2025'!$C$857:$H$857</c15:sqref>
                  </c15:fullRef>
                </c:ext>
              </c:extLst>
              <c:f>('ABRIL 2025'!$C$857,'ABRIL 2025'!$E$857,'ABRIL 2025'!$G$857)</c:f>
              <c:numCache>
                <c:formatCode>#,##0</c:formatCode>
                <c:ptCount val="3"/>
                <c:pt idx="0">
                  <c:v>227290</c:v>
                </c:pt>
                <c:pt idx="1">
                  <c:v>23884</c:v>
                </c:pt>
                <c:pt idx="2">
                  <c:v>251174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'ABRIL 2025'!$B$858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2025'!$C$856:$H$856</c15:sqref>
                  </c15:fullRef>
                </c:ext>
              </c:extLst>
              <c:f>('ABRIL 2025'!$C$856,'ABRIL 2025'!$E$856,'ABRIL 2025'!$G$856)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2025'!$C$858:$H$858</c15:sqref>
                  </c15:fullRef>
                </c:ext>
              </c:extLst>
              <c:f>('ABRIL 2025'!$C$858,'ABRIL 2025'!$E$858,'ABRIL 2025'!$G$858)</c:f>
              <c:numCache>
                <c:formatCode>#,##0</c:formatCode>
                <c:ptCount val="3"/>
                <c:pt idx="0">
                  <c:v>204905</c:v>
                </c:pt>
                <c:pt idx="1">
                  <c:v>25190</c:v>
                </c:pt>
                <c:pt idx="2">
                  <c:v>230095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2025'!$C$856:$H$856</c15:sqref>
                        </c15:fullRef>
                        <c15:formulaRef>
                          <c15:sqref>('ABRIL 2025'!$C$856,'ABRIL 2025'!$E$856,'ABRIL 2025'!$G$856)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2025'!$C$856:$H$856</c15:sqref>
                        </c15:fullRef>
                        <c15:formulaRef>
                          <c15:sqref>('ABRIL 2025'!$C$856,'ABRIL 2025'!$E$856,'ABRIL 2025'!$G$856)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2025'!$B$982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2025'!$C$981:$H$981</c15:sqref>
                  </c15:fullRef>
                </c:ext>
              </c:extLst>
              <c:f>('ABRIL 2025'!$C$981,'ABRIL 2025'!$E$981,'ABRIL 2025'!$G$981)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2025'!$C$982:$H$982</c15:sqref>
                  </c15:fullRef>
                </c:ext>
              </c:extLst>
              <c:f>('ABRIL 2025'!$C$982,'ABRIL 2025'!$E$982,'ABRIL 2025'!$G$982)</c:f>
              <c:numCache>
                <c:formatCode>#,##0</c:formatCode>
                <c:ptCount val="3"/>
                <c:pt idx="0">
                  <c:v>36132</c:v>
                </c:pt>
                <c:pt idx="1">
                  <c:v>26886</c:v>
                </c:pt>
                <c:pt idx="2">
                  <c:v>63018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'ABRIL 2025'!$B$983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2025'!$C$981:$H$981</c15:sqref>
                  </c15:fullRef>
                </c:ext>
              </c:extLst>
              <c:f>('ABRIL 2025'!$C$981,'ABRIL 2025'!$E$981,'ABRIL 2025'!$G$981)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2025'!$C$983:$H$983</c15:sqref>
                  </c15:fullRef>
                </c:ext>
              </c:extLst>
              <c:f>('ABRIL 2025'!$C$983,'ABRIL 2025'!$E$983,'ABRIL 2025'!$G$983)</c:f>
              <c:numCache>
                <c:formatCode>#,##0</c:formatCode>
                <c:ptCount val="3"/>
                <c:pt idx="0">
                  <c:v>33680</c:v>
                </c:pt>
                <c:pt idx="1">
                  <c:v>30047</c:v>
                </c:pt>
                <c:pt idx="2">
                  <c:v>63727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2025'!$C$981:$H$981</c15:sqref>
                        </c15:fullRef>
                        <c15:formulaRef>
                          <c15:sqref>('ABRIL 2025'!$C$981,'ABRIL 2025'!$E$981,'ABRIL 2025'!$G$981)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2025'!$C$981:$H$981</c15:sqref>
                        </c15:fullRef>
                        <c15:formulaRef>
                          <c15:sqref>('ABRIL 2025'!$C$981,'ABRIL 2025'!$E$981,'ABRIL 2025'!$G$981)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2025'!$B$1107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2025'!$C$1106:$H$1106</c15:sqref>
                  </c15:fullRef>
                </c:ext>
              </c:extLst>
              <c:f>('ABRIL 2025'!$C$1106,'ABRIL 2025'!$E$1106,'ABRIL 2025'!$G$1106)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2025'!$C$1107:$H$1107</c15:sqref>
                  </c15:fullRef>
                </c:ext>
              </c:extLst>
              <c:f>('ABRIL 2025'!$C$1107,'ABRIL 2025'!$E$1107,'ABRIL 2025'!$G$1107)</c:f>
              <c:numCache>
                <c:formatCode>#,##0</c:formatCode>
                <c:ptCount val="3"/>
                <c:pt idx="0">
                  <c:v>49716</c:v>
                </c:pt>
                <c:pt idx="1">
                  <c:v>33105</c:v>
                </c:pt>
                <c:pt idx="2">
                  <c:v>82821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'ABRIL 2025'!$B$1108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2025'!$C$1106:$H$1106</c15:sqref>
                  </c15:fullRef>
                </c:ext>
              </c:extLst>
              <c:f>('ABRIL 2025'!$C$1106,'ABRIL 2025'!$E$1106,'ABRIL 2025'!$G$1106)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2025'!$C$1108:$H$1108</c15:sqref>
                  </c15:fullRef>
                </c:ext>
              </c:extLst>
              <c:f>('ABRIL 2025'!$C$1108,'ABRIL 2025'!$E$1108,'ABRIL 2025'!$G$1108)</c:f>
              <c:numCache>
                <c:formatCode>#,##0</c:formatCode>
                <c:ptCount val="3"/>
                <c:pt idx="0">
                  <c:v>61275</c:v>
                </c:pt>
                <c:pt idx="1">
                  <c:v>34365</c:v>
                </c:pt>
                <c:pt idx="2">
                  <c:v>95640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2025'!$C$1106:$H$1106</c15:sqref>
                        </c15:fullRef>
                        <c15:formulaRef>
                          <c15:sqref>('ABRIL 2025'!$C$1106,'ABRIL 2025'!$E$1106,'ABRIL 2025'!$G$1106)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2025'!$C$1106:$H$1106</c15:sqref>
                        </c15:fullRef>
                        <c15:formulaRef>
                          <c15:sqref>('ABRIL 2025'!$C$1106,'ABRIL 2025'!$E$1106,'ABRIL 2025'!$G$1106)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2025'!$B$1231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2025'!$C$1230:$H$1230</c15:sqref>
                  </c15:fullRef>
                </c:ext>
              </c:extLst>
              <c:f>('ABRIL 2025'!$C$1230,'ABRIL 2025'!$E$1230,'ABRIL 2025'!$G$1230)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2025'!$C$1231:$H$1231</c15:sqref>
                  </c15:fullRef>
                </c:ext>
              </c:extLst>
              <c:f>('ABRIL 2025'!$C$1231,'ABRIL 2025'!$E$1231,'ABRIL 2025'!$G$1231)</c:f>
              <c:numCache>
                <c:formatCode>#,##0</c:formatCode>
                <c:ptCount val="3"/>
                <c:pt idx="0">
                  <c:v>112280</c:v>
                </c:pt>
                <c:pt idx="1">
                  <c:v>16870</c:v>
                </c:pt>
                <c:pt idx="2">
                  <c:v>129150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'ABRIL 2025'!$B$1232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2025'!$C$1230:$H$1230</c15:sqref>
                  </c15:fullRef>
                </c:ext>
              </c:extLst>
              <c:f>('ABRIL 2025'!$C$1230,'ABRIL 2025'!$E$1230,'ABRIL 2025'!$G$1230)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2025'!$C$1232:$H$1232</c15:sqref>
                  </c15:fullRef>
                </c:ext>
              </c:extLst>
              <c:f>('ABRIL 2025'!$C$1232,'ABRIL 2025'!$E$1232,'ABRIL 2025'!$G$1232)</c:f>
              <c:numCache>
                <c:formatCode>#,##0</c:formatCode>
                <c:ptCount val="3"/>
                <c:pt idx="0">
                  <c:v>117855</c:v>
                </c:pt>
                <c:pt idx="1">
                  <c:v>14773</c:v>
                </c:pt>
                <c:pt idx="2">
                  <c:v>132628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2025'!$C$1230:$H$1230</c15:sqref>
                        </c15:fullRef>
                        <c15:formulaRef>
                          <c15:sqref>('ABRIL 2025'!$C$1230,'ABRIL 2025'!$E$1230,'ABRIL 2025'!$G$1230)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2025'!$C$1230:$H$1230</c15:sqref>
                        </c15:fullRef>
                        <c15:formulaRef>
                          <c15:sqref>('ABRIL 2025'!$C$1230,'ABRIL 2025'!$E$1230,'ABRIL 2025'!$G$1230)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2025'!$B$1008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2025'!$C$1007:$H$1007</c15:sqref>
                  </c15:fullRef>
                </c:ext>
              </c:extLst>
              <c:f>('ABRIL 2025'!$C$1007,'ABRIL 2025'!$E$1007,'ABRIL 2025'!$G$1007)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2025'!$C$1008:$H$1008</c15:sqref>
                  </c15:fullRef>
                </c:ext>
              </c:extLst>
              <c:f>('ABRIL 2025'!$C$1008,'ABRIL 2025'!$E$1008,'ABRIL 2025'!$G$1008)</c:f>
              <c:numCache>
                <c:formatCode>#,##0</c:formatCode>
                <c:ptCount val="3"/>
                <c:pt idx="0">
                  <c:v>78950</c:v>
                </c:pt>
                <c:pt idx="1">
                  <c:v>39787</c:v>
                </c:pt>
                <c:pt idx="2">
                  <c:v>118737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'ABRIL 2025'!$B$1009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2025'!$C$1007:$H$1007</c15:sqref>
                  </c15:fullRef>
                </c:ext>
              </c:extLst>
              <c:f>('ABRIL 2025'!$C$1007,'ABRIL 2025'!$E$1007,'ABRIL 2025'!$G$1007)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2025'!$C$1009:$H$1009</c15:sqref>
                  </c15:fullRef>
                </c:ext>
              </c:extLst>
              <c:f>('ABRIL 2025'!$C$1009,'ABRIL 2025'!$E$1009,'ABRIL 2025'!$G$1009)</c:f>
              <c:numCache>
                <c:formatCode>#,##0</c:formatCode>
                <c:ptCount val="3"/>
                <c:pt idx="0">
                  <c:v>62244</c:v>
                </c:pt>
                <c:pt idx="1">
                  <c:v>44156</c:v>
                </c:pt>
                <c:pt idx="2">
                  <c:v>106400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2025'!$C$1007:$H$1007</c15:sqref>
                        </c15:fullRef>
                        <c15:formulaRef>
                          <c15:sqref>('ABRIL 2025'!$C$1007,'ABRIL 2025'!$E$1007,'ABRIL 2025'!$G$1007)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2025'!$C$1007:$H$1007</c15:sqref>
                        </c15:fullRef>
                        <c15:formulaRef>
                          <c15:sqref>('ABRIL 2025'!$C$1007,'ABRIL 2025'!$E$1007,'ABRIL 2025'!$G$1007)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'ABRIL 2025'!$B$1133</c:f>
              <c:strCache>
                <c:ptCount val="1"/>
                <c:pt idx="0">
                  <c:v>ENERO - ABRIL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2025'!$C$1132:$H$1132</c15:sqref>
                  </c15:fullRef>
                </c:ext>
              </c:extLst>
              <c:f>('ABRIL 2025'!$C$1132,'ABRIL 2025'!$E$1132,'ABRIL 2025'!$G$1132)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2025'!$C$1133:$H$1133</c15:sqref>
                  </c15:fullRef>
                </c:ext>
              </c:extLst>
              <c:f>('ABRIL 2025'!$C$1133,'ABRIL 2025'!$E$1133,'ABRIL 2025'!$G$1133)</c:f>
              <c:numCache>
                <c:formatCode>#,##0</c:formatCode>
                <c:ptCount val="3"/>
                <c:pt idx="0">
                  <c:v>90710</c:v>
                </c:pt>
                <c:pt idx="1">
                  <c:v>36496</c:v>
                </c:pt>
                <c:pt idx="2">
                  <c:v>127206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'ABRIL 2025'!$B$1134</c:f>
              <c:strCache>
                <c:ptCount val="1"/>
                <c:pt idx="0">
                  <c:v>ENERO - ABRIL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2025'!$C$1132:$H$1132</c15:sqref>
                  </c15:fullRef>
                </c:ext>
              </c:extLst>
              <c:f>('ABRIL 2025'!$C$1132,'ABRIL 2025'!$E$1132,'ABRIL 2025'!$G$1132)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2025'!$C$1134:$H$1134</c15:sqref>
                  </c15:fullRef>
                </c:ext>
              </c:extLst>
              <c:f>('ABRIL 2025'!$C$1134,'ABRIL 2025'!$E$1134,'ABRIL 2025'!$G$1134)</c:f>
              <c:numCache>
                <c:formatCode>#,##0</c:formatCode>
                <c:ptCount val="3"/>
                <c:pt idx="0">
                  <c:v>103524</c:v>
                </c:pt>
                <c:pt idx="1">
                  <c:v>39817</c:v>
                </c:pt>
                <c:pt idx="2">
                  <c:v>143341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2025'!$B$1132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2025'!$C$1132:$H$1132</c15:sqref>
                        </c15:fullRef>
                        <c15:formulaRef>
                          <c15:sqref>('ABRIL 2025'!$C$1132,'ABRIL 2025'!$E$1132,'ABRIL 2025'!$G$1132)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2025'!$C$1132:$H$1132</c15:sqref>
                        </c15:fullRef>
                        <c15:formulaRef>
                          <c15:sqref>('ABRIL 2025'!$C$1132,'ABRIL 2025'!$E$1132,'ABRIL 2025'!$G$1132)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'ABRIL 2025'!$B$1419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'ABRIL 2025'!$F$1419</c:f>
              <c:numCache>
                <c:formatCode>#,##0</c:formatCode>
                <c:ptCount val="1"/>
                <c:pt idx="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'ABRIL 2025'!$B$1421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'ABRIL 2025'!$F$1421</c:f>
              <c:numCache>
                <c:formatCode>#,##0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'ABRIL 2025'!$B$1423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'ABRIL 2025'!$F$1423</c:f>
              <c:numCache>
                <c:formatCode>#,##0</c:formatCode>
                <c:ptCount val="1"/>
                <c:pt idx="0">
                  <c:v>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'ABRIL 2025'!$B$1425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'ABRIL 2025'!$F$1425</c:f>
              <c:numCache>
                <c:formatCode>#,##0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'ABRIL 2025'!$B$1427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'ABRIL 2025'!$F$1427</c:f>
              <c:numCache>
                <c:formatCode>#,##0</c:formatCode>
                <c:ptCount val="1"/>
                <c:pt idx="0">
                  <c:v>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'ABRIL 2025'!$B$1429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'ABRIL 2025'!$F$1429</c:f>
              <c:numCache>
                <c:formatCode>#,##0</c:formatCode>
                <c:ptCount val="1"/>
                <c:pt idx="0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24024"/>
        <c:axId val="246124416"/>
      </c:barChart>
      <c:catAx>
        <c:axId val="246124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6124416"/>
        <c:crosses val="autoZero"/>
        <c:auto val="1"/>
        <c:lblAlgn val="ctr"/>
        <c:lblOffset val="100"/>
        <c:noMultiLvlLbl val="0"/>
      </c:catAx>
      <c:valAx>
        <c:axId val="2461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B39-4DCA-99E0-CF66E32EF74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B39-4DCA-99E0-CF66E32EF74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B39-4DCA-99E0-CF66E32EF74B}"/>
                </c:ext>
              </c:extLst>
            </c:dLbl>
            <c:dLbl>
              <c:idx val="3"/>
              <c:layout>
                <c:manualLayout>
                  <c:x val="-1.3041145945004563E-2"/>
                  <c:y val="-1.2329294113927151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B39-4DCA-99E0-CF66E32EF74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B39-4DCA-99E0-CF66E32EF74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B39-4DCA-99E0-CF66E32EF74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B39-4DCA-99E0-CF66E32EF74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B39-4DCA-99E0-CF66E32EF74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B39-4DCA-99E0-CF66E32EF74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2025'!$J$1478:$J$1486</c:f>
              <c:numCache>
                <c:formatCode>#,##0</c:formatCode>
                <c:ptCount val="9"/>
                <c:pt idx="0">
                  <c:v>6101</c:v>
                </c:pt>
                <c:pt idx="1">
                  <c:v>11003</c:v>
                </c:pt>
                <c:pt idx="2">
                  <c:v>12442</c:v>
                </c:pt>
                <c:pt idx="3">
                  <c:v>3825</c:v>
                </c:pt>
                <c:pt idx="4">
                  <c:v>12014</c:v>
                </c:pt>
                <c:pt idx="5">
                  <c:v>6773</c:v>
                </c:pt>
                <c:pt idx="6">
                  <c:v>4405</c:v>
                </c:pt>
                <c:pt idx="7">
                  <c:v>9498</c:v>
                </c:pt>
                <c:pt idx="8">
                  <c:v>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2025'!$C$1504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'ABRIL 2025'!$E$1504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16</c:v>
                </c:pt>
                <c:pt idx="2">
                  <c:v>35</c:v>
                </c:pt>
                <c:pt idx="3">
                  <c:v>4</c:v>
                </c:pt>
                <c:pt idx="4">
                  <c:v>17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'ABRIL 2025'!$G$1504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'ABRIL 2025'!$D$1504:$D$1505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1303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5073</c:v>
                      </c:pt>
                      <c:pt idx="1">
                        <c:v>4371</c:v>
                      </c:pt>
                      <c:pt idx="2">
                        <c:v>7465</c:v>
                      </c:pt>
                      <c:pt idx="3">
                        <c:v>1283</c:v>
                      </c:pt>
                      <c:pt idx="4">
                        <c:v>4312</c:v>
                      </c:pt>
                      <c:pt idx="5">
                        <c:v>653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C31-4519-BEE3-4C9A68725FF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C31-4519-BEE3-4C9A68725FFD}"/>
                </c:ext>
              </c:extLst>
            </c:dLbl>
            <c:dLbl>
              <c:idx val="2"/>
              <c:layout>
                <c:manualLayout>
                  <c:x val="3.9258243819041957E-2"/>
                  <c:y val="-1.6835016835016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C31-4519-BEE3-4C9A68725FF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C31-4519-BEE3-4C9A68725FF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C31-4519-BEE3-4C9A68725FF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C31-4519-BEE3-4C9A68725FFD}"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C31-4519-BEE3-4C9A68725FFD}"/>
                </c:ext>
              </c:extLst>
            </c:dLbl>
            <c:dLbl>
              <c:idx val="7"/>
              <c:layout>
                <c:manualLayout>
                  <c:x val="3.9447219197425484E-2"/>
                  <c:y val="-3.367003367003366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C31-4519-BEE3-4C9A68725FFD}"/>
                </c:ext>
              </c:extLst>
            </c:dLbl>
            <c:dLbl>
              <c:idx val="8"/>
              <c:layout>
                <c:manualLayout>
                  <c:x val="5.5591321887923796E-2"/>
                  <c:y val="-6.734006734006733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C31-4519-BEE3-4C9A68725FF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19</c:v>
                </c:pt>
                <c:pt idx="2">
                  <c:v>38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7712"/>
        <c:axId val="212588104"/>
      </c:barChart>
      <c:catAx>
        <c:axId val="2125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5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2025'!$C$1600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2025'!$C$1602:$C$1610</c:f>
              <c:numCache>
                <c:formatCode>#,##0</c:formatCode>
                <c:ptCount val="9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'ABRIL 2025'!$E$1600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2025'!$E$1602:$E$1610</c:f>
              <c:numCache>
                <c:formatCode>#,##0</c:formatCode>
                <c:ptCount val="9"/>
                <c:pt idx="0">
                  <c:v>11</c:v>
                </c:pt>
                <c:pt idx="1">
                  <c:v>35</c:v>
                </c:pt>
                <c:pt idx="2">
                  <c:v>62</c:v>
                </c:pt>
                <c:pt idx="3">
                  <c:v>10</c:v>
                </c:pt>
                <c:pt idx="4">
                  <c:v>13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'ABRIL 2025'!$G$1600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'ABRIL 2025'!$I$1600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'ABRIL 2025'!$I$1602:$I$1610</c:f>
              <c:numCache>
                <c:formatCode>#,##0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37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'ABRIL 2025'!$D$1504:$D$1505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1303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5073</c:v>
                      </c:pt>
                      <c:pt idx="1">
                        <c:v>4371</c:v>
                      </c:pt>
                      <c:pt idx="2">
                        <c:v>7465</c:v>
                      </c:pt>
                      <c:pt idx="3">
                        <c:v>1283</c:v>
                      </c:pt>
                      <c:pt idx="4">
                        <c:v>4312</c:v>
                      </c:pt>
                      <c:pt idx="5">
                        <c:v>653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layout>
                <c:manualLayout>
                  <c:x val="1.294207899926546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442-4D01-AABC-467516B82AB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442-4D01-AABC-467516B82ABD}"/>
                </c:ext>
              </c:extLst>
            </c:dLbl>
            <c:dLbl>
              <c:idx val="2"/>
              <c:layout>
                <c:manualLayout>
                  <c:x val="9.2325773470677594E-2"/>
                  <c:y val="-5.79259245744898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442-4D01-AABC-467516B82AB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442-4D01-AABC-467516B82AB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442-4D01-AABC-467516B82AB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442-4D01-AABC-467516B82ABD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442-4D01-AABC-467516B82ABD}"/>
                </c:ext>
              </c:extLst>
            </c:dLbl>
            <c:dLbl>
              <c:idx val="7"/>
              <c:layout>
                <c:manualLayout>
                  <c:x val="3.0791957404866548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442-4D01-AABC-467516B82ABD}"/>
                </c:ext>
              </c:extLst>
            </c:dLbl>
            <c:dLbl>
              <c:idx val="8"/>
              <c:layout>
                <c:manualLayout>
                  <c:x val="7.7652473995591812E-3"/>
                  <c:y val="-6.72514542465057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442-4D01-AABC-467516B82AB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2025'!$L$1602:$L$1610</c:f>
              <c:numCache>
                <c:formatCode>#,##0</c:formatCode>
                <c:ptCount val="9"/>
                <c:pt idx="0">
                  <c:v>1022</c:v>
                </c:pt>
                <c:pt idx="1">
                  <c:v>3198</c:v>
                </c:pt>
                <c:pt idx="2">
                  <c:v>4899</c:v>
                </c:pt>
                <c:pt idx="3">
                  <c:v>1307</c:v>
                </c:pt>
                <c:pt idx="4">
                  <c:v>664</c:v>
                </c:pt>
                <c:pt idx="5">
                  <c:v>1605</c:v>
                </c:pt>
                <c:pt idx="6">
                  <c:v>649</c:v>
                </c:pt>
                <c:pt idx="7">
                  <c:v>1190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2025'!$B$1692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2025'!$C$1692:$K$1692</c:f>
              <c:numCache>
                <c:formatCode>#,##0</c:formatCode>
                <c:ptCount val="9"/>
                <c:pt idx="0">
                  <c:v>630</c:v>
                </c:pt>
                <c:pt idx="1">
                  <c:v>866</c:v>
                </c:pt>
                <c:pt idx="2">
                  <c:v>1236</c:v>
                </c:pt>
                <c:pt idx="3">
                  <c:v>358</c:v>
                </c:pt>
                <c:pt idx="4">
                  <c:v>760</c:v>
                </c:pt>
                <c:pt idx="5">
                  <c:v>550</c:v>
                </c:pt>
                <c:pt idx="6">
                  <c:v>357</c:v>
                </c:pt>
                <c:pt idx="7">
                  <c:v>929</c:v>
                </c:pt>
                <c:pt idx="8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AB1-4DAB-9098-F2F9FC19D33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AB1-4DAB-9098-F2F9FC19D33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AB1-4DAB-9098-F2F9FC19D330}"/>
                </c:ext>
              </c:extLst>
            </c:dLbl>
            <c:dLbl>
              <c:idx val="3"/>
              <c:layout>
                <c:manualLayout>
                  <c:x val="-1.5781677679322936E-2"/>
                  <c:y val="-1.00877208078968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AB1-4DAB-9098-F2F9FC19D33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AB1-4DAB-9098-F2F9FC19D33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AB1-4DAB-9098-F2F9FC19D33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AB1-4DAB-9098-F2F9FC19D33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AB1-4DAB-9098-F2F9FC19D330}"/>
                </c:ext>
              </c:extLst>
            </c:dLbl>
            <c:dLbl>
              <c:idx val="8"/>
              <c:layout>
                <c:manualLayout>
                  <c:x val="2.1042236905763869E-2"/>
                  <c:y val="-3.362573602632233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AB1-4DAB-9098-F2F9FC19D33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2025'!$C$1693:$K$1693</c:f>
              <c:numCache>
                <c:formatCode>#,##0</c:formatCode>
                <c:ptCount val="9"/>
                <c:pt idx="0">
                  <c:v>61461</c:v>
                </c:pt>
                <c:pt idx="1">
                  <c:v>74936</c:v>
                </c:pt>
                <c:pt idx="2">
                  <c:v>79962</c:v>
                </c:pt>
                <c:pt idx="3">
                  <c:v>30571</c:v>
                </c:pt>
                <c:pt idx="4">
                  <c:v>61466</c:v>
                </c:pt>
                <c:pt idx="5">
                  <c:v>60317</c:v>
                </c:pt>
                <c:pt idx="6">
                  <c:v>30648</c:v>
                </c:pt>
                <c:pt idx="7">
                  <c:v>98247</c:v>
                </c:pt>
                <c:pt idx="8">
                  <c:v>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2025'!$C$1540:$C$1548</c:f>
              <c:numCache>
                <c:formatCode>#,##0</c:formatCode>
                <c:ptCount val="9"/>
                <c:pt idx="0">
                  <c:v>6</c:v>
                </c:pt>
                <c:pt idx="1">
                  <c:v>26</c:v>
                </c:pt>
                <c:pt idx="2">
                  <c:v>31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'ABRIL 2025'!$E$1538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2025'!$E$1540:$E$1548</c:f>
              <c:numCache>
                <c:formatCode>#,##0</c:formatCode>
                <c:ptCount val="9"/>
                <c:pt idx="0">
                  <c:v>910</c:v>
                </c:pt>
                <c:pt idx="1">
                  <c:v>351</c:v>
                </c:pt>
                <c:pt idx="2">
                  <c:v>401</c:v>
                </c:pt>
                <c:pt idx="3">
                  <c:v>201</c:v>
                </c:pt>
                <c:pt idx="4">
                  <c:v>500</c:v>
                </c:pt>
                <c:pt idx="5">
                  <c:v>392</c:v>
                </c:pt>
                <c:pt idx="6">
                  <c:v>298</c:v>
                </c:pt>
                <c:pt idx="7">
                  <c:v>166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'ABRIL 2025'!$G$1538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2025'!$G$1540:$G$1548</c:f>
              <c:numCache>
                <c:formatCode>#,##0</c:formatCode>
                <c:ptCount val="9"/>
                <c:pt idx="0">
                  <c:v>54</c:v>
                </c:pt>
                <c:pt idx="1">
                  <c:v>91</c:v>
                </c:pt>
                <c:pt idx="2">
                  <c:v>101</c:v>
                </c:pt>
                <c:pt idx="3">
                  <c:v>40</c:v>
                </c:pt>
                <c:pt idx="4">
                  <c:v>55</c:v>
                </c:pt>
                <c:pt idx="5">
                  <c:v>46</c:v>
                </c:pt>
                <c:pt idx="6">
                  <c:v>63</c:v>
                </c:pt>
                <c:pt idx="7">
                  <c:v>34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'ABRIL 2025'!$I$1538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'ABRIL 2025'!$I$1540:$I$1548</c:f>
              <c:numCache>
                <c:formatCode>#,##0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6D4-41BB-B684-31B0EA69DF19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6D4-41BB-B684-31B0EA69DF1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6D4-41BB-B684-31B0EA69DF1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6D4-41BB-B684-31B0EA69DF19}"/>
                </c:ext>
              </c:extLst>
            </c:dLbl>
            <c:dLbl>
              <c:idx val="4"/>
              <c:layout>
                <c:manualLayout>
                  <c:x val="7.7831185996106158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6D4-41BB-B684-31B0EA69DF19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6D4-41BB-B684-31B0EA69DF19}"/>
                </c:ext>
              </c:extLst>
            </c:dLbl>
            <c:dLbl>
              <c:idx val="6"/>
              <c:layout>
                <c:manualLayout>
                  <c:x val="-1.5566237199221303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6D4-41BB-B684-31B0EA69DF19}"/>
                </c:ext>
              </c:extLst>
            </c:dLbl>
            <c:dLbl>
              <c:idx val="7"/>
              <c:layout>
                <c:manualLayout>
                  <c:x val="2.6573119437164085E-2"/>
                  <c:y val="-1.020361091227232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6D4-41BB-B684-31B0EA69DF19}"/>
                </c:ext>
              </c:extLst>
            </c:dLbl>
            <c:dLbl>
              <c:idx val="8"/>
              <c:layout>
                <c:manualLayout>
                  <c:x val="4.5174160046249245E-2"/>
                  <c:y val="-6.719425223362230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D4-41BB-B684-31B0EA69DF1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2025'!$L$1540:$L$1548</c:f>
              <c:numCache>
                <c:formatCode>#,##0</c:formatCode>
                <c:ptCount val="9"/>
                <c:pt idx="0">
                  <c:v>7777</c:v>
                </c:pt>
                <c:pt idx="1">
                  <c:v>5350</c:v>
                </c:pt>
                <c:pt idx="2">
                  <c:v>4538</c:v>
                </c:pt>
                <c:pt idx="3">
                  <c:v>2456</c:v>
                </c:pt>
                <c:pt idx="4">
                  <c:v>4706</c:v>
                </c:pt>
                <c:pt idx="5">
                  <c:v>4294</c:v>
                </c:pt>
                <c:pt idx="6">
                  <c:v>4086</c:v>
                </c:pt>
                <c:pt idx="7">
                  <c:v>2237</c:v>
                </c:pt>
                <c:pt idx="8">
                  <c:v>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2025'!$C$1538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2025'!$C$1549</c:f>
              <c:numCache>
                <c:formatCode>#,##0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'ABRIL 2025'!$E$1538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2025'!$E$1549</c:f>
              <c:numCache>
                <c:formatCode>#,##0</c:formatCode>
                <c:ptCount val="1"/>
                <c:pt idx="0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'ABRIL 2025'!$G$1538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2025'!$G$1549</c:f>
              <c:numCache>
                <c:formatCode>#,##0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'ABRIL 2025'!$I$1538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'ABRIL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'ABRIL 2025'!$I$1549</c:f>
              <c:numCache>
                <c:formatCode>#,##0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rgbClr val="8AB83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03-462C-828C-5EC47F25E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03-462C-828C-5EC47F25E365}"/>
              </c:ext>
            </c:extLst>
          </c:dPt>
          <c:dPt>
            <c:idx val="3"/>
            <c:bubble3D val="0"/>
            <c:spPr>
              <a:solidFill>
                <a:srgbClr val="02967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303-462C-828C-5EC47F25E3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303-462C-828C-5EC47F25E365}"/>
              </c:ext>
            </c:extLst>
          </c:dPt>
          <c:dLbls>
            <c:dLbl>
              <c:idx val="0"/>
              <c:layout>
                <c:manualLayout>
                  <c:x val="2.1019322970822499E-2"/>
                  <c:y val="3.33333421706147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303-462C-828C-5EC47F25E365}"/>
                </c:ext>
              </c:extLst>
            </c:dLbl>
            <c:dLbl>
              <c:idx val="1"/>
              <c:layout>
                <c:manualLayout>
                  <c:x val="7.8246891739777447E-2"/>
                  <c:y val="-5.38011776421157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303-462C-828C-5EC47F25E365}"/>
                </c:ext>
              </c:extLst>
            </c:dLbl>
            <c:dLbl>
              <c:idx val="2"/>
              <c:layout>
                <c:manualLayout>
                  <c:x val="5.1677599327296002E-3"/>
                  <c:y val="6.814816484236175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303-462C-828C-5EC47F25E365}"/>
                </c:ext>
              </c:extLst>
            </c:dLbl>
            <c:dLbl>
              <c:idx val="3"/>
              <c:layout>
                <c:manualLayout>
                  <c:x val="-1.0377491466147519E-2"/>
                  <c:y val="1.01010127789741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303-462C-828C-5EC47F25E365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303-462C-828C-5EC47F25E365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2025'!$C$1538:$J$1538</c15:sqref>
                  </c15:fullRef>
                </c:ext>
              </c:extLst>
              <c:f>('ABRIL 2025'!$C$1538,'ABRIL 2025'!$E$1538,'ABRIL 2025'!$G$1538,'ABRIL 2025'!$I$1538)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2025'!$C$1549:$J$1549</c15:sqref>
                  </c15:fullRef>
                </c:ext>
              </c:extLst>
              <c:f>('ABRIL 2025'!$C$1549,'ABRIL 2025'!$E$1549,'ABRIL 2025'!$G$1549,'ABRIL 2025'!$I$1549)</c:f>
              <c:numCache>
                <c:formatCode>#,##0</c:formatCode>
                <c:ptCount val="4"/>
                <c:pt idx="0">
                  <c:v>105</c:v>
                </c:pt>
                <c:pt idx="1">
                  <c:v>3421</c:v>
                </c:pt>
                <c:pt idx="2">
                  <c:v>536</c:v>
                </c:pt>
                <c:pt idx="3">
                  <c:v>130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'ABRIL 2025'!$D$1549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B-5E4E-4AE1-B3E6-CAFBBBCC5553}"/>
                      </c:ext>
                    </c:extLst>
                  </c15:dLbl>
                </c15:categoryFilterException>
                <c15:categoryFilterException>
                  <c15:sqref>'ABRIL 2025'!$F$1549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D-5E4E-4AE1-B3E6-CAFBBBCC5553}"/>
                      </c:ext>
                    </c:extLst>
                  </c15:dLbl>
                </c15:categoryFilterException>
                <c15:categoryFilterException>
                  <c15:sqref>'ABRIL 2025'!$H$1549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F-5E4E-4AE1-B3E6-CAFBBBCC5553}"/>
                      </c:ext>
                    </c:extLst>
                  </c15:dLbl>
                </c15:categoryFilterException>
                <c15:categoryFilterException>
                  <c15:sqref>'ABRIL 2025'!$J$1549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1-5E4E-4AE1-B3E6-CAFBBBCC55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B303-462C-828C-5EC47F25E3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layout>
                <c:manualLayout>
                  <c:x val="1.244092519732091E-2"/>
                  <c:y val="0.1014905424499677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4A7-4B33-A05E-045E388005D0}"/>
                </c:ext>
              </c:extLst>
            </c:dLbl>
            <c:dLbl>
              <c:idx val="1"/>
              <c:layout>
                <c:manualLayout>
                  <c:x val="0"/>
                  <c:y val="-1.26682375613743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4A7-4B33-A05E-045E388005D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4A7-4B33-A05E-045E388005D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4A7-4B33-A05E-045E388005D0}"/>
                </c:ext>
              </c:extLst>
            </c:dLbl>
            <c:dLbl>
              <c:idx val="4"/>
              <c:layout>
                <c:manualLayout>
                  <c:x val="9.9490269048714171E-3"/>
                  <c:y val="1.266823756137421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4A7-4B33-A05E-045E388005D0}"/>
                </c:ext>
              </c:extLst>
            </c:dLbl>
            <c:dLbl>
              <c:idx val="5"/>
              <c:layout>
                <c:manualLayout>
                  <c:x val="7.1058476580715305E-2"/>
                  <c:y val="9.501178171030683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A7-4B33-A05E-045E388005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('ABRIL 2025'!$B$1419,'ABRIL 2025'!$B$1421,'ABRIL 2025'!$B$1423,'ABRIL 2025'!$B$1425,'ABRIL 2025'!$B$1427,'ABRIL 2025'!$B$1429)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('ABRIL 2025'!$F$1420,'ABRIL 2025'!$F$1422,'ABRIL 2025'!$F$1424,'ABRIL 2025'!$F$1426,'ABRIL 2025'!$F$1428,'ABRIL 2025'!$F$1430)</c:f>
              <c:numCache>
                <c:formatCode>#,##0</c:formatCode>
                <c:ptCount val="6"/>
                <c:pt idx="0">
                  <c:v>69828</c:v>
                </c:pt>
                <c:pt idx="1">
                  <c:v>37647</c:v>
                </c:pt>
                <c:pt idx="2">
                  <c:v>38162</c:v>
                </c:pt>
                <c:pt idx="3">
                  <c:v>14691</c:v>
                </c:pt>
                <c:pt idx="4">
                  <c:v>32799</c:v>
                </c:pt>
                <c:pt idx="5">
                  <c:v>10656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2025'!$B$1629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2025'!$D$1629:$L$1629</c:f>
              <c:numCache>
                <c:formatCode>#,##0</c:formatCode>
                <c:ptCount val="9"/>
                <c:pt idx="0">
                  <c:v>399</c:v>
                </c:pt>
                <c:pt idx="1">
                  <c:v>166</c:v>
                </c:pt>
                <c:pt idx="2">
                  <c:v>209</c:v>
                </c:pt>
                <c:pt idx="3">
                  <c:v>55</c:v>
                </c:pt>
                <c:pt idx="4">
                  <c:v>87</c:v>
                </c:pt>
                <c:pt idx="5">
                  <c:v>290</c:v>
                </c:pt>
                <c:pt idx="6">
                  <c:v>93</c:v>
                </c:pt>
                <c:pt idx="7">
                  <c:v>92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'ABRIL 2025'!$B$1631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2025'!$D$1631:$L$1631</c:f>
              <c:numCache>
                <c:formatCode>#,##0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'ABRIL 2025'!$B$1633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2025'!$D$1633:$L$1633</c:f>
              <c:numCache>
                <c:formatCode>#,##0</c:formatCode>
                <c:ptCount val="9"/>
                <c:pt idx="0">
                  <c:v>184</c:v>
                </c:pt>
                <c:pt idx="1">
                  <c:v>39</c:v>
                </c:pt>
                <c:pt idx="2">
                  <c:v>22</c:v>
                </c:pt>
                <c:pt idx="3">
                  <c:v>8</c:v>
                </c:pt>
                <c:pt idx="4">
                  <c:v>35</c:v>
                </c:pt>
                <c:pt idx="5">
                  <c:v>114</c:v>
                </c:pt>
                <c:pt idx="6">
                  <c:v>11</c:v>
                </c:pt>
                <c:pt idx="7">
                  <c:v>26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'ABRIL 2025'!$B$1635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2025'!$D$1635:$L$1635</c:f>
              <c:numCache>
                <c:formatCode>#,##0</c:formatCode>
                <c:ptCount val="9"/>
                <c:pt idx="0">
                  <c:v>437</c:v>
                </c:pt>
                <c:pt idx="1">
                  <c:v>511</c:v>
                </c:pt>
                <c:pt idx="2">
                  <c:v>713</c:v>
                </c:pt>
                <c:pt idx="3">
                  <c:v>61</c:v>
                </c:pt>
                <c:pt idx="4">
                  <c:v>529</c:v>
                </c:pt>
                <c:pt idx="5">
                  <c:v>113</c:v>
                </c:pt>
                <c:pt idx="6">
                  <c:v>205</c:v>
                </c:pt>
                <c:pt idx="7">
                  <c:v>207</c:v>
                </c:pt>
                <c:pt idx="8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'ABRIL 2025'!$B$1637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2025'!$D$1637:$L$1637</c:f>
              <c:numCache>
                <c:formatCode>#,##0</c:formatCode>
                <c:ptCount val="9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890-4551-98F4-08761B4A772F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890-4551-98F4-08761B4A772F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890-4551-98F4-08761B4A772F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890-4551-98F4-08761B4A772F}"/>
                </c:ext>
              </c:extLst>
            </c:dLbl>
            <c:dLbl>
              <c:idx val="4"/>
              <c:layout>
                <c:manualLayout>
                  <c:x val="-5.1768315997062081E-3"/>
                  <c:y val="-1.00877181369758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890-4551-98F4-08761B4A772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890-4551-98F4-08761B4A772F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890-4551-98F4-08761B4A772F}"/>
                </c:ext>
              </c:extLst>
            </c:dLbl>
            <c:dLbl>
              <c:idx val="7"/>
              <c:layout>
                <c:manualLayout>
                  <c:x val="3.6667253645997655E-2"/>
                  <c:y val="-1.02211619674492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890-4551-98F4-08761B4A772F}"/>
                </c:ext>
              </c:extLst>
            </c:dLbl>
            <c:dLbl>
              <c:idx val="8"/>
              <c:layout>
                <c:manualLayout>
                  <c:x val="3.179713262471346E-2"/>
                  <c:y val="-6.7632839950878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890-4551-98F4-08761B4A772F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2025'!$D$1640:$L$1640</c:f>
              <c:numCache>
                <c:formatCode>#,##0</c:formatCode>
                <c:ptCount val="9"/>
                <c:pt idx="0">
                  <c:v>7431</c:v>
                </c:pt>
                <c:pt idx="1">
                  <c:v>4500</c:v>
                </c:pt>
                <c:pt idx="2">
                  <c:v>5162</c:v>
                </c:pt>
                <c:pt idx="3">
                  <c:v>862</c:v>
                </c:pt>
                <c:pt idx="4">
                  <c:v>3588</c:v>
                </c:pt>
                <c:pt idx="5">
                  <c:v>4777</c:v>
                </c:pt>
                <c:pt idx="6">
                  <c:v>1925</c:v>
                </c:pt>
                <c:pt idx="7">
                  <c:v>1979</c:v>
                </c:pt>
                <c:pt idx="8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BEA-4547-9FF0-FAA8D1967F2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BEA-4547-9FF0-FAA8D1967F22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BEA-4547-9FF0-FAA8D1967F22}"/>
                </c:ext>
              </c:extLst>
            </c:dLbl>
            <c:dLbl>
              <c:idx val="3"/>
              <c:layout>
                <c:manualLayout>
                  <c:x val="1.294207899926546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BEA-4547-9FF0-FAA8D1967F22}"/>
                </c:ext>
              </c:extLst>
            </c:dLbl>
            <c:dLbl>
              <c:idx val="4"/>
              <c:layout>
                <c:manualLayout>
                  <c:x val="-2.5884157998531158E-3"/>
                  <c:y val="-1.6812863561626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BEA-4547-9FF0-FAA8D1967F22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BEA-4547-9FF0-FAA8D1967F22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BEA-4547-9FF0-FAA8D1967F22}"/>
                </c:ext>
              </c:extLst>
            </c:dLbl>
            <c:dLbl>
              <c:idx val="7"/>
              <c:layout>
                <c:manualLayout>
                  <c:x val="4.190543273828299E-2"/>
                  <c:y val="-6.839525850770611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BEA-4547-9FF0-FAA8D1967F22}"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BEA-4547-9FF0-FAA8D1967F22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'ABRIL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2025'!$D$1640:$L$1640</c:f>
              <c:numCache>
                <c:formatCode>#,##0</c:formatCode>
                <c:ptCount val="9"/>
                <c:pt idx="0">
                  <c:v>7431</c:v>
                </c:pt>
                <c:pt idx="1">
                  <c:v>4500</c:v>
                </c:pt>
                <c:pt idx="2">
                  <c:v>5162</c:v>
                </c:pt>
                <c:pt idx="3">
                  <c:v>862</c:v>
                </c:pt>
                <c:pt idx="4">
                  <c:v>3588</c:v>
                </c:pt>
                <c:pt idx="5">
                  <c:v>4777</c:v>
                </c:pt>
                <c:pt idx="6">
                  <c:v>1925</c:v>
                </c:pt>
                <c:pt idx="7">
                  <c:v>1979</c:v>
                </c:pt>
                <c:pt idx="8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'ABRIL 2025'!$B$1663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2025'!$D$1663:$L$1663</c:f>
              <c:numCache>
                <c:formatCode>#,##0</c:formatCode>
                <c:ptCount val="9"/>
                <c:pt idx="0">
                  <c:v>58</c:v>
                </c:pt>
                <c:pt idx="1">
                  <c:v>51</c:v>
                </c:pt>
                <c:pt idx="2">
                  <c:v>59</c:v>
                </c:pt>
                <c:pt idx="3">
                  <c:v>6</c:v>
                </c:pt>
                <c:pt idx="4">
                  <c:v>111</c:v>
                </c:pt>
                <c:pt idx="5">
                  <c:v>39</c:v>
                </c:pt>
                <c:pt idx="6">
                  <c:v>21</c:v>
                </c:pt>
                <c:pt idx="7">
                  <c:v>38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'ABRIL 2025'!$B$1665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2025'!$D$1665:$L$1665</c:f>
              <c:numCache>
                <c:formatCode>#,##0</c:formatCode>
                <c:ptCount val="9"/>
                <c:pt idx="0">
                  <c:v>37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21</c:v>
                </c:pt>
                <c:pt idx="5">
                  <c:v>22</c:v>
                </c:pt>
                <c:pt idx="6">
                  <c:v>24</c:v>
                </c:pt>
                <c:pt idx="7">
                  <c:v>16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'ABRIL 2025'!$B$1667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2025'!$D$1667:$L$1667</c:f>
              <c:numCache>
                <c:formatCode>#,##0</c:formatCode>
                <c:ptCount val="9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'ABRIL 2025'!$B$1669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'ABRIL 2025'!$B$1671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'ABRIL 2025'!$D$1671:$L$1671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3.xml"/><Relationship Id="rId21" Type="http://schemas.openxmlformats.org/officeDocument/2006/relationships/chart" Target="../charts/chart18.xml"/><Relationship Id="rId42" Type="http://schemas.openxmlformats.org/officeDocument/2006/relationships/chart" Target="../charts/chart39.xml"/><Relationship Id="rId47" Type="http://schemas.openxmlformats.org/officeDocument/2006/relationships/chart" Target="../charts/chart44.xml"/><Relationship Id="rId63" Type="http://schemas.openxmlformats.org/officeDocument/2006/relationships/chart" Target="../charts/chart60.xml"/><Relationship Id="rId68" Type="http://schemas.openxmlformats.org/officeDocument/2006/relationships/chart" Target="../charts/chart65.xml"/><Relationship Id="rId84" Type="http://schemas.openxmlformats.org/officeDocument/2006/relationships/image" Target="../media/image10.png"/><Relationship Id="rId89" Type="http://schemas.openxmlformats.org/officeDocument/2006/relationships/image" Target="../media/image15.png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29.xml"/><Relationship Id="rId37" Type="http://schemas.openxmlformats.org/officeDocument/2006/relationships/chart" Target="../charts/chart34.xml"/><Relationship Id="rId53" Type="http://schemas.openxmlformats.org/officeDocument/2006/relationships/chart" Target="../charts/chart50.xml"/><Relationship Id="rId58" Type="http://schemas.openxmlformats.org/officeDocument/2006/relationships/chart" Target="../charts/chart55.xml"/><Relationship Id="rId74" Type="http://schemas.openxmlformats.org/officeDocument/2006/relationships/chart" Target="../charts/chart70.xml"/><Relationship Id="rId79" Type="http://schemas.openxmlformats.org/officeDocument/2006/relationships/image" Target="../media/image5.png"/><Relationship Id="rId5" Type="http://schemas.openxmlformats.org/officeDocument/2006/relationships/chart" Target="../charts/chart4.xml"/><Relationship Id="rId90" Type="http://schemas.openxmlformats.org/officeDocument/2006/relationships/image" Target="../media/image16.png"/><Relationship Id="rId95" Type="http://schemas.openxmlformats.org/officeDocument/2006/relationships/image" Target="../media/image21.png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43" Type="http://schemas.openxmlformats.org/officeDocument/2006/relationships/chart" Target="../charts/chart40.xml"/><Relationship Id="rId48" Type="http://schemas.openxmlformats.org/officeDocument/2006/relationships/chart" Target="../charts/chart45.xml"/><Relationship Id="rId64" Type="http://schemas.openxmlformats.org/officeDocument/2006/relationships/chart" Target="../charts/chart61.xml"/><Relationship Id="rId69" Type="http://schemas.openxmlformats.org/officeDocument/2006/relationships/chart" Target="../charts/chart66.xml"/><Relationship Id="rId80" Type="http://schemas.openxmlformats.org/officeDocument/2006/relationships/image" Target="../media/image6.png"/><Relationship Id="rId85" Type="http://schemas.openxmlformats.org/officeDocument/2006/relationships/image" Target="../media/image11.png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38" Type="http://schemas.openxmlformats.org/officeDocument/2006/relationships/chart" Target="../charts/chart35.xml"/><Relationship Id="rId46" Type="http://schemas.openxmlformats.org/officeDocument/2006/relationships/chart" Target="../charts/chart43.xml"/><Relationship Id="rId59" Type="http://schemas.openxmlformats.org/officeDocument/2006/relationships/chart" Target="../charts/chart56.xml"/><Relationship Id="rId67" Type="http://schemas.openxmlformats.org/officeDocument/2006/relationships/chart" Target="../charts/chart64.xml"/><Relationship Id="rId20" Type="http://schemas.openxmlformats.org/officeDocument/2006/relationships/chart" Target="../charts/chart17.xml"/><Relationship Id="rId41" Type="http://schemas.openxmlformats.org/officeDocument/2006/relationships/chart" Target="../charts/chart38.xml"/><Relationship Id="rId54" Type="http://schemas.openxmlformats.org/officeDocument/2006/relationships/chart" Target="../charts/chart51.xml"/><Relationship Id="rId62" Type="http://schemas.openxmlformats.org/officeDocument/2006/relationships/chart" Target="../charts/chart59.xml"/><Relationship Id="rId70" Type="http://schemas.openxmlformats.org/officeDocument/2006/relationships/chart" Target="../charts/chart67.xml"/><Relationship Id="rId75" Type="http://schemas.openxmlformats.org/officeDocument/2006/relationships/chart" Target="../charts/chart71.xml"/><Relationship Id="rId83" Type="http://schemas.openxmlformats.org/officeDocument/2006/relationships/image" Target="../media/image9.png"/><Relationship Id="rId88" Type="http://schemas.openxmlformats.org/officeDocument/2006/relationships/image" Target="../media/image14.png"/><Relationship Id="rId91" Type="http://schemas.openxmlformats.org/officeDocument/2006/relationships/image" Target="../media/image17.png"/><Relationship Id="rId96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36" Type="http://schemas.openxmlformats.org/officeDocument/2006/relationships/chart" Target="../charts/chart33.xml"/><Relationship Id="rId49" Type="http://schemas.openxmlformats.org/officeDocument/2006/relationships/chart" Target="../charts/chart46.xml"/><Relationship Id="rId57" Type="http://schemas.openxmlformats.org/officeDocument/2006/relationships/chart" Target="../charts/chart54.xml"/><Relationship Id="rId10" Type="http://schemas.openxmlformats.org/officeDocument/2006/relationships/chart" Target="../charts/chart9.xml"/><Relationship Id="rId31" Type="http://schemas.openxmlformats.org/officeDocument/2006/relationships/chart" Target="../charts/chart28.xml"/><Relationship Id="rId44" Type="http://schemas.openxmlformats.org/officeDocument/2006/relationships/chart" Target="../charts/chart41.xml"/><Relationship Id="rId52" Type="http://schemas.openxmlformats.org/officeDocument/2006/relationships/chart" Target="../charts/chart49.xml"/><Relationship Id="rId60" Type="http://schemas.openxmlformats.org/officeDocument/2006/relationships/chart" Target="../charts/chart57.xml"/><Relationship Id="rId65" Type="http://schemas.openxmlformats.org/officeDocument/2006/relationships/chart" Target="../charts/chart62.xml"/><Relationship Id="rId73" Type="http://schemas.openxmlformats.org/officeDocument/2006/relationships/image" Target="../media/image4.jpg"/><Relationship Id="rId78" Type="http://schemas.openxmlformats.org/officeDocument/2006/relationships/chart" Target="../charts/chart74.xml"/><Relationship Id="rId81" Type="http://schemas.openxmlformats.org/officeDocument/2006/relationships/image" Target="../media/image7.png"/><Relationship Id="rId86" Type="http://schemas.openxmlformats.org/officeDocument/2006/relationships/image" Target="../media/image12.png"/><Relationship Id="rId94" Type="http://schemas.openxmlformats.org/officeDocument/2006/relationships/image" Target="../media/image20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image" Target="../media/image2.jpeg"/><Relationship Id="rId39" Type="http://schemas.openxmlformats.org/officeDocument/2006/relationships/chart" Target="../charts/chart36.xml"/><Relationship Id="rId34" Type="http://schemas.openxmlformats.org/officeDocument/2006/relationships/chart" Target="../charts/chart31.xml"/><Relationship Id="rId50" Type="http://schemas.openxmlformats.org/officeDocument/2006/relationships/chart" Target="../charts/chart47.xml"/><Relationship Id="rId55" Type="http://schemas.openxmlformats.org/officeDocument/2006/relationships/chart" Target="../charts/chart52.xml"/><Relationship Id="rId76" Type="http://schemas.openxmlformats.org/officeDocument/2006/relationships/chart" Target="../charts/chart72.xml"/><Relationship Id="rId97" Type="http://schemas.openxmlformats.org/officeDocument/2006/relationships/image" Target="../media/image23.png"/><Relationship Id="rId7" Type="http://schemas.openxmlformats.org/officeDocument/2006/relationships/chart" Target="../charts/chart6.xml"/><Relationship Id="rId71" Type="http://schemas.openxmlformats.org/officeDocument/2006/relationships/chart" Target="../charts/chart68.xml"/><Relationship Id="rId92" Type="http://schemas.openxmlformats.org/officeDocument/2006/relationships/image" Target="../media/image18.png"/><Relationship Id="rId2" Type="http://schemas.openxmlformats.org/officeDocument/2006/relationships/chart" Target="../charts/chart1.xml"/><Relationship Id="rId29" Type="http://schemas.openxmlformats.org/officeDocument/2006/relationships/chart" Target="../charts/chart26.xml"/><Relationship Id="rId24" Type="http://schemas.openxmlformats.org/officeDocument/2006/relationships/chart" Target="../charts/chart21.xml"/><Relationship Id="rId40" Type="http://schemas.openxmlformats.org/officeDocument/2006/relationships/chart" Target="../charts/chart37.xml"/><Relationship Id="rId45" Type="http://schemas.openxmlformats.org/officeDocument/2006/relationships/chart" Target="../charts/chart42.xml"/><Relationship Id="rId66" Type="http://schemas.openxmlformats.org/officeDocument/2006/relationships/chart" Target="../charts/chart63.xml"/><Relationship Id="rId87" Type="http://schemas.openxmlformats.org/officeDocument/2006/relationships/image" Target="../media/image13.png"/><Relationship Id="rId61" Type="http://schemas.openxmlformats.org/officeDocument/2006/relationships/chart" Target="../charts/chart58.xml"/><Relationship Id="rId82" Type="http://schemas.openxmlformats.org/officeDocument/2006/relationships/image" Target="../media/image8.png"/><Relationship Id="rId19" Type="http://schemas.openxmlformats.org/officeDocument/2006/relationships/image" Target="../media/image3.jpeg"/><Relationship Id="rId14" Type="http://schemas.openxmlformats.org/officeDocument/2006/relationships/chart" Target="../charts/chart13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56" Type="http://schemas.openxmlformats.org/officeDocument/2006/relationships/chart" Target="../charts/chart53.xml"/><Relationship Id="rId77" Type="http://schemas.openxmlformats.org/officeDocument/2006/relationships/chart" Target="../charts/chart73.xml"/><Relationship Id="rId8" Type="http://schemas.openxmlformats.org/officeDocument/2006/relationships/chart" Target="../charts/chart7.xml"/><Relationship Id="rId51" Type="http://schemas.openxmlformats.org/officeDocument/2006/relationships/chart" Target="../charts/chart48.xml"/><Relationship Id="rId72" Type="http://schemas.openxmlformats.org/officeDocument/2006/relationships/chart" Target="../charts/chart69.xml"/><Relationship Id="rId93" Type="http://schemas.openxmlformats.org/officeDocument/2006/relationships/image" Target="../media/image19.png"/><Relationship Id="rId98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1423308</xdr:colOff>
      <xdr:row>1839</xdr:row>
      <xdr:rowOff>121104</xdr:rowOff>
    </xdr:from>
    <xdr:to>
      <xdr:col>11</xdr:col>
      <xdr:colOff>277133</xdr:colOff>
      <xdr:row>1858</xdr:row>
      <xdr:rowOff>161925</xdr:rowOff>
    </xdr:to>
    <xdr:pic>
      <xdr:nvPicPr>
        <xdr:cNvPr id="6" name="Picture 77" descr="Co-branding cop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08" y="571811604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11</xdr:col>
      <xdr:colOff>952500</xdr:colOff>
      <xdr:row>384</xdr:row>
      <xdr:rowOff>12700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406</xdr:row>
      <xdr:rowOff>31749</xdr:rowOff>
    </xdr:from>
    <xdr:to>
      <xdr:col>11</xdr:col>
      <xdr:colOff>973434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25400</xdr:colOff>
      <xdr:row>509</xdr:row>
      <xdr:rowOff>31749</xdr:rowOff>
    </xdr:from>
    <xdr:to>
      <xdr:col>12</xdr:col>
      <xdr:colOff>10467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449</xdr:row>
      <xdr:rowOff>6349</xdr:rowOff>
    </xdr:from>
    <xdr:to>
      <xdr:col>11</xdr:col>
      <xdr:colOff>962967</xdr:colOff>
      <xdr:row>457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577</xdr:row>
      <xdr:rowOff>0</xdr:rowOff>
    </xdr:from>
    <xdr:to>
      <xdr:col>8</xdr:col>
      <xdr:colOff>0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548596</xdr:colOff>
      <xdr:row>341</xdr:row>
      <xdr:rowOff>10205</xdr:rowOff>
    </xdr:from>
    <xdr:to>
      <xdr:col>11</xdr:col>
      <xdr:colOff>952501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109764</xdr:colOff>
      <xdr:row>102</xdr:row>
      <xdr:rowOff>87086</xdr:rowOff>
    </xdr:from>
    <xdr:to>
      <xdr:col>7</xdr:col>
      <xdr:colOff>540204</xdr:colOff>
      <xdr:row>110</xdr:row>
      <xdr:rowOff>77561</xdr:rowOff>
    </xdr:to>
    <xdr:pic>
      <xdr:nvPicPr>
        <xdr:cNvPr id="101" name="Picture 2" descr="Identificador Junta color">
          <a:extLst>
            <a:ext uri="{FF2B5EF4-FFF2-40B4-BE49-F238E27FC236}">
              <a16:creationId xmlns:a16="http://schemas.microsoft.com/office/drawing/2014/main" id="{5C815B43-5863-41CC-8077-F82902A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64" y="18216336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210454</xdr:colOff>
      <xdr:row>56</xdr:row>
      <xdr:rowOff>0</xdr:rowOff>
    </xdr:from>
    <xdr:to>
      <xdr:col>10</xdr:col>
      <xdr:colOff>493029</xdr:colOff>
      <xdr:row>82</xdr:row>
      <xdr:rowOff>63500</xdr:rowOff>
    </xdr:to>
    <xdr:pic>
      <xdr:nvPicPr>
        <xdr:cNvPr id="109" name="Picture 1" descr="ES VIDA">
          <a:extLst>
            <a:ext uri="{FF2B5EF4-FFF2-40B4-BE49-F238E27FC236}">
              <a16:creationId xmlns:a16="http://schemas.microsoft.com/office/drawing/2014/main" id="{FB056CAC-C334-496F-ACA0-343AD5B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04" y="10350500"/>
          <a:ext cx="8156575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557</xdr:row>
      <xdr:rowOff>13607</xdr:rowOff>
    </xdr:from>
    <xdr:to>
      <xdr:col>5</xdr:col>
      <xdr:colOff>710743</xdr:colOff>
      <xdr:row>568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8</xdr:col>
      <xdr:colOff>10467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:a16="http://schemas.microsoft.com/office/drawing/2014/main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10</xdr:col>
      <xdr:colOff>12700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:a16="http://schemas.microsoft.com/office/drawing/2014/main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710743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393247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8</xdr:col>
      <xdr:colOff>10467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0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735</xdr:row>
      <xdr:rowOff>0</xdr:rowOff>
    </xdr:from>
    <xdr:to>
      <xdr:col>7</xdr:col>
      <xdr:colOff>962967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:a16="http://schemas.microsoft.com/office/drawing/2014/main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:a16="http://schemas.microsoft.com/office/drawing/2014/main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827</xdr:row>
      <xdr:rowOff>0</xdr:rowOff>
    </xdr:from>
    <xdr:to>
      <xdr:col>8</xdr:col>
      <xdr:colOff>10467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952</xdr:row>
      <xdr:rowOff>0</xdr:rowOff>
    </xdr:from>
    <xdr:to>
      <xdr:col>8</xdr:col>
      <xdr:colOff>0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8</xdr:col>
      <xdr:colOff>0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8</xdr:col>
      <xdr:colOff>10467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8</xdr:col>
      <xdr:colOff>10467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932</xdr:row>
      <xdr:rowOff>13608</xdr:rowOff>
    </xdr:from>
    <xdr:to>
      <xdr:col>5</xdr:col>
      <xdr:colOff>710743</xdr:colOff>
      <xdr:row>943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943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1057</xdr:row>
      <xdr:rowOff>13608</xdr:rowOff>
    </xdr:from>
    <xdr:to>
      <xdr:col>5</xdr:col>
      <xdr:colOff>710743</xdr:colOff>
      <xdr:row>1068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710743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1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:a16="http://schemas.microsoft.com/office/drawing/2014/main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1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1217</xdr:row>
      <xdr:rowOff>0</xdr:rowOff>
    </xdr:from>
    <xdr:to>
      <xdr:col>10</xdr:col>
      <xdr:colOff>12700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:a16="http://schemas.microsoft.com/office/drawing/2014/main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10467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:a16="http://schemas.microsoft.com/office/drawing/2014/main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:a16="http://schemas.microsoft.com/office/drawing/2014/main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860</xdr:row>
      <xdr:rowOff>0</xdr:rowOff>
    </xdr:from>
    <xdr:to>
      <xdr:col>8</xdr:col>
      <xdr:colOff>0</xdr:colOff>
      <xdr:row>867</xdr:row>
      <xdr:rowOff>314010</xdr:rowOff>
    </xdr:to>
    <xdr:graphicFrame macro="">
      <xdr:nvGraphicFramePr>
        <xdr:cNvPr id="160" name="Gráfico 57">
          <a:extLst>
            <a:ext uri="{FF2B5EF4-FFF2-40B4-BE49-F238E27FC236}">
              <a16:creationId xmlns:a16="http://schemas.microsoft.com/office/drawing/2014/main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985</xdr:row>
      <xdr:rowOff>0</xdr:rowOff>
    </xdr:from>
    <xdr:to>
      <xdr:col>8</xdr:col>
      <xdr:colOff>0</xdr:colOff>
      <xdr:row>992</xdr:row>
      <xdr:rowOff>314010</xdr:rowOff>
    </xdr:to>
    <xdr:graphicFrame macro="">
      <xdr:nvGraphicFramePr>
        <xdr:cNvPr id="161" name="Gráfico 57">
          <a:extLst>
            <a:ext uri="{FF2B5EF4-FFF2-40B4-BE49-F238E27FC236}">
              <a16:creationId xmlns:a16="http://schemas.microsoft.com/office/drawing/2014/main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1110</xdr:row>
      <xdr:rowOff>0</xdr:rowOff>
    </xdr:from>
    <xdr:to>
      <xdr:col>8</xdr:col>
      <xdr:colOff>0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:a16="http://schemas.microsoft.com/office/drawing/2014/main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8</xdr:col>
      <xdr:colOff>20934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:a16="http://schemas.microsoft.com/office/drawing/2014/main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:a16="http://schemas.microsoft.com/office/drawing/2014/main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10</xdr:col>
      <xdr:colOff>12700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:a16="http://schemas.microsoft.com/office/drawing/2014/main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0</xdr:colOff>
      <xdr:row>1612</xdr:row>
      <xdr:rowOff>0</xdr:rowOff>
    </xdr:from>
    <xdr:to>
      <xdr:col>13</xdr:col>
      <xdr:colOff>3171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860420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</xdr:col>
      <xdr:colOff>0</xdr:colOff>
      <xdr:row>1564</xdr:row>
      <xdr:rowOff>40822</xdr:rowOff>
    </xdr:from>
    <xdr:to>
      <xdr:col>12</xdr:col>
      <xdr:colOff>860420</xdr:colOff>
      <xdr:row>1576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:a16="http://schemas.microsoft.com/office/drawing/2014/main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:a16="http://schemas.microsoft.com/office/drawing/2014/main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:a16="http://schemas.microsoft.com/office/drawing/2014/main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:a16="http://schemas.microsoft.com/office/drawing/2014/main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:a16="http://schemas.microsoft.com/office/drawing/2014/main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:a16="http://schemas.microsoft.com/office/drawing/2014/main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:a16="http://schemas.microsoft.com/office/drawing/2014/main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 editAs="oneCell">
    <xdr:from>
      <xdr:col>0</xdr:col>
      <xdr:colOff>38099</xdr:colOff>
      <xdr:row>122</xdr:row>
      <xdr:rowOff>19049</xdr:rowOff>
    </xdr:from>
    <xdr:to>
      <xdr:col>13</xdr:col>
      <xdr:colOff>21498</xdr:colOff>
      <xdr:row>226</xdr:row>
      <xdr:rowOff>2702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1B92DDAB-97C3-4967-9A0E-F7D1527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2225906"/>
          <a:ext cx="12453257" cy="16957338"/>
        </a:xfrm>
        <a:prstGeom prst="rect">
          <a:avLst/>
        </a:prstGeom>
      </xdr:spPr>
    </xdr:pic>
    <xdr:clientData/>
  </xdr:twoCellAnchor>
  <xdr:twoCellAnchor>
    <xdr:from>
      <xdr:col>7</xdr:col>
      <xdr:colOff>416464</xdr:colOff>
      <xdr:row>1418</xdr:row>
      <xdr:rowOff>10487</xdr:rowOff>
    </xdr:from>
    <xdr:to>
      <xdr:col>12</xdr:col>
      <xdr:colOff>449393</xdr:colOff>
      <xdr:row>1430</xdr:row>
      <xdr:rowOff>293342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 editAs="oneCell">
    <xdr:from>
      <xdr:col>2</xdr:col>
      <xdr:colOff>0</xdr:colOff>
      <xdr:row>246</xdr:row>
      <xdr:rowOff>0</xdr:rowOff>
    </xdr:from>
    <xdr:to>
      <xdr:col>10</xdr:col>
      <xdr:colOff>980951</xdr:colOff>
      <xdr:row>267</xdr:row>
      <xdr:rowOff>20503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52EBA4-729D-F8D3-A7DC-DA284649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00330" y="43040440"/>
          <a:ext cx="8852159" cy="6614733"/>
        </a:xfrm>
        <a:prstGeom prst="rect">
          <a:avLst/>
        </a:prstGeom>
      </xdr:spPr>
    </xdr:pic>
    <xdr:clientData/>
  </xdr:twoCellAnchor>
  <xdr:twoCellAnchor editAs="oneCell">
    <xdr:from>
      <xdr:col>1</xdr:col>
      <xdr:colOff>1674725</xdr:colOff>
      <xdr:row>270</xdr:row>
      <xdr:rowOff>0</xdr:rowOff>
    </xdr:from>
    <xdr:to>
      <xdr:col>11</xdr:col>
      <xdr:colOff>10466</xdr:colOff>
      <xdr:row>290</xdr:row>
      <xdr:rowOff>267451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8CEDB-DA5B-1DFF-19D0-6B31A791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0329" y="50576703"/>
          <a:ext cx="8865577" cy="65476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291</xdr:row>
      <xdr:rowOff>83736</xdr:rowOff>
    </xdr:from>
    <xdr:to>
      <xdr:col>11</xdr:col>
      <xdr:colOff>64111</xdr:colOff>
      <xdr:row>307</xdr:row>
      <xdr:rowOff>304190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F4D772-5F81-515E-5C13-B2E31A21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800330" y="57254670"/>
          <a:ext cx="8919221" cy="52446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11</xdr:col>
      <xdr:colOff>27532</xdr:colOff>
      <xdr:row>326</xdr:row>
      <xdr:rowOff>8468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15A27ED-E2C9-EE98-49DD-D73D9F82D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800330" y="62823132"/>
          <a:ext cx="8882642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12</xdr:col>
      <xdr:colOff>33088</xdr:colOff>
      <xdr:row>441</xdr:row>
      <xdr:rowOff>30164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9C35ADD-1191-ED29-80E5-5245A80F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25604" y="101415082"/>
          <a:ext cx="11546825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12</xdr:col>
      <xdr:colOff>8702</xdr:colOff>
      <xdr:row>501</xdr:row>
      <xdr:rowOff>24068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A08C86-ACEA-3719-9A31-3A3DC353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25604" y="120255742"/>
          <a:ext cx="1152243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12</xdr:col>
      <xdr:colOff>2605</xdr:colOff>
      <xdr:row>627</xdr:row>
      <xdr:rowOff>30164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C52FD07-5860-DF18-69F8-221DA4F8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25604" y="159360577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12</xdr:col>
      <xdr:colOff>2605</xdr:colOff>
      <xdr:row>653</xdr:row>
      <xdr:rowOff>17971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DA43135-9664-C5B2-9B05-35ADE885E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25604" y="167524863"/>
          <a:ext cx="11516342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12</xdr:col>
      <xdr:colOff>2605</xdr:colOff>
      <xdr:row>752</xdr:row>
      <xdr:rowOff>30164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BA93A7E-8AF4-6A4B-2C8E-5523B59F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25604" y="198151401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12</xdr:col>
      <xdr:colOff>2605</xdr:colOff>
      <xdr:row>778</xdr:row>
      <xdr:rowOff>24068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4B7BBF5-CD60-7102-108D-1E671B707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25604" y="206315687"/>
          <a:ext cx="11516342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12</xdr:col>
      <xdr:colOff>2605</xdr:colOff>
      <xdr:row>877</xdr:row>
      <xdr:rowOff>30164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5898B40-1CA1-4D09-1841-6D5A67D45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25604" y="236942225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12</xdr:col>
      <xdr:colOff>2605</xdr:colOff>
      <xdr:row>903</xdr:row>
      <xdr:rowOff>24068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21919D5-923A-22A3-2353-DA6AEA25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25604" y="245106511"/>
          <a:ext cx="11516342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12</xdr:col>
      <xdr:colOff>2605</xdr:colOff>
      <xdr:row>1002</xdr:row>
      <xdr:rowOff>30164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F07DE69-5DF0-6712-20E4-7500387D1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25604" y="275733049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12</xdr:col>
      <xdr:colOff>2605</xdr:colOff>
      <xdr:row>1028</xdr:row>
      <xdr:rowOff>17971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868C0050-7D8F-662A-344C-3F39530B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25604" y="283897335"/>
          <a:ext cx="11516342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12</xdr:col>
      <xdr:colOff>2605</xdr:colOff>
      <xdr:row>1127</xdr:row>
      <xdr:rowOff>30164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E8B2188-1BA7-1C45-F380-8CB7F2F8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25604" y="314523874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12</xdr:col>
      <xdr:colOff>2605</xdr:colOff>
      <xdr:row>1153</xdr:row>
      <xdr:rowOff>17971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DCACEBBF-87A7-FC07-55EF-79AF4FC5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5604" y="322688159"/>
          <a:ext cx="11516342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12</xdr:col>
      <xdr:colOff>2605</xdr:colOff>
      <xdr:row>1251</xdr:row>
      <xdr:rowOff>30164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8F0522C-1507-7B43-6002-B11B364A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5604" y="353126291"/>
          <a:ext cx="11516342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12</xdr:col>
      <xdr:colOff>2605</xdr:colOff>
      <xdr:row>1277</xdr:row>
      <xdr:rowOff>24068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FF9EE34A-D923-E1F8-D24D-641B9909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25604" y="361290577"/>
          <a:ext cx="11516342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12</xdr:col>
      <xdr:colOff>2605</xdr:colOff>
      <xdr:row>1375</xdr:row>
      <xdr:rowOff>36261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5D011479-ED24-4A79-84A2-F9F2E4A8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5604" y="391728709"/>
          <a:ext cx="11516342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12</xdr:col>
      <xdr:colOff>2605</xdr:colOff>
      <xdr:row>1401</xdr:row>
      <xdr:rowOff>17972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72374F30-B14B-E65F-2F02-D8C2F908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5604" y="399892995"/>
          <a:ext cx="11516342" cy="253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0"/>
  <sheetViews>
    <sheetView tabSelected="1" view="pageBreakPreview" zoomScale="91" zoomScaleNormal="60" zoomScaleSheetLayoutView="91" workbookViewId="0">
      <selection activeCell="O1705" sqref="O1705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7109375" style="8" customWidth="1"/>
    <col min="13" max="13" width="13" style="8" customWidth="1"/>
    <col min="14" max="14" width="11.285156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88" t="s">
        <v>31</v>
      </c>
      <c r="C13" s="288"/>
      <c r="D13" s="288"/>
      <c r="E13" s="288"/>
      <c r="F13" s="288"/>
      <c r="G13" s="288"/>
      <c r="H13" s="288"/>
      <c r="I13" s="288"/>
      <c r="J13" s="288"/>
      <c r="K13" s="288"/>
      <c r="L13" s="87"/>
      <c r="M13" s="87"/>
    </row>
    <row r="14" spans="1:13" ht="70.5" x14ac:dyDescent="0.2">
      <c r="A14" s="74"/>
      <c r="B14" s="288" t="s">
        <v>32</v>
      </c>
      <c r="C14" s="288"/>
      <c r="D14" s="288"/>
      <c r="E14" s="288"/>
      <c r="F14" s="288"/>
      <c r="G14" s="288"/>
      <c r="H14" s="288"/>
      <c r="I14" s="288"/>
      <c r="J14" s="288"/>
      <c r="K14" s="288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86" t="s">
        <v>156</v>
      </c>
      <c r="G30" s="287"/>
      <c r="H30" s="287"/>
      <c r="I30" s="287"/>
      <c r="J30" s="287"/>
      <c r="K30" s="287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87"/>
      <c r="G31" s="287"/>
      <c r="H31" s="287"/>
      <c r="I31" s="287"/>
      <c r="J31" s="287"/>
      <c r="K31" s="287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87"/>
      <c r="G32" s="287"/>
      <c r="H32" s="287"/>
      <c r="I32" s="287"/>
      <c r="J32" s="287"/>
      <c r="K32" s="287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91" t="s">
        <v>125</v>
      </c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25" t="s">
        <v>126</v>
      </c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60" t="s">
        <v>33</v>
      </c>
      <c r="F237" s="160"/>
      <c r="G237" s="161"/>
      <c r="H237" s="160"/>
      <c r="I237" s="186">
        <v>587432</v>
      </c>
    </row>
    <row r="238" spans="1:13" ht="24.95" customHeight="1" x14ac:dyDescent="0.2">
      <c r="E238" s="162" t="s">
        <v>34</v>
      </c>
      <c r="F238" s="162"/>
      <c r="G238" s="163"/>
      <c r="H238" s="162"/>
      <c r="I238" s="185">
        <v>200224</v>
      </c>
    </row>
    <row r="239" spans="1:13" ht="24.95" customHeight="1" x14ac:dyDescent="0.2">
      <c r="E239" s="164" t="s">
        <v>0</v>
      </c>
      <c r="F239" s="164"/>
      <c r="G239" s="165"/>
      <c r="H239" s="164"/>
      <c r="I239" s="189">
        <v>787656</v>
      </c>
    </row>
    <row r="240" spans="1:13" ht="24.95" customHeight="1" x14ac:dyDescent="0.2">
      <c r="E240" s="162" t="s">
        <v>45</v>
      </c>
      <c r="F240" s="162"/>
      <c r="G240" s="163"/>
      <c r="H240" s="162"/>
      <c r="I240" s="185">
        <v>1022271</v>
      </c>
    </row>
    <row r="241" spans="2:15" ht="24.95" customHeight="1" x14ac:dyDescent="0.2">
      <c r="E241" s="162" t="s">
        <v>46</v>
      </c>
      <c r="F241" s="162"/>
      <c r="G241" s="163"/>
      <c r="H241" s="162"/>
      <c r="I241" s="185">
        <v>289620</v>
      </c>
    </row>
    <row r="242" spans="2:15" ht="24.95" customHeight="1" x14ac:dyDescent="0.2">
      <c r="E242" s="164" t="s">
        <v>1</v>
      </c>
      <c r="F242" s="164"/>
      <c r="G242" s="165"/>
      <c r="H242" s="164"/>
      <c r="I242" s="189">
        <v>1311891</v>
      </c>
    </row>
    <row r="243" spans="2:15" ht="24.95" customHeight="1" x14ac:dyDescent="0.2">
      <c r="E243" s="164" t="s">
        <v>2</v>
      </c>
      <c r="F243" s="164"/>
      <c r="G243" s="165"/>
      <c r="H243" s="164"/>
      <c r="I243" s="187">
        <v>0.29177328219999998</v>
      </c>
    </row>
    <row r="244" spans="2:15" ht="24.95" customHeight="1" x14ac:dyDescent="0.2">
      <c r="E244" s="166" t="s">
        <v>3</v>
      </c>
      <c r="F244" s="166"/>
      <c r="G244" s="167"/>
      <c r="H244" s="166"/>
      <c r="I244" s="188">
        <v>1.6655633931564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2:15" ht="24.95" customHeight="1" x14ac:dyDescent="0.2">
      <c r="B247" s="11"/>
      <c r="C247" s="11"/>
      <c r="D247" s="12"/>
      <c r="E247" s="12"/>
      <c r="F247" s="13"/>
    </row>
    <row r="248" spans="2:15" ht="24.95" customHeight="1" x14ac:dyDescent="0.2">
      <c r="B248" s="11"/>
      <c r="C248" s="11"/>
      <c r="D248" s="12"/>
      <c r="E248" s="12"/>
      <c r="F248" s="13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F250" s="2"/>
    </row>
    <row r="251" spans="2:15" ht="24.95" customHeight="1" x14ac:dyDescent="0.2">
      <c r="B251" s="11"/>
      <c r="C251" s="11"/>
      <c r="D251" s="12"/>
      <c r="E251" s="3"/>
      <c r="F251" s="2"/>
    </row>
    <row r="252" spans="2:15" ht="24.95" customHeight="1" x14ac:dyDescent="0.2">
      <c r="B252" s="11"/>
      <c r="C252" s="11"/>
      <c r="D252" s="12"/>
      <c r="F252" s="2"/>
    </row>
    <row r="253" spans="2:15" ht="24.95" customHeight="1" x14ac:dyDescent="0.2">
      <c r="B253" s="11"/>
      <c r="C253" s="11"/>
      <c r="D253" s="12"/>
      <c r="F253" s="2"/>
    </row>
    <row r="254" spans="2:15" ht="24.95" customHeight="1" x14ac:dyDescent="0.2">
      <c r="B254" s="11"/>
      <c r="C254" s="11"/>
      <c r="D254" s="12"/>
      <c r="E254" s="12"/>
      <c r="F254" s="2"/>
    </row>
    <row r="255" spans="2:15" ht="24.95" customHeight="1" x14ac:dyDescent="0.2">
      <c r="B255" s="11"/>
      <c r="C255" s="11"/>
      <c r="D255" s="12"/>
      <c r="E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F258" s="2"/>
    </row>
    <row r="259" spans="2:6" ht="24.95" customHeight="1" x14ac:dyDescent="0.2">
      <c r="B259" s="11"/>
      <c r="C259" s="11"/>
      <c r="D259" s="12"/>
      <c r="E259" s="12"/>
      <c r="F259" s="2"/>
    </row>
    <row r="260" spans="2:6" ht="24.95" customHeight="1" x14ac:dyDescent="0.2">
      <c r="B260" s="11"/>
      <c r="C260" s="11"/>
      <c r="D260" s="12"/>
      <c r="E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C268" s="14"/>
      <c r="D268" s="12"/>
      <c r="E268" s="12"/>
      <c r="F268" s="13"/>
    </row>
    <row r="269" spans="2:6" ht="24.95" customHeight="1" x14ac:dyDescent="0.2">
      <c r="C269" s="14"/>
      <c r="D269" s="12"/>
      <c r="E269" s="12"/>
      <c r="F269" s="13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D271" s="12"/>
      <c r="E271" s="12"/>
      <c r="F271" s="13"/>
    </row>
    <row r="272" spans="2:6" ht="24.95" customHeight="1" x14ac:dyDescent="0.2"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F274" s="2"/>
    </row>
    <row r="275" spans="4:6" ht="24.95" customHeight="1" x14ac:dyDescent="0.2">
      <c r="D275" s="12"/>
      <c r="E275" s="3"/>
      <c r="F275" s="2"/>
    </row>
    <row r="276" spans="4:6" ht="24.95" customHeight="1" x14ac:dyDescent="0.2">
      <c r="D276" s="12"/>
      <c r="F276" s="2"/>
    </row>
    <row r="277" spans="4:6" ht="24.95" customHeight="1" x14ac:dyDescent="0.2">
      <c r="D277" s="12"/>
      <c r="F277" s="2"/>
    </row>
    <row r="278" spans="4:6" ht="24.95" customHeight="1" x14ac:dyDescent="0.2">
      <c r="D278" s="12"/>
      <c r="E278" s="12"/>
      <c r="F278" s="2"/>
    </row>
    <row r="279" spans="4:6" ht="24.95" customHeight="1" x14ac:dyDescent="0.2">
      <c r="D279" s="12"/>
      <c r="E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E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D310" s="12"/>
      <c r="E310" s="12"/>
      <c r="F310" s="13"/>
    </row>
    <row r="311" spans="3:16" ht="24.95" customHeight="1" x14ac:dyDescent="0.2">
      <c r="D311" s="12"/>
      <c r="E311" s="12"/>
      <c r="F311" s="13"/>
    </row>
    <row r="312" spans="3:16" ht="24.95" customHeight="1" x14ac:dyDescent="0.2">
      <c r="D312" s="12"/>
      <c r="F312" s="4"/>
    </row>
    <row r="313" spans="3:16" ht="24.95" customHeight="1" x14ac:dyDescent="0.2">
      <c r="D313" s="12"/>
      <c r="F313" s="4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E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E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C327" s="5"/>
      <c r="D327" s="12"/>
      <c r="E327" s="12"/>
      <c r="F327" s="13"/>
    </row>
    <row r="328" spans="2:15" s="76" customFormat="1" ht="25.5" customHeight="1" x14ac:dyDescent="0.2">
      <c r="B328" s="225" t="s">
        <v>149</v>
      </c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98">
        <v>76050</v>
      </c>
      <c r="D331" s="198">
        <v>150197</v>
      </c>
      <c r="E331" s="198">
        <v>126738</v>
      </c>
      <c r="F331" s="198">
        <v>38731</v>
      </c>
      <c r="G331" s="198">
        <v>144264</v>
      </c>
      <c r="H331" s="198">
        <v>87614</v>
      </c>
      <c r="I331" s="198">
        <v>45913</v>
      </c>
      <c r="J331" s="198">
        <v>86572</v>
      </c>
      <c r="K331" s="198">
        <v>31577</v>
      </c>
      <c r="L331" s="198">
        <v>787656</v>
      </c>
      <c r="N331" s="20"/>
      <c r="O331" s="20"/>
    </row>
    <row r="332" spans="2:15" ht="24.95" customHeight="1" x14ac:dyDescent="0.2">
      <c r="B332" s="66" t="s">
        <v>33</v>
      </c>
      <c r="C332" s="194">
        <v>66662</v>
      </c>
      <c r="D332" s="194">
        <v>99962</v>
      </c>
      <c r="E332" s="194">
        <v>86610</v>
      </c>
      <c r="F332" s="194">
        <v>27891</v>
      </c>
      <c r="G332" s="194">
        <v>94621</v>
      </c>
      <c r="H332" s="194">
        <v>76194</v>
      </c>
      <c r="I332" s="194">
        <v>42766</v>
      </c>
      <c r="J332" s="194">
        <v>65837</v>
      </c>
      <c r="K332" s="194">
        <v>26889</v>
      </c>
      <c r="L332" s="195">
        <v>587432</v>
      </c>
      <c r="M332" s="20"/>
      <c r="N332" s="20"/>
      <c r="O332" s="20"/>
    </row>
    <row r="333" spans="2:15" ht="24.95" customHeight="1" x14ac:dyDescent="0.2">
      <c r="B333" s="67" t="s">
        <v>34</v>
      </c>
      <c r="C333" s="196">
        <v>9388</v>
      </c>
      <c r="D333" s="196">
        <v>50235</v>
      </c>
      <c r="E333" s="196">
        <v>40128</v>
      </c>
      <c r="F333" s="196">
        <v>10840</v>
      </c>
      <c r="G333" s="196">
        <v>49643</v>
      </c>
      <c r="H333" s="196">
        <v>11420</v>
      </c>
      <c r="I333" s="196">
        <v>3147</v>
      </c>
      <c r="J333" s="196">
        <v>20735</v>
      </c>
      <c r="K333" s="196">
        <v>4688</v>
      </c>
      <c r="L333" s="197">
        <v>200224</v>
      </c>
      <c r="M333" s="20"/>
      <c r="N333" s="20"/>
      <c r="O333" s="20"/>
    </row>
    <row r="334" spans="2:15" ht="24.95" customHeight="1" x14ac:dyDescent="0.2">
      <c r="B334" s="72" t="s">
        <v>73</v>
      </c>
      <c r="C334" s="199">
        <v>129833</v>
      </c>
      <c r="D334" s="199">
        <v>229899</v>
      </c>
      <c r="E334" s="199">
        <v>207349</v>
      </c>
      <c r="F334" s="199">
        <v>67279</v>
      </c>
      <c r="G334" s="199">
        <v>244060</v>
      </c>
      <c r="H334" s="199">
        <v>143548</v>
      </c>
      <c r="I334" s="199">
        <v>82588</v>
      </c>
      <c r="J334" s="199">
        <v>151375</v>
      </c>
      <c r="K334" s="199">
        <v>55960</v>
      </c>
      <c r="L334" s="199">
        <v>1311891</v>
      </c>
      <c r="M334" s="20"/>
    </row>
    <row r="335" spans="2:15" ht="24.95" customHeight="1" x14ac:dyDescent="0.2">
      <c r="B335" s="66" t="s">
        <v>55</v>
      </c>
      <c r="C335" s="194">
        <v>114321</v>
      </c>
      <c r="D335" s="194">
        <v>165609</v>
      </c>
      <c r="E335" s="194">
        <v>149282</v>
      </c>
      <c r="F335" s="194">
        <v>54636</v>
      </c>
      <c r="G335" s="194">
        <v>169870</v>
      </c>
      <c r="H335" s="194">
        <v>125186</v>
      </c>
      <c r="I335" s="194">
        <v>77235</v>
      </c>
      <c r="J335" s="194">
        <v>116692</v>
      </c>
      <c r="K335" s="194">
        <v>49440</v>
      </c>
      <c r="L335" s="195">
        <v>1022271</v>
      </c>
      <c r="M335" s="20"/>
    </row>
    <row r="336" spans="2:15" ht="24.95" customHeight="1" x14ac:dyDescent="0.2">
      <c r="B336" s="67" t="s">
        <v>56</v>
      </c>
      <c r="C336" s="196">
        <v>15512</v>
      </c>
      <c r="D336" s="196">
        <v>64290</v>
      </c>
      <c r="E336" s="196">
        <v>58067</v>
      </c>
      <c r="F336" s="196">
        <v>12643</v>
      </c>
      <c r="G336" s="196">
        <v>74190</v>
      </c>
      <c r="H336" s="196">
        <v>18362</v>
      </c>
      <c r="I336" s="196">
        <v>5353</v>
      </c>
      <c r="J336" s="196">
        <v>34683</v>
      </c>
      <c r="K336" s="196">
        <v>6520</v>
      </c>
      <c r="L336" s="197">
        <v>289620</v>
      </c>
      <c r="M336" s="20"/>
    </row>
    <row r="337" spans="2:15" ht="24.95" customHeight="1" x14ac:dyDescent="0.2">
      <c r="B337" s="72" t="s">
        <v>88</v>
      </c>
      <c r="C337" s="200">
        <v>0.21221358430000001</v>
      </c>
      <c r="D337" s="200">
        <v>0.30421787360000002</v>
      </c>
      <c r="E337" s="200">
        <v>0.29163784199999998</v>
      </c>
      <c r="F337" s="200">
        <v>0.30061017540000001</v>
      </c>
      <c r="G337" s="200">
        <v>0.37222426710000001</v>
      </c>
      <c r="H337" s="200">
        <v>0.28600788640000002</v>
      </c>
      <c r="I337" s="200">
        <v>0.232122096</v>
      </c>
      <c r="J337" s="200">
        <v>0.34851230709999997</v>
      </c>
      <c r="K337" s="200">
        <v>0.22725177299999999</v>
      </c>
      <c r="L337" s="200">
        <v>0.29177328219999998</v>
      </c>
      <c r="M337" s="20"/>
    </row>
    <row r="338" spans="2:15" ht="24.95" customHeight="1" x14ac:dyDescent="0.2">
      <c r="B338" s="73" t="s">
        <v>3</v>
      </c>
      <c r="C338" s="201">
        <v>1.7072057856673</v>
      </c>
      <c r="D338" s="201">
        <v>1.5306497466660001</v>
      </c>
      <c r="E338" s="201">
        <v>1.6360444381321999</v>
      </c>
      <c r="F338" s="201">
        <v>1.7370839895690999</v>
      </c>
      <c r="G338" s="201">
        <v>1.6917595519326001</v>
      </c>
      <c r="H338" s="201">
        <v>1.6384139521081</v>
      </c>
      <c r="I338" s="201">
        <v>1.7987933700695</v>
      </c>
      <c r="J338" s="201">
        <v>1.7485445640623001</v>
      </c>
      <c r="K338" s="201">
        <v>1.7721759508503001</v>
      </c>
      <c r="L338" s="201">
        <v>1.6655633931564</v>
      </c>
      <c r="M338" s="20"/>
    </row>
    <row r="339" spans="2:15" ht="24.95" customHeight="1" x14ac:dyDescent="0.2">
      <c r="B339" s="66" t="s">
        <v>57</v>
      </c>
      <c r="C339" s="190">
        <v>1.7149350454532</v>
      </c>
      <c r="D339" s="190">
        <v>1.6567195534303001</v>
      </c>
      <c r="E339" s="190">
        <v>1.7236115921949</v>
      </c>
      <c r="F339" s="190">
        <v>1.9589114768205</v>
      </c>
      <c r="G339" s="190">
        <v>1.7952674353472999</v>
      </c>
      <c r="H339" s="190">
        <v>1.6429902617004</v>
      </c>
      <c r="I339" s="190">
        <v>1.8059907403077</v>
      </c>
      <c r="J339" s="190">
        <v>1.7724379907954</v>
      </c>
      <c r="K339" s="190">
        <v>1.8386700881400999</v>
      </c>
      <c r="L339" s="191">
        <v>1.7402371678765001</v>
      </c>
      <c r="M339" s="20"/>
      <c r="N339" s="20"/>
      <c r="O339" s="20"/>
    </row>
    <row r="340" spans="2:15" ht="24.95" customHeight="1" x14ac:dyDescent="0.2">
      <c r="B340" s="67" t="s">
        <v>87</v>
      </c>
      <c r="C340" s="192">
        <v>1.6523221133362</v>
      </c>
      <c r="D340" s="192">
        <v>1.2797850104509001</v>
      </c>
      <c r="E340" s="192">
        <v>1.4470444577352</v>
      </c>
      <c r="F340" s="192">
        <v>1.1663284132841001</v>
      </c>
      <c r="G340" s="192">
        <v>1.4944705195093</v>
      </c>
      <c r="H340" s="192">
        <v>1.6078809106830001</v>
      </c>
      <c r="I340" s="192">
        <v>1.7009850651414</v>
      </c>
      <c r="J340" s="192">
        <v>1.6726790450928</v>
      </c>
      <c r="K340" s="192">
        <v>1.3907849829351999</v>
      </c>
      <c r="L340" s="193">
        <v>1.4464799424643999</v>
      </c>
      <c r="M340" s="20"/>
      <c r="N340" s="20"/>
      <c r="O340" s="20"/>
    </row>
    <row r="341" spans="2:15" ht="24.95" customHeight="1" x14ac:dyDescent="0.2">
      <c r="B341" s="2"/>
      <c r="C341" s="158"/>
      <c r="D341" s="158"/>
      <c r="E341" s="158"/>
      <c r="F341" s="159"/>
      <c r="G341" s="159"/>
      <c r="H341" s="158"/>
      <c r="I341" s="158"/>
      <c r="J341" s="158"/>
      <c r="K341" s="158"/>
      <c r="L341" s="158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43" t="s">
        <v>158</v>
      </c>
      <c r="C354" s="243"/>
      <c r="D354" s="243"/>
      <c r="E354" s="243"/>
      <c r="F354" s="243"/>
      <c r="G354" s="243"/>
      <c r="H354" s="243"/>
      <c r="I354" s="243"/>
      <c r="J354" s="243"/>
      <c r="K354" s="243"/>
      <c r="L354" s="243"/>
      <c r="M354" s="243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37" t="s">
        <v>13</v>
      </c>
      <c r="C356" s="237"/>
      <c r="D356" s="237"/>
      <c r="E356" s="237"/>
      <c r="F356" s="237"/>
      <c r="G356" s="237"/>
      <c r="H356" s="237"/>
      <c r="I356" s="80"/>
      <c r="J356" s="80"/>
      <c r="K356" s="80"/>
      <c r="L356" s="211"/>
      <c r="M356" s="80"/>
      <c r="N356" s="80"/>
    </row>
    <row r="357" spans="2:15" ht="24.95" customHeight="1" x14ac:dyDescent="0.2">
      <c r="B357" s="69" t="s">
        <v>35</v>
      </c>
      <c r="C357" s="289" t="s">
        <v>51</v>
      </c>
      <c r="D357" s="289"/>
      <c r="E357" s="289" t="s">
        <v>50</v>
      </c>
      <c r="F357" s="289"/>
      <c r="G357" s="289" t="s">
        <v>0</v>
      </c>
      <c r="H357" s="289"/>
    </row>
    <row r="358" spans="2:15" ht="24.95" customHeight="1" x14ac:dyDescent="0.2">
      <c r="B358" s="212" t="s">
        <v>159</v>
      </c>
      <c r="C358" s="232">
        <v>514637</v>
      </c>
      <c r="D358" s="232"/>
      <c r="E358" s="232">
        <v>208238</v>
      </c>
      <c r="F358" s="232"/>
      <c r="G358" s="220">
        <v>722875</v>
      </c>
      <c r="H358" s="220"/>
    </row>
    <row r="359" spans="2:15" ht="24.95" customHeight="1" x14ac:dyDescent="0.2">
      <c r="B359" s="212" t="s">
        <v>156</v>
      </c>
      <c r="C359" s="224">
        <v>587432</v>
      </c>
      <c r="D359" s="224"/>
      <c r="E359" s="224">
        <v>200224</v>
      </c>
      <c r="F359" s="224"/>
      <c r="G359" s="220">
        <v>787656</v>
      </c>
      <c r="H359" s="220"/>
    </row>
    <row r="360" spans="2:15" ht="24.95" customHeight="1" x14ac:dyDescent="0.2">
      <c r="B360" s="69" t="s">
        <v>43</v>
      </c>
      <c r="C360" s="290">
        <f>(C359-C358)/C358</f>
        <v>0.14144921566074728</v>
      </c>
      <c r="D360" s="290"/>
      <c r="E360" s="229">
        <f>(E359-E358)/E358</f>
        <v>-3.8484810649353142E-2</v>
      </c>
      <c r="F360" s="229"/>
      <c r="G360" s="290">
        <f>(G359-G358)/G358</f>
        <v>8.9615770361404112E-2</v>
      </c>
      <c r="H360" s="290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37" t="s">
        <v>37</v>
      </c>
      <c r="C371" s="237"/>
      <c r="D371" s="237"/>
      <c r="E371" s="237"/>
      <c r="F371" s="237"/>
      <c r="G371" s="237"/>
      <c r="H371" s="237"/>
      <c r="I371" s="237"/>
      <c r="J371" s="237"/>
      <c r="K371" s="237"/>
      <c r="L371" s="237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212" t="s">
        <v>159</v>
      </c>
      <c r="C373" s="216">
        <v>66110</v>
      </c>
      <c r="D373" s="216">
        <v>144934</v>
      </c>
      <c r="E373" s="216">
        <v>124069</v>
      </c>
      <c r="F373" s="216">
        <v>39791</v>
      </c>
      <c r="G373" s="216">
        <v>126197</v>
      </c>
      <c r="H373" s="216">
        <v>79981</v>
      </c>
      <c r="I373" s="216">
        <v>36355</v>
      </c>
      <c r="J373" s="216">
        <v>74199</v>
      </c>
      <c r="K373" s="216">
        <v>31239</v>
      </c>
      <c r="L373" s="214">
        <v>722875</v>
      </c>
    </row>
    <row r="374" spans="2:12" ht="24.95" customHeight="1" x14ac:dyDescent="0.2">
      <c r="B374" s="212" t="s">
        <v>156</v>
      </c>
      <c r="C374" s="216">
        <v>76050</v>
      </c>
      <c r="D374" s="216">
        <v>150197</v>
      </c>
      <c r="E374" s="216">
        <v>126738</v>
      </c>
      <c r="F374" s="216">
        <v>38731</v>
      </c>
      <c r="G374" s="216">
        <v>144264</v>
      </c>
      <c r="H374" s="216">
        <v>87614</v>
      </c>
      <c r="I374" s="216">
        <v>45913</v>
      </c>
      <c r="J374" s="216">
        <v>86572</v>
      </c>
      <c r="K374" s="216">
        <v>31577</v>
      </c>
      <c r="L374" s="214">
        <v>787656</v>
      </c>
    </row>
    <row r="375" spans="2:12" ht="24.95" customHeight="1" x14ac:dyDescent="0.2">
      <c r="B375" s="69" t="s">
        <v>43</v>
      </c>
      <c r="C375" s="170">
        <f t="shared" ref="C375:L375" si="0">(C374-C373)/C373</f>
        <v>0.15035546815912873</v>
      </c>
      <c r="D375" s="170">
        <f t="shared" si="0"/>
        <v>3.6313080436612528E-2</v>
      </c>
      <c r="E375" s="170">
        <f t="shared" si="0"/>
        <v>2.1512223037180922E-2</v>
      </c>
      <c r="F375" s="170">
        <f t="shared" si="0"/>
        <v>-2.6639189766530121E-2</v>
      </c>
      <c r="G375" s="170">
        <f t="shared" si="0"/>
        <v>0.14316505146715056</v>
      </c>
      <c r="H375" s="170">
        <f t="shared" si="0"/>
        <v>9.5435165851889825E-2</v>
      </c>
      <c r="I375" s="170">
        <f t="shared" si="0"/>
        <v>0.26290744051712284</v>
      </c>
      <c r="J375" s="170">
        <f t="shared" si="0"/>
        <v>0.16675426892545722</v>
      </c>
      <c r="K375" s="170">
        <f t="shared" si="0"/>
        <v>1.0819808572617561E-2</v>
      </c>
      <c r="L375" s="170">
        <f t="shared" si="0"/>
        <v>8.9615770361404112E-2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34"/>
      <c r="C379" s="234"/>
      <c r="D379" s="234"/>
      <c r="E379" s="234"/>
      <c r="F379" s="234"/>
      <c r="G379" s="234"/>
      <c r="H379" s="234"/>
      <c r="I379" s="234"/>
      <c r="J379" s="234"/>
      <c r="K379" s="234"/>
      <c r="L379" s="234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30" t="s">
        <v>15</v>
      </c>
      <c r="C386" s="230"/>
      <c r="D386" s="230"/>
      <c r="E386" s="230"/>
      <c r="F386" s="230"/>
      <c r="G386" s="230"/>
      <c r="H386" s="230"/>
      <c r="I386" s="230"/>
      <c r="J386" s="230"/>
    </row>
    <row r="387" spans="2:12" ht="24.95" customHeight="1" x14ac:dyDescent="0.2">
      <c r="B387" s="71" t="s">
        <v>35</v>
      </c>
      <c r="C387" s="240" t="s">
        <v>40</v>
      </c>
      <c r="D387" s="240"/>
      <c r="E387" s="240" t="s">
        <v>41</v>
      </c>
      <c r="F387" s="240"/>
      <c r="G387" s="240" t="s">
        <v>42</v>
      </c>
      <c r="H387" s="240"/>
      <c r="I387" s="241" t="s">
        <v>89</v>
      </c>
      <c r="J387" s="241"/>
      <c r="L387" s="29"/>
    </row>
    <row r="388" spans="2:12" ht="24.95" customHeight="1" x14ac:dyDescent="0.2">
      <c r="B388" s="212" t="s">
        <v>159</v>
      </c>
      <c r="C388" s="232">
        <v>831621</v>
      </c>
      <c r="D388" s="232"/>
      <c r="E388" s="232">
        <v>285698</v>
      </c>
      <c r="F388" s="232"/>
      <c r="G388" s="220">
        <v>1117319</v>
      </c>
      <c r="H388" s="220"/>
      <c r="I388" s="223">
        <v>0.22758474889999999</v>
      </c>
      <c r="J388" s="221"/>
    </row>
    <row r="389" spans="2:12" ht="24.95" customHeight="1" x14ac:dyDescent="0.2">
      <c r="B389" s="212" t="s">
        <v>156</v>
      </c>
      <c r="C389" s="224">
        <v>1022271</v>
      </c>
      <c r="D389" s="224"/>
      <c r="E389" s="224">
        <v>289620</v>
      </c>
      <c r="F389" s="224"/>
      <c r="G389" s="239">
        <v>1311891</v>
      </c>
      <c r="H389" s="239"/>
      <c r="I389" s="231">
        <v>0.29177328219999998</v>
      </c>
      <c r="J389" s="238"/>
    </row>
    <row r="390" spans="2:12" ht="24.95" customHeight="1" x14ac:dyDescent="0.2">
      <c r="B390" s="75" t="s">
        <v>43</v>
      </c>
      <c r="C390" s="244">
        <f>(C389-C388)/C388</f>
        <v>0.22925106508854395</v>
      </c>
      <c r="D390" s="244"/>
      <c r="E390" s="244">
        <f>(E389-E388)/E388</f>
        <v>1.3727782483601566E-2</v>
      </c>
      <c r="F390" s="244"/>
      <c r="G390" s="235">
        <f>(G389-G388)/G388</f>
        <v>0.17414185205836472</v>
      </c>
      <c r="H390" s="235"/>
      <c r="I390" s="235">
        <f>(I389-I388)/I388</f>
        <v>0.28204233196752665</v>
      </c>
      <c r="J390" s="235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30" t="s">
        <v>38</v>
      </c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212" t="s">
        <v>159</v>
      </c>
      <c r="C403" s="216">
        <v>101850</v>
      </c>
      <c r="D403" s="216">
        <v>195553</v>
      </c>
      <c r="E403" s="216">
        <v>185918</v>
      </c>
      <c r="F403" s="216">
        <v>64505</v>
      </c>
      <c r="G403" s="216">
        <v>210263</v>
      </c>
      <c r="H403" s="216">
        <v>118773</v>
      </c>
      <c r="I403" s="216">
        <v>65899</v>
      </c>
      <c r="J403" s="216">
        <v>124574</v>
      </c>
      <c r="K403" s="216">
        <v>49984</v>
      </c>
      <c r="L403" s="214">
        <v>1117319</v>
      </c>
    </row>
    <row r="404" spans="2:15" ht="24.95" customHeight="1" x14ac:dyDescent="0.2">
      <c r="B404" s="212" t="s">
        <v>156</v>
      </c>
      <c r="C404" s="215">
        <v>129833</v>
      </c>
      <c r="D404" s="215">
        <v>229899</v>
      </c>
      <c r="E404" s="215">
        <v>207349</v>
      </c>
      <c r="F404" s="215">
        <v>67279</v>
      </c>
      <c r="G404" s="215">
        <v>244060</v>
      </c>
      <c r="H404" s="215">
        <v>143548</v>
      </c>
      <c r="I404" s="215">
        <v>82588</v>
      </c>
      <c r="J404" s="215">
        <v>151375</v>
      </c>
      <c r="K404" s="215">
        <v>55960</v>
      </c>
      <c r="L404" s="217">
        <v>1311891</v>
      </c>
    </row>
    <row r="405" spans="2:15" ht="24.95" customHeight="1" x14ac:dyDescent="0.2">
      <c r="B405" s="75" t="s">
        <v>43</v>
      </c>
      <c r="C405" s="171">
        <f t="shared" ref="C405:L405" si="1">(C404-C403)/C403</f>
        <v>0.27474717722140402</v>
      </c>
      <c r="D405" s="171">
        <f t="shared" si="1"/>
        <v>0.17563524977883233</v>
      </c>
      <c r="E405" s="171">
        <f t="shared" si="1"/>
        <v>0.1152712486149808</v>
      </c>
      <c r="F405" s="171">
        <f t="shared" si="1"/>
        <v>4.3004418262150221E-2</v>
      </c>
      <c r="G405" s="171">
        <f t="shared" si="1"/>
        <v>0.1607367915420212</v>
      </c>
      <c r="H405" s="171">
        <f t="shared" si="1"/>
        <v>0.20859117812970962</v>
      </c>
      <c r="I405" s="171">
        <f t="shared" si="1"/>
        <v>0.25325118742317787</v>
      </c>
      <c r="J405" s="171">
        <f t="shared" si="1"/>
        <v>0.21514120121373642</v>
      </c>
      <c r="K405" s="171">
        <f t="shared" si="1"/>
        <v>0.11955825864276569</v>
      </c>
      <c r="L405" s="171">
        <f t="shared" si="1"/>
        <v>0.17414185205836472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43" t="s">
        <v>160</v>
      </c>
      <c r="C416" s="243"/>
      <c r="D416" s="243"/>
      <c r="E416" s="243"/>
      <c r="F416" s="243"/>
      <c r="G416" s="243"/>
      <c r="H416" s="243"/>
      <c r="I416" s="243"/>
      <c r="J416" s="243"/>
      <c r="K416" s="243"/>
      <c r="L416" s="243"/>
      <c r="M416" s="243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79" t="s">
        <v>13</v>
      </c>
      <c r="C418" s="279"/>
      <c r="D418" s="279"/>
      <c r="E418" s="279"/>
      <c r="F418" s="279"/>
      <c r="G418" s="279"/>
      <c r="H418" s="279"/>
      <c r="I418" s="280"/>
      <c r="J418" s="280"/>
      <c r="K418" s="280"/>
      <c r="L418" s="280"/>
      <c r="M418" s="280"/>
      <c r="N418" s="280"/>
    </row>
    <row r="419" spans="2:14" ht="24.95" customHeight="1" x14ac:dyDescent="0.2">
      <c r="B419" s="69" t="s">
        <v>35</v>
      </c>
      <c r="C419" s="222" t="s">
        <v>51</v>
      </c>
      <c r="D419" s="222"/>
      <c r="E419" s="222" t="s">
        <v>50</v>
      </c>
      <c r="F419" s="222"/>
      <c r="G419" s="222" t="s">
        <v>0</v>
      </c>
      <c r="H419" s="222"/>
    </row>
    <row r="420" spans="2:14" ht="24.95" customHeight="1" x14ac:dyDescent="0.2">
      <c r="B420" s="212" t="s">
        <v>161</v>
      </c>
      <c r="C420" s="232">
        <v>1757425</v>
      </c>
      <c r="D420" s="232"/>
      <c r="E420" s="232">
        <v>466574</v>
      </c>
      <c r="F420" s="232"/>
      <c r="G420" s="220">
        <v>2223999</v>
      </c>
      <c r="H420" s="220"/>
    </row>
    <row r="421" spans="2:14" ht="24.95" customHeight="1" x14ac:dyDescent="0.2">
      <c r="B421" s="212" t="s">
        <v>157</v>
      </c>
      <c r="C421" s="224">
        <v>1780697</v>
      </c>
      <c r="D421" s="224"/>
      <c r="E421" s="224">
        <v>467064</v>
      </c>
      <c r="F421" s="224"/>
      <c r="G421" s="220">
        <v>2247761</v>
      </c>
      <c r="H421" s="220"/>
    </row>
    <row r="422" spans="2:14" ht="24.95" customHeight="1" x14ac:dyDescent="0.2">
      <c r="B422" s="78" t="s">
        <v>43</v>
      </c>
      <c r="C422" s="278">
        <f>(C421-C420)/C420</f>
        <v>1.3242101369901987E-2</v>
      </c>
      <c r="D422" s="278"/>
      <c r="E422" s="278">
        <f>(E421-E420)/E420</f>
        <v>1.0502085414103657E-3</v>
      </c>
      <c r="F422" s="278"/>
      <c r="G422" s="229">
        <f>(G421-G420)/G420</f>
        <v>1.0684357322103112E-2</v>
      </c>
      <c r="H422" s="229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/>
    <row r="444" spans="2:12" ht="24.95" customHeight="1" x14ac:dyDescent="0.2">
      <c r="B444" s="282" t="s">
        <v>37</v>
      </c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</row>
    <row r="445" spans="2:12" ht="24.95" customHeight="1" x14ac:dyDescent="0.2">
      <c r="B445" s="69" t="s">
        <v>35</v>
      </c>
      <c r="C445" s="79" t="s">
        <v>113</v>
      </c>
      <c r="D445" s="79" t="s">
        <v>5</v>
      </c>
      <c r="E445" s="79" t="s">
        <v>6</v>
      </c>
      <c r="F445" s="79" t="s">
        <v>7</v>
      </c>
      <c r="G445" s="79" t="s">
        <v>8</v>
      </c>
      <c r="H445" s="79" t="s">
        <v>9</v>
      </c>
      <c r="I445" s="79" t="s">
        <v>10</v>
      </c>
      <c r="J445" s="79" t="s">
        <v>11</v>
      </c>
      <c r="K445" s="79" t="s">
        <v>12</v>
      </c>
      <c r="L445" s="79" t="s">
        <v>14</v>
      </c>
    </row>
    <row r="446" spans="2:12" ht="24.95" customHeight="1" x14ac:dyDescent="0.2">
      <c r="B446" s="212" t="s">
        <v>161</v>
      </c>
      <c r="C446" s="213">
        <v>231508</v>
      </c>
      <c r="D446" s="213">
        <v>396749</v>
      </c>
      <c r="E446" s="213">
        <v>341211</v>
      </c>
      <c r="F446" s="213">
        <v>99519</v>
      </c>
      <c r="G446" s="213">
        <v>396747</v>
      </c>
      <c r="H446" s="213">
        <v>268686</v>
      </c>
      <c r="I446" s="213">
        <v>104295</v>
      </c>
      <c r="J446" s="213">
        <v>278120</v>
      </c>
      <c r="K446" s="213">
        <v>107164</v>
      </c>
      <c r="L446" s="218">
        <v>2223999</v>
      </c>
    </row>
    <row r="447" spans="2:12" ht="24.95" customHeight="1" x14ac:dyDescent="0.2">
      <c r="B447" s="212" t="s">
        <v>157</v>
      </c>
      <c r="C447" s="216">
        <v>226202</v>
      </c>
      <c r="D447" s="216">
        <v>386253</v>
      </c>
      <c r="E447" s="216">
        <v>328477</v>
      </c>
      <c r="F447" s="216">
        <v>97617</v>
      </c>
      <c r="G447" s="216">
        <v>423247</v>
      </c>
      <c r="H447" s="216">
        <v>284734</v>
      </c>
      <c r="I447" s="216">
        <v>116413</v>
      </c>
      <c r="J447" s="216">
        <v>291827</v>
      </c>
      <c r="K447" s="216">
        <v>92991</v>
      </c>
      <c r="L447" s="214">
        <v>2247761</v>
      </c>
    </row>
    <row r="448" spans="2:12" ht="24.95" customHeight="1" x14ac:dyDescent="0.2">
      <c r="B448" s="78" t="s">
        <v>43</v>
      </c>
      <c r="C448" s="170">
        <f t="shared" ref="C448:L448" si="2">(C447-C446)/C446</f>
        <v>-2.2919294365637471E-2</v>
      </c>
      <c r="D448" s="170">
        <f t="shared" si="2"/>
        <v>-2.6455013119125695E-2</v>
      </c>
      <c r="E448" s="170">
        <f t="shared" si="2"/>
        <v>-3.7320016060443537E-2</v>
      </c>
      <c r="F448" s="170">
        <f t="shared" si="2"/>
        <v>-1.9111928375486087E-2</v>
      </c>
      <c r="G448" s="170">
        <f t="shared" si="2"/>
        <v>6.679319566373533E-2</v>
      </c>
      <c r="H448" s="170">
        <f t="shared" si="2"/>
        <v>5.9727711901624944E-2</v>
      </c>
      <c r="I448" s="170">
        <f t="shared" si="2"/>
        <v>0.11618965434584592</v>
      </c>
      <c r="J448" s="170">
        <f t="shared" si="2"/>
        <v>4.928448151876888E-2</v>
      </c>
      <c r="K448" s="170">
        <f t="shared" si="2"/>
        <v>-0.13225523496696651</v>
      </c>
      <c r="L448" s="170">
        <f t="shared" si="2"/>
        <v>1.0684357322103112E-2</v>
      </c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</row>
    <row r="452" spans="2:12" ht="24.95" customHeight="1" x14ac:dyDescent="0.2">
      <c r="B452" s="234"/>
      <c r="C452" s="234"/>
      <c r="D452" s="234"/>
      <c r="E452" s="234"/>
      <c r="F452" s="234"/>
      <c r="G452" s="234"/>
      <c r="H452" s="234"/>
      <c r="I452" s="234"/>
      <c r="J452" s="234"/>
      <c r="K452" s="234"/>
      <c r="L452" s="234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30" t="s">
        <v>15</v>
      </c>
      <c r="C478" s="230"/>
      <c r="D478" s="230"/>
      <c r="E478" s="230"/>
      <c r="F478" s="230"/>
      <c r="G478" s="230"/>
      <c r="H478" s="230"/>
      <c r="I478" s="230"/>
      <c r="J478" s="230"/>
    </row>
    <row r="479" spans="2:13" ht="24.95" customHeight="1" x14ac:dyDescent="0.2">
      <c r="B479" s="71" t="s">
        <v>35</v>
      </c>
      <c r="C479" s="281" t="s">
        <v>40</v>
      </c>
      <c r="D479" s="281"/>
      <c r="E479" s="281" t="s">
        <v>41</v>
      </c>
      <c r="F479" s="281"/>
      <c r="G479" s="281" t="s">
        <v>42</v>
      </c>
      <c r="H479" s="281"/>
      <c r="I479" s="277" t="s">
        <v>89</v>
      </c>
      <c r="J479" s="277"/>
      <c r="L479" s="29"/>
    </row>
    <row r="480" spans="2:13" ht="24.95" customHeight="1" x14ac:dyDescent="0.2">
      <c r="B480" s="212" t="s">
        <v>161</v>
      </c>
      <c r="C480" s="232">
        <v>2916636</v>
      </c>
      <c r="D480" s="232"/>
      <c r="E480" s="232">
        <v>694792</v>
      </c>
      <c r="F480" s="232"/>
      <c r="G480" s="220">
        <v>3611428</v>
      </c>
      <c r="H480" s="220"/>
      <c r="I480" s="233">
        <v>0.20041582035982</v>
      </c>
      <c r="J480" s="233"/>
    </row>
    <row r="481" spans="2:12" ht="24.95" customHeight="1" x14ac:dyDescent="0.2">
      <c r="B481" s="212" t="s">
        <v>157</v>
      </c>
      <c r="C481" s="224">
        <v>2890204</v>
      </c>
      <c r="D481" s="224"/>
      <c r="E481" s="224">
        <v>696372</v>
      </c>
      <c r="F481" s="224"/>
      <c r="G481" s="239">
        <v>3586576</v>
      </c>
      <c r="H481" s="239"/>
      <c r="I481" s="231">
        <v>0.21139382862421</v>
      </c>
      <c r="J481" s="231"/>
    </row>
    <row r="482" spans="2:12" ht="24.95" customHeight="1" x14ac:dyDescent="0.2">
      <c r="B482" s="75" t="s">
        <v>43</v>
      </c>
      <c r="C482" s="244">
        <f>(C481-C480)/C480</f>
        <v>-9.0624952856647178E-3</v>
      </c>
      <c r="D482" s="244"/>
      <c r="E482" s="244">
        <f>(E481-E480)/E480</f>
        <v>2.274061877511543E-3</v>
      </c>
      <c r="F482" s="244"/>
      <c r="G482" s="235">
        <f>(G481-G480)/G480</f>
        <v>-6.8814884306152577E-3</v>
      </c>
      <c r="H482" s="235"/>
      <c r="I482" s="235">
        <f>(I481-I480)/I480</f>
        <v>5.4776156117218873E-2</v>
      </c>
      <c r="J482" s="235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30" t="s">
        <v>38</v>
      </c>
      <c r="C504" s="230"/>
      <c r="D504" s="230"/>
      <c r="E504" s="230"/>
      <c r="F504" s="230"/>
      <c r="G504" s="230"/>
      <c r="H504" s="230"/>
      <c r="I504" s="230"/>
      <c r="J504" s="230"/>
      <c r="K504" s="230"/>
      <c r="L504" s="230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212" t="s">
        <v>161</v>
      </c>
      <c r="C506" s="216">
        <v>371619</v>
      </c>
      <c r="D506" s="216">
        <v>598286</v>
      </c>
      <c r="E506" s="216">
        <v>557073</v>
      </c>
      <c r="F506" s="216">
        <v>172117</v>
      </c>
      <c r="G506" s="216">
        <v>652812</v>
      </c>
      <c r="H506" s="216">
        <v>421029</v>
      </c>
      <c r="I506" s="216">
        <v>196020</v>
      </c>
      <c r="J506" s="216">
        <v>465893</v>
      </c>
      <c r="K506" s="216">
        <v>176579</v>
      </c>
      <c r="L506" s="214">
        <v>3611428</v>
      </c>
    </row>
    <row r="507" spans="2:12" ht="24.95" customHeight="1" x14ac:dyDescent="0.2">
      <c r="B507" s="212" t="s">
        <v>157</v>
      </c>
      <c r="C507" s="215">
        <v>364166</v>
      </c>
      <c r="D507" s="215">
        <v>577105</v>
      </c>
      <c r="E507" s="215">
        <v>536301</v>
      </c>
      <c r="F507" s="215">
        <v>165272</v>
      </c>
      <c r="G507" s="215">
        <v>668143</v>
      </c>
      <c r="H507" s="215">
        <v>430148</v>
      </c>
      <c r="I507" s="215">
        <v>203020</v>
      </c>
      <c r="J507" s="215">
        <v>492068</v>
      </c>
      <c r="K507" s="215">
        <v>150353</v>
      </c>
      <c r="L507" s="217">
        <v>3586576</v>
      </c>
    </row>
    <row r="508" spans="2:12" ht="24.95" customHeight="1" x14ac:dyDescent="0.2">
      <c r="B508" s="75" t="s">
        <v>43</v>
      </c>
      <c r="C508" s="171">
        <f t="shared" ref="C508:L508" si="3">(C507-C506)/C506</f>
        <v>-2.0055486936889664E-2</v>
      </c>
      <c r="D508" s="171">
        <f t="shared" si="3"/>
        <v>-3.5402800667239415E-2</v>
      </c>
      <c r="E508" s="171">
        <f t="shared" si="3"/>
        <v>-3.7287752233549284E-2</v>
      </c>
      <c r="F508" s="171">
        <f t="shared" si="3"/>
        <v>-3.9769459146975605E-2</v>
      </c>
      <c r="G508" s="171">
        <f t="shared" si="3"/>
        <v>2.3484556043700176E-2</v>
      </c>
      <c r="H508" s="171">
        <f t="shared" si="3"/>
        <v>2.165884060242881E-2</v>
      </c>
      <c r="I508" s="171">
        <f t="shared" si="3"/>
        <v>3.5710641771247831E-2</v>
      </c>
      <c r="J508" s="171">
        <f t="shared" si="3"/>
        <v>5.6182428154104055E-2</v>
      </c>
      <c r="K508" s="171">
        <f t="shared" si="3"/>
        <v>-0.1485227575192973</v>
      </c>
      <c r="L508" s="171">
        <f t="shared" si="3"/>
        <v>-6.8814884306152577E-3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34"/>
      <c r="C511" s="234"/>
      <c r="D511" s="234"/>
      <c r="E511" s="234"/>
      <c r="F511" s="234"/>
      <c r="G511" s="234"/>
      <c r="H511" s="234"/>
      <c r="I511" s="234"/>
      <c r="J511" s="234"/>
      <c r="K511" s="234"/>
      <c r="L511" s="234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2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2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2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2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2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2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2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2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2:15" ht="24.95" customHeight="1" x14ac:dyDescent="0.2">
      <c r="B537" s="27"/>
      <c r="C537" s="28"/>
      <c r="D537" s="28"/>
      <c r="E537" s="28"/>
      <c r="F537" s="28"/>
      <c r="G537" s="28"/>
      <c r="H537" s="28"/>
      <c r="I537" s="129"/>
      <c r="J537" s="28"/>
      <c r="K537" s="28"/>
      <c r="L537" s="28"/>
    </row>
    <row r="538" spans="2:15" ht="24.95" customHeight="1" x14ac:dyDescent="0.2"/>
    <row r="539" spans="2:15" ht="24.9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M539" s="22">
        <v>5</v>
      </c>
      <c r="N539" s="10"/>
    </row>
    <row r="540" spans="2:15" ht="25.5" customHeight="1" x14ac:dyDescent="0.2">
      <c r="B540" s="225" t="s">
        <v>82</v>
      </c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</row>
    <row r="541" spans="2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2:15" ht="25.5" customHeight="1" x14ac:dyDescent="0.2">
      <c r="B542" s="225" t="s">
        <v>83</v>
      </c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</row>
    <row r="543" spans="2:15" ht="15" customHeight="1" x14ac:dyDescent="0.2">
      <c r="B543" s="276"/>
      <c r="C543" s="276"/>
      <c r="D543" s="276"/>
      <c r="E543" s="276"/>
      <c r="F543" s="276"/>
      <c r="G543" s="276"/>
    </row>
    <row r="544" spans="2:15" ht="24.95" customHeight="1" x14ac:dyDescent="0.2">
      <c r="B544" s="228" t="s">
        <v>16</v>
      </c>
      <c r="C544" s="228"/>
      <c r="D544" s="228"/>
      <c r="E544" s="228"/>
      <c r="F544" s="228"/>
      <c r="G544" s="228"/>
      <c r="H544" s="228"/>
      <c r="I544" s="228"/>
      <c r="J544" s="228"/>
    </row>
    <row r="545" spans="2:13" ht="24.95" customHeight="1" x14ac:dyDescent="0.2">
      <c r="B545" s="253" t="s">
        <v>36</v>
      </c>
      <c r="C545" s="227" t="s">
        <v>47</v>
      </c>
      <c r="D545" s="227"/>
      <c r="E545" s="227"/>
      <c r="F545" s="227" t="s">
        <v>48</v>
      </c>
      <c r="G545" s="227"/>
      <c r="H545" s="227"/>
      <c r="I545" s="93" t="s">
        <v>52</v>
      </c>
      <c r="J545" s="95" t="s">
        <v>53</v>
      </c>
      <c r="M545" s="2"/>
    </row>
    <row r="546" spans="2:13" ht="24.95" customHeight="1" x14ac:dyDescent="0.2">
      <c r="B546" s="254"/>
      <c r="C546" s="91" t="s">
        <v>66</v>
      </c>
      <c r="D546" s="91" t="s">
        <v>67</v>
      </c>
      <c r="E546" s="130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5" t="s">
        <v>113</v>
      </c>
      <c r="C547" s="202">
        <v>38909</v>
      </c>
      <c r="D547" s="202">
        <v>8037</v>
      </c>
      <c r="E547" s="209">
        <v>46946</v>
      </c>
      <c r="F547" s="202">
        <v>63240</v>
      </c>
      <c r="G547" s="202">
        <v>13267</v>
      </c>
      <c r="H547" s="203">
        <v>76507</v>
      </c>
      <c r="I547" s="205">
        <v>0.52411819240000002</v>
      </c>
      <c r="J547" s="207">
        <v>1.6296809099817</v>
      </c>
      <c r="K547" s="35"/>
      <c r="M547" s="2"/>
    </row>
    <row r="548" spans="2:13" ht="24.95" customHeight="1" x14ac:dyDescent="0.2">
      <c r="B548" s="175" t="s">
        <v>5</v>
      </c>
      <c r="C548" s="202">
        <v>59989</v>
      </c>
      <c r="D548" s="202">
        <v>30309</v>
      </c>
      <c r="E548" s="209">
        <v>90298</v>
      </c>
      <c r="F548" s="202">
        <v>93618</v>
      </c>
      <c r="G548" s="202">
        <v>38313</v>
      </c>
      <c r="H548" s="203">
        <v>131931</v>
      </c>
      <c r="I548" s="205">
        <v>0.50773695490000004</v>
      </c>
      <c r="J548" s="207">
        <v>1.4610622605151999</v>
      </c>
      <c r="K548" s="35"/>
      <c r="M548" s="2"/>
    </row>
    <row r="549" spans="2:13" ht="24.95" customHeight="1" x14ac:dyDescent="0.2">
      <c r="B549" s="175" t="s">
        <v>22</v>
      </c>
      <c r="C549" s="202">
        <v>58321</v>
      </c>
      <c r="D549" s="202">
        <v>22709</v>
      </c>
      <c r="E549" s="209">
        <v>81030</v>
      </c>
      <c r="F549" s="202">
        <v>90564</v>
      </c>
      <c r="G549" s="202">
        <v>37181</v>
      </c>
      <c r="H549" s="203">
        <v>127745</v>
      </c>
      <c r="I549" s="205">
        <v>0.47680957829999998</v>
      </c>
      <c r="J549" s="207">
        <v>1.5765148710354</v>
      </c>
      <c r="K549" s="35"/>
      <c r="M549" s="2"/>
    </row>
    <row r="550" spans="2:13" ht="24.95" customHeight="1" x14ac:dyDescent="0.2">
      <c r="B550" s="175" t="s">
        <v>7</v>
      </c>
      <c r="C550" s="202">
        <v>18923</v>
      </c>
      <c r="D550" s="202">
        <v>5119</v>
      </c>
      <c r="E550" s="209">
        <v>24042</v>
      </c>
      <c r="F550" s="202">
        <v>36451</v>
      </c>
      <c r="G550" s="202">
        <v>6386</v>
      </c>
      <c r="H550" s="203">
        <v>42837</v>
      </c>
      <c r="I550" s="205">
        <v>0.46459004549999999</v>
      </c>
      <c r="J550" s="207">
        <v>1.7817569253806</v>
      </c>
      <c r="K550" s="35"/>
      <c r="L550" s="128"/>
      <c r="M550" s="2"/>
    </row>
    <row r="551" spans="2:13" ht="24.95" customHeight="1" x14ac:dyDescent="0.2">
      <c r="B551" s="175" t="s">
        <v>8</v>
      </c>
      <c r="C551" s="202">
        <v>68309</v>
      </c>
      <c r="D551" s="202">
        <v>37567</v>
      </c>
      <c r="E551" s="209">
        <v>105876</v>
      </c>
      <c r="F551" s="202">
        <v>116220</v>
      </c>
      <c r="G551" s="202">
        <v>53123</v>
      </c>
      <c r="H551" s="203">
        <v>169343</v>
      </c>
      <c r="I551" s="205">
        <v>0.57390611130000002</v>
      </c>
      <c r="J551" s="207">
        <v>1.5994465223469001</v>
      </c>
      <c r="K551" s="35"/>
      <c r="M551" s="2"/>
    </row>
    <row r="552" spans="2:13" ht="24.95" customHeight="1" x14ac:dyDescent="0.2">
      <c r="B552" s="175" t="s">
        <v>9</v>
      </c>
      <c r="C552" s="202">
        <v>47104</v>
      </c>
      <c r="D552" s="202">
        <v>9296</v>
      </c>
      <c r="E552" s="209">
        <v>56400</v>
      </c>
      <c r="F552" s="202">
        <v>65737</v>
      </c>
      <c r="G552" s="202">
        <v>14321</v>
      </c>
      <c r="H552" s="203">
        <v>80058</v>
      </c>
      <c r="I552" s="205">
        <v>0.48896988130000002</v>
      </c>
      <c r="J552" s="207">
        <v>1.4194680851064001</v>
      </c>
      <c r="K552" s="35"/>
      <c r="M552" s="2"/>
    </row>
    <row r="553" spans="2:13" ht="24.95" customHeight="1" x14ac:dyDescent="0.2">
      <c r="B553" s="175" t="s">
        <v>10</v>
      </c>
      <c r="C553" s="202">
        <v>25232</v>
      </c>
      <c r="D553" s="202">
        <v>1888</v>
      </c>
      <c r="E553" s="209">
        <v>27120</v>
      </c>
      <c r="F553" s="202">
        <v>38845</v>
      </c>
      <c r="G553" s="202">
        <v>2850</v>
      </c>
      <c r="H553" s="203">
        <v>41695</v>
      </c>
      <c r="I553" s="205">
        <v>0.40838281380000002</v>
      </c>
      <c r="J553" s="207">
        <v>1.5374262536873</v>
      </c>
      <c r="K553" s="35"/>
      <c r="M553" s="2"/>
    </row>
    <row r="554" spans="2:13" ht="24.95" customHeight="1" x14ac:dyDescent="0.2">
      <c r="B554" s="175" t="s">
        <v>11</v>
      </c>
      <c r="C554" s="202">
        <v>49136</v>
      </c>
      <c r="D554" s="202">
        <v>14249</v>
      </c>
      <c r="E554" s="209">
        <v>63385</v>
      </c>
      <c r="F554" s="202">
        <v>83784</v>
      </c>
      <c r="G554" s="202">
        <v>23831</v>
      </c>
      <c r="H554" s="203">
        <v>107615</v>
      </c>
      <c r="I554" s="205">
        <v>0.45731412469999999</v>
      </c>
      <c r="J554" s="207">
        <v>1.6977991638400001</v>
      </c>
      <c r="K554" s="35"/>
      <c r="M554" s="36"/>
    </row>
    <row r="555" spans="2:13" ht="24.95" customHeight="1" x14ac:dyDescent="0.2">
      <c r="B555" s="175" t="s">
        <v>12</v>
      </c>
      <c r="C555" s="202">
        <v>16228</v>
      </c>
      <c r="D555" s="202">
        <v>2974</v>
      </c>
      <c r="E555" s="209">
        <v>19202</v>
      </c>
      <c r="F555" s="202">
        <v>28303</v>
      </c>
      <c r="G555" s="202">
        <v>4539</v>
      </c>
      <c r="H555" s="203">
        <v>32842</v>
      </c>
      <c r="I555" s="205">
        <v>0.3981025292</v>
      </c>
      <c r="J555" s="207">
        <v>1.7103426726383</v>
      </c>
      <c r="K555" s="35"/>
      <c r="M555" s="36"/>
    </row>
    <row r="556" spans="2:13" ht="24.95" customHeight="1" x14ac:dyDescent="0.2">
      <c r="B556" s="90" t="s">
        <v>14</v>
      </c>
      <c r="C556" s="199">
        <v>382151</v>
      </c>
      <c r="D556" s="199">
        <v>132148</v>
      </c>
      <c r="E556" s="210">
        <v>514299</v>
      </c>
      <c r="F556" s="199">
        <v>616762</v>
      </c>
      <c r="G556" s="199">
        <v>193811</v>
      </c>
      <c r="H556" s="204">
        <v>810573</v>
      </c>
      <c r="I556" s="206">
        <v>0.49285539709999998</v>
      </c>
      <c r="J556" s="208">
        <v>1.5760734514357999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43" t="s">
        <v>162</v>
      </c>
      <c r="C570" s="243"/>
      <c r="D570" s="243"/>
      <c r="E570" s="243"/>
      <c r="F570" s="243"/>
      <c r="G570" s="243"/>
      <c r="H570" s="243"/>
      <c r="I570" s="243"/>
      <c r="J570" s="243"/>
      <c r="K570" s="243"/>
      <c r="L570" s="243"/>
      <c r="M570" s="243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37" t="s">
        <v>13</v>
      </c>
      <c r="C572" s="237"/>
      <c r="D572" s="237"/>
      <c r="E572" s="237"/>
      <c r="F572" s="237"/>
      <c r="G572" s="237"/>
      <c r="H572" s="237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36" t="s">
        <v>62</v>
      </c>
      <c r="D573" s="236"/>
      <c r="E573" s="236" t="s">
        <v>109</v>
      </c>
      <c r="F573" s="236"/>
      <c r="G573" s="236" t="s">
        <v>0</v>
      </c>
      <c r="H573" s="236"/>
      <c r="I573" s="28"/>
      <c r="J573" s="28"/>
      <c r="K573" s="28"/>
      <c r="L573" s="28"/>
    </row>
    <row r="574" spans="2:13" ht="24.95" customHeight="1" x14ac:dyDescent="0.2">
      <c r="B574" s="212" t="s">
        <v>159</v>
      </c>
      <c r="C574" s="232">
        <v>346807</v>
      </c>
      <c r="D574" s="232"/>
      <c r="E574" s="232">
        <v>140811</v>
      </c>
      <c r="F574" s="232"/>
      <c r="G574" s="220">
        <v>487618</v>
      </c>
      <c r="H574" s="221"/>
      <c r="I574" s="28"/>
      <c r="J574" s="28"/>
      <c r="K574" s="28"/>
      <c r="L574" s="28"/>
    </row>
    <row r="575" spans="2:13" ht="24.95" customHeight="1" x14ac:dyDescent="0.2">
      <c r="B575" s="212" t="s">
        <v>156</v>
      </c>
      <c r="C575" s="224">
        <v>382151</v>
      </c>
      <c r="D575" s="224"/>
      <c r="E575" s="224">
        <v>132148</v>
      </c>
      <c r="F575" s="224"/>
      <c r="G575" s="220">
        <v>514299</v>
      </c>
      <c r="H575" s="221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29">
        <f>(C575-C574)/C574</f>
        <v>0.10191259115300441</v>
      </c>
      <c r="D576" s="229"/>
      <c r="E576" s="229">
        <f>(E575-E574)/E574</f>
        <v>-6.1522182215878018E-2</v>
      </c>
      <c r="F576" s="229"/>
      <c r="G576" s="229">
        <f>(G575-G574)/G574</f>
        <v>5.4717012087330659E-2</v>
      </c>
      <c r="H576" s="229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34"/>
      <c r="C584" s="234"/>
      <c r="D584" s="234"/>
      <c r="E584" s="234"/>
      <c r="F584" s="234"/>
      <c r="G584" s="234"/>
      <c r="H584" s="234"/>
      <c r="I584" s="234"/>
      <c r="J584" s="234"/>
      <c r="K584" s="234"/>
      <c r="L584" s="234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30" t="s">
        <v>15</v>
      </c>
      <c r="C587" s="230"/>
      <c r="D587" s="230"/>
      <c r="E587" s="230"/>
      <c r="F587" s="230"/>
      <c r="G587" s="230"/>
      <c r="H587" s="230"/>
      <c r="I587" s="230"/>
      <c r="J587" s="230"/>
    </row>
    <row r="588" spans="2:15" ht="24.95" customHeight="1" x14ac:dyDescent="0.2">
      <c r="B588" s="97" t="s">
        <v>35</v>
      </c>
      <c r="C588" s="241" t="s">
        <v>40</v>
      </c>
      <c r="D588" s="241"/>
      <c r="E588" s="241" t="s">
        <v>41</v>
      </c>
      <c r="F588" s="241"/>
      <c r="G588" s="241" t="s">
        <v>42</v>
      </c>
      <c r="H588" s="241"/>
      <c r="I588" s="241" t="s">
        <v>89</v>
      </c>
      <c r="J588" s="241"/>
      <c r="L588" s="29"/>
    </row>
    <row r="589" spans="2:15" ht="24.95" customHeight="1" x14ac:dyDescent="0.2">
      <c r="B589" s="212" t="s">
        <v>159</v>
      </c>
      <c r="C589" s="232">
        <v>537863</v>
      </c>
      <c r="D589" s="232"/>
      <c r="E589" s="232">
        <v>191132</v>
      </c>
      <c r="F589" s="232"/>
      <c r="G589" s="220">
        <v>728995</v>
      </c>
      <c r="H589" s="220"/>
      <c r="I589" s="233">
        <v>0.4238826161</v>
      </c>
      <c r="J589" s="233"/>
    </row>
    <row r="590" spans="2:15" ht="24.95" customHeight="1" x14ac:dyDescent="0.2">
      <c r="B590" s="212" t="s">
        <v>156</v>
      </c>
      <c r="C590" s="224">
        <v>616762</v>
      </c>
      <c r="D590" s="224"/>
      <c r="E590" s="224">
        <v>193811</v>
      </c>
      <c r="F590" s="224"/>
      <c r="G590" s="220">
        <v>810573</v>
      </c>
      <c r="H590" s="220"/>
      <c r="I590" s="231">
        <v>0.49285539709999998</v>
      </c>
      <c r="J590" s="231"/>
    </row>
    <row r="591" spans="2:15" ht="24.95" customHeight="1" x14ac:dyDescent="0.2">
      <c r="B591" s="75" t="s">
        <v>43</v>
      </c>
      <c r="C591" s="226">
        <f>(C590-C589)/C589</f>
        <v>0.14668977044340287</v>
      </c>
      <c r="D591" s="226"/>
      <c r="E591" s="226">
        <f>(E590-E589)/E589</f>
        <v>1.4016491220727036E-2</v>
      </c>
      <c r="F591" s="226"/>
      <c r="G591" s="226">
        <f>(G590-G589)/G589</f>
        <v>0.11190474557438665</v>
      </c>
      <c r="H591" s="226"/>
      <c r="I591" s="226">
        <f>(I590-I589)/I589</f>
        <v>0.16271670122873902</v>
      </c>
      <c r="J591" s="226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52" t="s">
        <v>163</v>
      </c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79" t="s">
        <v>13</v>
      </c>
      <c r="C605" s="279"/>
      <c r="D605" s="279"/>
      <c r="E605" s="279"/>
      <c r="F605" s="279"/>
      <c r="G605" s="279"/>
      <c r="H605" s="279"/>
      <c r="I605" s="280"/>
      <c r="J605" s="280"/>
      <c r="K605" s="280"/>
      <c r="L605" s="280"/>
      <c r="M605" s="280"/>
      <c r="N605" s="280"/>
    </row>
    <row r="606" spans="2:14" ht="24.95" customHeight="1" x14ac:dyDescent="0.2">
      <c r="B606" s="69" t="s">
        <v>35</v>
      </c>
      <c r="C606" s="222" t="s">
        <v>51</v>
      </c>
      <c r="D606" s="222"/>
      <c r="E606" s="222" t="s">
        <v>50</v>
      </c>
      <c r="F606" s="222"/>
      <c r="G606" s="222" t="s">
        <v>0</v>
      </c>
      <c r="H606" s="222"/>
    </row>
    <row r="607" spans="2:14" ht="24.95" customHeight="1" x14ac:dyDescent="0.2">
      <c r="B607" s="212" t="s">
        <v>161</v>
      </c>
      <c r="C607" s="232">
        <v>1226103</v>
      </c>
      <c r="D607" s="232"/>
      <c r="E607" s="232">
        <v>343466</v>
      </c>
      <c r="F607" s="232"/>
      <c r="G607" s="220">
        <v>1569569</v>
      </c>
      <c r="H607" s="220"/>
    </row>
    <row r="608" spans="2:14" ht="24.95" customHeight="1" x14ac:dyDescent="0.2">
      <c r="B608" s="212" t="s">
        <v>157</v>
      </c>
      <c r="C608" s="224">
        <v>1259634</v>
      </c>
      <c r="D608" s="224"/>
      <c r="E608" s="224">
        <v>341599</v>
      </c>
      <c r="F608" s="224"/>
      <c r="G608" s="220">
        <v>1601233</v>
      </c>
      <c r="H608" s="220"/>
    </row>
    <row r="609" spans="2:8" ht="24.95" customHeight="1" x14ac:dyDescent="0.2">
      <c r="B609" s="78" t="s">
        <v>43</v>
      </c>
      <c r="C609" s="229">
        <f>(C608-C607)/C607</f>
        <v>2.7347620876875759E-2</v>
      </c>
      <c r="D609" s="229"/>
      <c r="E609" s="229">
        <f>(E608-E607)/E607</f>
        <v>-5.4357636563735568E-3</v>
      </c>
      <c r="F609" s="229"/>
      <c r="G609" s="229">
        <f>(G608-G607)/G607</f>
        <v>2.0173690994151897E-2</v>
      </c>
      <c r="H609" s="229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30" t="s">
        <v>15</v>
      </c>
      <c r="C631" s="230"/>
      <c r="D631" s="230"/>
      <c r="E631" s="230"/>
      <c r="F631" s="230"/>
      <c r="G631" s="230"/>
      <c r="H631" s="230"/>
      <c r="I631" s="230"/>
      <c r="J631" s="230"/>
    </row>
    <row r="632" spans="2:12" ht="24.95" customHeight="1" x14ac:dyDescent="0.2">
      <c r="B632" s="97" t="s">
        <v>35</v>
      </c>
      <c r="C632" s="241" t="s">
        <v>40</v>
      </c>
      <c r="D632" s="241"/>
      <c r="E632" s="241" t="s">
        <v>41</v>
      </c>
      <c r="F632" s="241"/>
      <c r="G632" s="241" t="s">
        <v>42</v>
      </c>
      <c r="H632" s="241"/>
      <c r="I632" s="241" t="s">
        <v>89</v>
      </c>
      <c r="J632" s="241"/>
      <c r="L632" s="29"/>
    </row>
    <row r="633" spans="2:12" ht="24.95" customHeight="1" x14ac:dyDescent="0.2">
      <c r="B633" s="212" t="s">
        <v>161</v>
      </c>
      <c r="C633" s="232">
        <v>1905168</v>
      </c>
      <c r="D633" s="232"/>
      <c r="E633" s="232">
        <v>502204</v>
      </c>
      <c r="F633" s="232"/>
      <c r="G633" s="220">
        <v>2407372</v>
      </c>
      <c r="H633" s="220"/>
      <c r="I633" s="233">
        <v>0.35828654751716998</v>
      </c>
      <c r="J633" s="233"/>
    </row>
    <row r="634" spans="2:12" ht="24.95" customHeight="1" x14ac:dyDescent="0.2">
      <c r="B634" s="212" t="s">
        <v>157</v>
      </c>
      <c r="C634" s="224">
        <v>1921878</v>
      </c>
      <c r="D634" s="224"/>
      <c r="E634" s="224">
        <v>503585</v>
      </c>
      <c r="F634" s="224"/>
      <c r="G634" s="220">
        <v>2425463</v>
      </c>
      <c r="H634" s="220"/>
      <c r="I634" s="231">
        <v>0.37689821197792001</v>
      </c>
      <c r="J634" s="231"/>
    </row>
    <row r="635" spans="2:12" ht="24.95" customHeight="1" x14ac:dyDescent="0.2">
      <c r="B635" s="75" t="s">
        <v>43</v>
      </c>
      <c r="C635" s="226">
        <f>(C634-C633)/C633</f>
        <v>8.770880048373687E-3</v>
      </c>
      <c r="D635" s="226"/>
      <c r="E635" s="226">
        <f>(E634-E633)/E633</f>
        <v>2.7498785354158868E-3</v>
      </c>
      <c r="F635" s="226"/>
      <c r="G635" s="226">
        <f>(G634-G633)/G633</f>
        <v>7.5148336027834502E-3</v>
      </c>
      <c r="H635" s="226"/>
      <c r="I635" s="226">
        <f>(I634-I633)/I633</f>
        <v>5.1946311101334623E-2</v>
      </c>
      <c r="J635" s="226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25" t="s">
        <v>117</v>
      </c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25" t="s">
        <v>77</v>
      </c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</row>
    <row r="668" spans="2:15" ht="15" customHeight="1" x14ac:dyDescent="0.2">
      <c r="B668" s="276"/>
      <c r="C668" s="276"/>
      <c r="D668" s="276"/>
      <c r="E668" s="276"/>
      <c r="F668" s="276"/>
      <c r="G668" s="276"/>
    </row>
    <row r="669" spans="2:15" ht="24.95" customHeight="1" x14ac:dyDescent="0.2">
      <c r="B669" s="228" t="s">
        <v>17</v>
      </c>
      <c r="C669" s="228"/>
      <c r="D669" s="228"/>
      <c r="E669" s="228"/>
      <c r="F669" s="228"/>
      <c r="G669" s="228"/>
      <c r="H669" s="228"/>
      <c r="I669" s="228"/>
      <c r="J669" s="228"/>
    </row>
    <row r="670" spans="2:15" ht="24.95" customHeight="1" x14ac:dyDescent="0.2">
      <c r="B670" s="253" t="s">
        <v>36</v>
      </c>
      <c r="C670" s="227" t="s">
        <v>47</v>
      </c>
      <c r="D670" s="227"/>
      <c r="E670" s="227"/>
      <c r="F670" s="227" t="s">
        <v>48</v>
      </c>
      <c r="G670" s="227"/>
      <c r="H670" s="227"/>
      <c r="I670" s="93" t="s">
        <v>52</v>
      </c>
      <c r="J670" s="95" t="s">
        <v>53</v>
      </c>
      <c r="M670" s="2"/>
    </row>
    <row r="671" spans="2:15" ht="24.95" customHeight="1" x14ac:dyDescent="0.2">
      <c r="B671" s="254"/>
      <c r="C671" s="91" t="s">
        <v>66</v>
      </c>
      <c r="D671" s="91" t="s">
        <v>67</v>
      </c>
      <c r="E671" s="130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5" t="s">
        <v>113</v>
      </c>
      <c r="C672" s="202">
        <v>205</v>
      </c>
      <c r="D672" s="202">
        <v>0</v>
      </c>
      <c r="E672" s="209">
        <v>205</v>
      </c>
      <c r="F672" s="202">
        <v>332</v>
      </c>
      <c r="G672" s="202">
        <v>0</v>
      </c>
      <c r="H672" s="203">
        <v>332</v>
      </c>
      <c r="I672" s="205">
        <v>0.1537945989</v>
      </c>
      <c r="J672" s="207">
        <v>1.619512195122</v>
      </c>
      <c r="K672" s="35"/>
      <c r="M672" s="2"/>
    </row>
    <row r="673" spans="2:13" ht="24.95" customHeight="1" x14ac:dyDescent="0.2">
      <c r="B673" s="175" t="s">
        <v>5</v>
      </c>
      <c r="C673" s="202">
        <v>2188</v>
      </c>
      <c r="D673" s="202">
        <v>1316</v>
      </c>
      <c r="E673" s="209">
        <v>3504</v>
      </c>
      <c r="F673" s="202">
        <v>5205</v>
      </c>
      <c r="G673" s="202">
        <v>1825</v>
      </c>
      <c r="H673" s="203">
        <v>7030</v>
      </c>
      <c r="I673" s="205">
        <v>0.3834215902</v>
      </c>
      <c r="J673" s="207">
        <v>2.0062785388128002</v>
      </c>
      <c r="K673" s="35"/>
      <c r="M673" s="2"/>
    </row>
    <row r="674" spans="2:13" ht="24.95" customHeight="1" x14ac:dyDescent="0.2">
      <c r="B674" s="175" t="s">
        <v>22</v>
      </c>
      <c r="C674" s="202">
        <v>2371</v>
      </c>
      <c r="D674" s="202">
        <v>723</v>
      </c>
      <c r="E674" s="209">
        <v>3094</v>
      </c>
      <c r="F674" s="202">
        <v>3505</v>
      </c>
      <c r="G674" s="202">
        <v>855</v>
      </c>
      <c r="H674" s="203">
        <v>4360</v>
      </c>
      <c r="I674" s="205">
        <v>0.23994375479999999</v>
      </c>
      <c r="J674" s="207">
        <v>1.4091790562379001</v>
      </c>
      <c r="K674" s="35"/>
      <c r="M674" s="2"/>
    </row>
    <row r="675" spans="2:13" ht="24.95" customHeight="1" x14ac:dyDescent="0.2">
      <c r="B675" s="175" t="s">
        <v>7</v>
      </c>
      <c r="C675" s="202">
        <v>239</v>
      </c>
      <c r="D675" s="202">
        <v>0</v>
      </c>
      <c r="E675" s="209">
        <v>239</v>
      </c>
      <c r="F675" s="202">
        <v>538</v>
      </c>
      <c r="G675" s="202">
        <v>0</v>
      </c>
      <c r="H675" s="203">
        <v>538</v>
      </c>
      <c r="I675" s="205">
        <v>0.1161200511</v>
      </c>
      <c r="J675" s="207">
        <v>2.2510460251045998</v>
      </c>
      <c r="K675" s="35"/>
      <c r="M675" s="2"/>
    </row>
    <row r="676" spans="2:13" ht="24.95" customHeight="1" x14ac:dyDescent="0.2">
      <c r="B676" s="175" t="s">
        <v>8</v>
      </c>
      <c r="C676" s="202">
        <v>1002</v>
      </c>
      <c r="D676" s="202">
        <v>706</v>
      </c>
      <c r="E676" s="209">
        <v>1708</v>
      </c>
      <c r="F676" s="202">
        <v>1993</v>
      </c>
      <c r="G676" s="202">
        <v>1126</v>
      </c>
      <c r="H676" s="203">
        <v>3119</v>
      </c>
      <c r="I676" s="205">
        <v>0.34263967360000003</v>
      </c>
      <c r="J676" s="207">
        <v>1.8261124121779999</v>
      </c>
      <c r="K676" s="35"/>
      <c r="M676" s="2"/>
    </row>
    <row r="677" spans="2:13" ht="24.95" customHeight="1" x14ac:dyDescent="0.2">
      <c r="B677" s="175" t="s">
        <v>9</v>
      </c>
      <c r="C677" s="202">
        <v>1441</v>
      </c>
      <c r="D677" s="202">
        <v>242</v>
      </c>
      <c r="E677" s="209">
        <v>1683</v>
      </c>
      <c r="F677" s="202">
        <v>2458</v>
      </c>
      <c r="G677" s="202">
        <v>377</v>
      </c>
      <c r="H677" s="203">
        <v>2835</v>
      </c>
      <c r="I677" s="205">
        <v>0.50415114589999999</v>
      </c>
      <c r="J677" s="207">
        <v>1.6844919786096</v>
      </c>
      <c r="K677" s="35"/>
      <c r="M677" s="2"/>
    </row>
    <row r="678" spans="2:13" ht="24.95" customHeight="1" x14ac:dyDescent="0.2">
      <c r="B678" s="175" t="s">
        <v>10</v>
      </c>
      <c r="C678" s="202">
        <v>491</v>
      </c>
      <c r="D678" s="202">
        <v>57</v>
      </c>
      <c r="E678" s="209">
        <v>548</v>
      </c>
      <c r="F678" s="202">
        <v>838</v>
      </c>
      <c r="G678" s="202">
        <v>60</v>
      </c>
      <c r="H678" s="203">
        <v>898</v>
      </c>
      <c r="I678" s="205">
        <v>0.1667014735</v>
      </c>
      <c r="J678" s="207">
        <v>1.6386861313868999</v>
      </c>
      <c r="K678" s="35"/>
      <c r="M678" s="2"/>
    </row>
    <row r="679" spans="2:13" ht="24.95" customHeight="1" x14ac:dyDescent="0.2">
      <c r="B679" s="175" t="s">
        <v>11</v>
      </c>
      <c r="C679" s="202">
        <v>1277</v>
      </c>
      <c r="D679" s="202">
        <v>272</v>
      </c>
      <c r="E679" s="209">
        <v>1549</v>
      </c>
      <c r="F679" s="202">
        <v>2787</v>
      </c>
      <c r="G679" s="202">
        <v>424</v>
      </c>
      <c r="H679" s="203">
        <v>3211</v>
      </c>
      <c r="I679" s="205">
        <v>0.21888973710000001</v>
      </c>
      <c r="J679" s="207">
        <v>2.0729502905100001</v>
      </c>
      <c r="K679" s="35"/>
      <c r="M679" s="36"/>
    </row>
    <row r="680" spans="2:13" ht="24.95" customHeight="1" x14ac:dyDescent="0.2">
      <c r="B680" s="175" t="s">
        <v>12</v>
      </c>
      <c r="C680" s="202">
        <v>852</v>
      </c>
      <c r="D680" s="202">
        <v>130</v>
      </c>
      <c r="E680" s="209">
        <v>982</v>
      </c>
      <c r="F680" s="202">
        <v>1008</v>
      </c>
      <c r="G680" s="202">
        <v>282</v>
      </c>
      <c r="H680" s="203">
        <v>1290</v>
      </c>
      <c r="I680" s="205">
        <v>0.17337106290000001</v>
      </c>
      <c r="J680" s="207">
        <v>1.3136456211812999</v>
      </c>
      <c r="K680" s="35"/>
      <c r="M680" s="36"/>
    </row>
    <row r="681" spans="2:13" ht="24.95" customHeight="1" x14ac:dyDescent="0.2">
      <c r="B681" s="176" t="s">
        <v>14</v>
      </c>
      <c r="C681" s="199">
        <v>10066</v>
      </c>
      <c r="D681" s="199">
        <v>3446</v>
      </c>
      <c r="E681" s="210">
        <v>13512</v>
      </c>
      <c r="F681" s="199">
        <v>18664</v>
      </c>
      <c r="G681" s="199">
        <v>4949</v>
      </c>
      <c r="H681" s="204">
        <v>23613</v>
      </c>
      <c r="I681" s="206">
        <v>0.27610790089999998</v>
      </c>
      <c r="J681" s="208">
        <v>1.7475577264654001</v>
      </c>
      <c r="M681" s="36"/>
    </row>
    <row r="682" spans="2:13" ht="24.95" customHeight="1" x14ac:dyDescent="0.2">
      <c r="B682" s="157"/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43" t="s">
        <v>164</v>
      </c>
      <c r="C695" s="243"/>
      <c r="D695" s="243"/>
      <c r="E695" s="243"/>
      <c r="F695" s="243"/>
      <c r="G695" s="243"/>
      <c r="H695" s="243"/>
      <c r="I695" s="243"/>
      <c r="J695" s="243"/>
      <c r="K695" s="243"/>
      <c r="L695" s="243"/>
      <c r="M695" s="243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79" t="s">
        <v>13</v>
      </c>
      <c r="C697" s="279"/>
      <c r="D697" s="279"/>
      <c r="E697" s="279"/>
      <c r="F697" s="279"/>
      <c r="G697" s="279"/>
      <c r="H697" s="279"/>
      <c r="I697" s="280"/>
      <c r="J697" s="280"/>
      <c r="K697" s="280"/>
      <c r="L697" s="280"/>
      <c r="M697" s="280"/>
      <c r="N697" s="280"/>
    </row>
    <row r="698" spans="2:14" ht="24.95" customHeight="1" x14ac:dyDescent="0.2">
      <c r="B698" s="69" t="s">
        <v>35</v>
      </c>
      <c r="C698" s="222" t="s">
        <v>62</v>
      </c>
      <c r="D698" s="222"/>
      <c r="E698" s="222" t="s">
        <v>109</v>
      </c>
      <c r="F698" s="222"/>
      <c r="G698" s="222" t="s">
        <v>0</v>
      </c>
      <c r="H698" s="222"/>
    </row>
    <row r="699" spans="2:14" ht="24.95" customHeight="1" x14ac:dyDescent="0.2">
      <c r="B699" s="212" t="s">
        <v>159</v>
      </c>
      <c r="C699" s="232">
        <v>9749</v>
      </c>
      <c r="D699" s="232"/>
      <c r="E699" s="232">
        <v>4493</v>
      </c>
      <c r="F699" s="232"/>
      <c r="G699" s="220">
        <v>14242</v>
      </c>
      <c r="H699" s="220"/>
    </row>
    <row r="700" spans="2:14" ht="24.95" customHeight="1" x14ac:dyDescent="0.2">
      <c r="B700" s="212" t="s">
        <v>156</v>
      </c>
      <c r="C700" s="224">
        <v>10066</v>
      </c>
      <c r="D700" s="224"/>
      <c r="E700" s="224">
        <v>3446</v>
      </c>
      <c r="F700" s="224"/>
      <c r="G700" s="220">
        <v>13512</v>
      </c>
      <c r="H700" s="220"/>
    </row>
    <row r="701" spans="2:14" ht="24.95" customHeight="1" x14ac:dyDescent="0.2">
      <c r="B701" s="78" t="s">
        <v>43</v>
      </c>
      <c r="C701" s="229">
        <f>(C700-C699)/C699</f>
        <v>3.2516155503128523E-2</v>
      </c>
      <c r="D701" s="229"/>
      <c r="E701" s="229">
        <f>(E700-E699)/E699</f>
        <v>-0.23302915646561317</v>
      </c>
      <c r="F701" s="229"/>
      <c r="G701" s="229">
        <f>(G700-G699)/G699</f>
        <v>-5.1256845948602726E-2</v>
      </c>
      <c r="H701" s="229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34"/>
      <c r="C709" s="234"/>
      <c r="D709" s="234"/>
      <c r="E709" s="234"/>
      <c r="F709" s="234"/>
      <c r="G709" s="234"/>
      <c r="H709" s="234"/>
      <c r="I709" s="234"/>
      <c r="J709" s="234"/>
      <c r="K709" s="234"/>
      <c r="L709" s="234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30" t="s">
        <v>15</v>
      </c>
      <c r="C712" s="230"/>
      <c r="D712" s="230"/>
      <c r="E712" s="230"/>
      <c r="F712" s="230"/>
      <c r="G712" s="230"/>
      <c r="H712" s="230"/>
      <c r="I712" s="230"/>
      <c r="J712" s="230"/>
    </row>
    <row r="713" spans="2:15" ht="24.95" customHeight="1" x14ac:dyDescent="0.2">
      <c r="B713" s="97" t="s">
        <v>35</v>
      </c>
      <c r="C713" s="241" t="s">
        <v>40</v>
      </c>
      <c r="D713" s="241"/>
      <c r="E713" s="241" t="s">
        <v>41</v>
      </c>
      <c r="F713" s="241"/>
      <c r="G713" s="241" t="s">
        <v>42</v>
      </c>
      <c r="H713" s="241"/>
      <c r="I713" s="241" t="s">
        <v>89</v>
      </c>
      <c r="J713" s="241"/>
      <c r="L713" s="29"/>
    </row>
    <row r="714" spans="2:15" ht="24.95" customHeight="1" x14ac:dyDescent="0.2">
      <c r="B714" s="212" t="s">
        <v>159</v>
      </c>
      <c r="C714" s="232">
        <v>15184</v>
      </c>
      <c r="D714" s="232"/>
      <c r="E714" s="232">
        <v>7310</v>
      </c>
      <c r="F714" s="232"/>
      <c r="G714" s="220">
        <v>22494</v>
      </c>
      <c r="H714" s="220"/>
      <c r="I714" s="233">
        <v>0.23246522559999999</v>
      </c>
      <c r="J714" s="233"/>
    </row>
    <row r="715" spans="2:15" ht="24.95" customHeight="1" x14ac:dyDescent="0.2">
      <c r="B715" s="212" t="s">
        <v>156</v>
      </c>
      <c r="C715" s="224">
        <v>18664</v>
      </c>
      <c r="D715" s="224"/>
      <c r="E715" s="224">
        <v>4949</v>
      </c>
      <c r="F715" s="224"/>
      <c r="G715" s="220">
        <v>23613</v>
      </c>
      <c r="H715" s="220"/>
      <c r="I715" s="231">
        <v>0.27610790089999998</v>
      </c>
      <c r="J715" s="231"/>
    </row>
    <row r="716" spans="2:15" ht="24.95" customHeight="1" x14ac:dyDescent="0.2">
      <c r="B716" s="75" t="s">
        <v>43</v>
      </c>
      <c r="C716" s="226">
        <f>(C715-C714)/C714</f>
        <v>0.22918861959957851</v>
      </c>
      <c r="D716" s="226"/>
      <c r="E716" s="226">
        <f>(E715-E714)/E714</f>
        <v>-0.32298221614227085</v>
      </c>
      <c r="F716" s="226"/>
      <c r="G716" s="226">
        <f>(G715-G714)/G714</f>
        <v>4.9746599093091488E-2</v>
      </c>
      <c r="H716" s="226"/>
      <c r="I716" s="226">
        <f>(I715-I714)/I714</f>
        <v>0.18773851094225763</v>
      </c>
      <c r="J716" s="226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52" t="s">
        <v>165</v>
      </c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79" t="s">
        <v>13</v>
      </c>
      <c r="C730" s="279"/>
      <c r="D730" s="279"/>
      <c r="E730" s="279"/>
      <c r="F730" s="279"/>
      <c r="G730" s="279"/>
      <c r="H730" s="279"/>
      <c r="I730" s="280"/>
      <c r="J730" s="280"/>
      <c r="K730" s="280"/>
      <c r="L730" s="280"/>
      <c r="M730" s="280"/>
      <c r="N730" s="280"/>
    </row>
    <row r="731" spans="2:14" ht="24.95" customHeight="1" x14ac:dyDescent="0.2">
      <c r="B731" s="69" t="s">
        <v>35</v>
      </c>
      <c r="C731" s="222" t="s">
        <v>51</v>
      </c>
      <c r="D731" s="222"/>
      <c r="E731" s="222" t="s">
        <v>50</v>
      </c>
      <c r="F731" s="222"/>
      <c r="G731" s="222" t="s">
        <v>0</v>
      </c>
      <c r="H731" s="222"/>
    </row>
    <row r="732" spans="2:14" ht="24.95" customHeight="1" x14ac:dyDescent="0.2">
      <c r="B732" s="212" t="s">
        <v>161</v>
      </c>
      <c r="C732" s="232">
        <v>30117</v>
      </c>
      <c r="D732" s="232"/>
      <c r="E732" s="232">
        <v>8399</v>
      </c>
      <c r="F732" s="232"/>
      <c r="G732" s="220">
        <v>38516</v>
      </c>
      <c r="H732" s="220"/>
    </row>
    <row r="733" spans="2:14" ht="24.95" customHeight="1" x14ac:dyDescent="0.2">
      <c r="B733" s="212" t="s">
        <v>157</v>
      </c>
      <c r="C733" s="224">
        <v>26232</v>
      </c>
      <c r="D733" s="224"/>
      <c r="E733" s="224">
        <v>7084</v>
      </c>
      <c r="F733" s="224"/>
      <c r="G733" s="220">
        <v>33316</v>
      </c>
      <c r="H733" s="220"/>
    </row>
    <row r="734" spans="2:14" ht="24.95" customHeight="1" x14ac:dyDescent="0.2">
      <c r="B734" s="78" t="s">
        <v>43</v>
      </c>
      <c r="C734" s="229">
        <f>(C733-C732)/C732</f>
        <v>-0.12899691204303218</v>
      </c>
      <c r="D734" s="229"/>
      <c r="E734" s="229">
        <f>(E733-E732)/E732</f>
        <v>-0.15656625788784378</v>
      </c>
      <c r="F734" s="229"/>
      <c r="G734" s="229">
        <f>(G733-G732)/G732</f>
        <v>-0.13500882750025964</v>
      </c>
      <c r="H734" s="229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30" t="s">
        <v>15</v>
      </c>
      <c r="C756" s="230"/>
      <c r="D756" s="230"/>
      <c r="E756" s="230"/>
      <c r="F756" s="230"/>
      <c r="G756" s="230"/>
      <c r="H756" s="230"/>
      <c r="I756" s="230"/>
      <c r="J756" s="230"/>
    </row>
    <row r="757" spans="2:12" ht="24.95" customHeight="1" x14ac:dyDescent="0.2">
      <c r="B757" s="97" t="s">
        <v>35</v>
      </c>
      <c r="C757" s="241" t="s">
        <v>40</v>
      </c>
      <c r="D757" s="241"/>
      <c r="E757" s="241" t="s">
        <v>41</v>
      </c>
      <c r="F757" s="241"/>
      <c r="G757" s="241" t="s">
        <v>42</v>
      </c>
      <c r="H757" s="241"/>
      <c r="I757" s="241" t="s">
        <v>89</v>
      </c>
      <c r="J757" s="241"/>
      <c r="L757" s="29"/>
    </row>
    <row r="758" spans="2:12" ht="24.95" customHeight="1" x14ac:dyDescent="0.2">
      <c r="B758" s="212" t="s">
        <v>161</v>
      </c>
      <c r="C758" s="232">
        <v>49825</v>
      </c>
      <c r="D758" s="232"/>
      <c r="E758" s="232">
        <v>15221</v>
      </c>
      <c r="F758" s="232"/>
      <c r="G758" s="220">
        <v>65046</v>
      </c>
      <c r="H758" s="220"/>
      <c r="I758" s="233">
        <v>0.17643805145736999</v>
      </c>
      <c r="J758" s="233"/>
    </row>
    <row r="759" spans="2:12" ht="24.95" customHeight="1" x14ac:dyDescent="0.2">
      <c r="B759" s="212" t="s">
        <v>157</v>
      </c>
      <c r="C759" s="224">
        <v>46598</v>
      </c>
      <c r="D759" s="224"/>
      <c r="E759" s="224">
        <v>10884</v>
      </c>
      <c r="F759" s="224"/>
      <c r="G759" s="220">
        <v>57482</v>
      </c>
      <c r="H759" s="220"/>
      <c r="I759" s="231">
        <v>0.17882746916233999</v>
      </c>
      <c r="J759" s="231"/>
    </row>
    <row r="760" spans="2:12" ht="24.95" customHeight="1" x14ac:dyDescent="0.2">
      <c r="B760" s="75" t="s">
        <v>43</v>
      </c>
      <c r="C760" s="226">
        <f>(C759-C758)/C758</f>
        <v>-6.4766683391871555E-2</v>
      </c>
      <c r="D760" s="226"/>
      <c r="E760" s="226">
        <f>(E759-E758)/E758</f>
        <v>-0.28493528677485053</v>
      </c>
      <c r="F760" s="226"/>
      <c r="G760" s="226">
        <f>(G759-G758)/G758</f>
        <v>-0.11628693539956339</v>
      </c>
      <c r="H760" s="226"/>
      <c r="I760" s="226">
        <f>(I759-I758)/I758</f>
        <v>1.3542530566584284E-2</v>
      </c>
      <c r="J760" s="226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25" t="s">
        <v>118</v>
      </c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</row>
    <row r="791" spans="2:15" ht="15" customHeight="1" x14ac:dyDescent="0.2"/>
    <row r="792" spans="2:15" ht="25.5" customHeight="1" x14ac:dyDescent="0.2">
      <c r="B792" s="225" t="s">
        <v>79</v>
      </c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28" t="s">
        <v>20</v>
      </c>
      <c r="C794" s="228"/>
      <c r="D794" s="228"/>
      <c r="E794" s="228"/>
      <c r="F794" s="228"/>
      <c r="G794" s="228"/>
      <c r="H794" s="228"/>
      <c r="I794" s="228"/>
      <c r="J794" s="228"/>
    </row>
    <row r="795" spans="2:15" ht="24.95" customHeight="1" x14ac:dyDescent="0.2">
      <c r="B795" s="253" t="s">
        <v>36</v>
      </c>
      <c r="C795" s="227" t="s">
        <v>47</v>
      </c>
      <c r="D795" s="227"/>
      <c r="E795" s="227"/>
      <c r="F795" s="227" t="s">
        <v>48</v>
      </c>
      <c r="G795" s="227"/>
      <c r="H795" s="227"/>
      <c r="I795" s="93" t="s">
        <v>52</v>
      </c>
      <c r="J795" s="95" t="s">
        <v>53</v>
      </c>
      <c r="M795" s="2"/>
    </row>
    <row r="796" spans="2:15" ht="24.95" customHeight="1" x14ac:dyDescent="0.2">
      <c r="B796" s="254"/>
      <c r="C796" s="91" t="s">
        <v>66</v>
      </c>
      <c r="D796" s="91" t="s">
        <v>67</v>
      </c>
      <c r="E796" s="130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5" t="s">
        <v>113</v>
      </c>
      <c r="C797" s="202">
        <v>8788</v>
      </c>
      <c r="D797" s="202">
        <v>251</v>
      </c>
      <c r="E797" s="209">
        <v>9039</v>
      </c>
      <c r="F797" s="202">
        <v>17650</v>
      </c>
      <c r="G797" s="202">
        <v>565</v>
      </c>
      <c r="H797" s="203">
        <v>18215</v>
      </c>
      <c r="I797" s="205">
        <v>0.12554409659999999</v>
      </c>
      <c r="J797" s="207">
        <v>2.0151565438654999</v>
      </c>
      <c r="K797" s="35"/>
      <c r="M797" s="2"/>
    </row>
    <row r="798" spans="2:15" ht="24.95" customHeight="1" x14ac:dyDescent="0.2">
      <c r="B798" s="175" t="s">
        <v>5</v>
      </c>
      <c r="C798" s="202">
        <v>17910</v>
      </c>
      <c r="D798" s="202">
        <v>4775</v>
      </c>
      <c r="E798" s="209">
        <v>22685</v>
      </c>
      <c r="F798" s="202">
        <v>28479</v>
      </c>
      <c r="G798" s="202">
        <v>5652</v>
      </c>
      <c r="H798" s="203">
        <v>34131</v>
      </c>
      <c r="I798" s="205">
        <v>0.26261878440000003</v>
      </c>
      <c r="J798" s="207">
        <v>1.5045624862244</v>
      </c>
      <c r="K798" s="35"/>
      <c r="M798" s="2"/>
    </row>
    <row r="799" spans="2:15" ht="24.95" customHeight="1" x14ac:dyDescent="0.2">
      <c r="B799" s="175" t="s">
        <v>22</v>
      </c>
      <c r="C799" s="202">
        <v>8532</v>
      </c>
      <c r="D799" s="202">
        <v>2004</v>
      </c>
      <c r="E799" s="209">
        <v>10536</v>
      </c>
      <c r="F799" s="202">
        <v>20356</v>
      </c>
      <c r="G799" s="202">
        <v>3616</v>
      </c>
      <c r="H799" s="203">
        <v>23972</v>
      </c>
      <c r="I799" s="205">
        <v>0.24121708920000001</v>
      </c>
      <c r="J799" s="207">
        <v>2.2752467729689001</v>
      </c>
      <c r="K799" s="35"/>
      <c r="M799" s="2"/>
    </row>
    <row r="800" spans="2:15" ht="24.95" customHeight="1" x14ac:dyDescent="0.2">
      <c r="B800" s="175" t="s">
        <v>7</v>
      </c>
      <c r="C800" s="202">
        <v>3624</v>
      </c>
      <c r="D800" s="202">
        <v>804</v>
      </c>
      <c r="E800" s="209">
        <v>4428</v>
      </c>
      <c r="F800" s="202">
        <v>9496</v>
      </c>
      <c r="G800" s="202">
        <v>948</v>
      </c>
      <c r="H800" s="203">
        <v>10444</v>
      </c>
      <c r="I800" s="205">
        <v>0.19272092120000001</v>
      </c>
      <c r="J800" s="207">
        <v>2.3586269196025</v>
      </c>
      <c r="K800" s="35"/>
      <c r="M800" s="2"/>
    </row>
    <row r="801" spans="2:13" ht="24.95" customHeight="1" x14ac:dyDescent="0.2">
      <c r="B801" s="175" t="s">
        <v>8</v>
      </c>
      <c r="C801" s="202">
        <v>7512</v>
      </c>
      <c r="D801" s="202">
        <v>1152</v>
      </c>
      <c r="E801" s="209">
        <v>8664</v>
      </c>
      <c r="F801" s="202">
        <v>15441</v>
      </c>
      <c r="G801" s="202">
        <v>1399</v>
      </c>
      <c r="H801" s="203">
        <v>16840</v>
      </c>
      <c r="I801" s="205">
        <v>0.16658196519999999</v>
      </c>
      <c r="J801" s="207">
        <v>1.943674976916</v>
      </c>
      <c r="K801" s="35"/>
      <c r="M801" s="2"/>
    </row>
    <row r="802" spans="2:13" ht="24.95" customHeight="1" x14ac:dyDescent="0.2">
      <c r="B802" s="175" t="s">
        <v>9</v>
      </c>
      <c r="C802" s="202">
        <v>12003</v>
      </c>
      <c r="D802" s="202">
        <v>544</v>
      </c>
      <c r="E802" s="209">
        <v>12547</v>
      </c>
      <c r="F802" s="202">
        <v>23920</v>
      </c>
      <c r="G802" s="202">
        <v>863</v>
      </c>
      <c r="H802" s="203">
        <v>24783</v>
      </c>
      <c r="I802" s="205">
        <v>0.2471279653</v>
      </c>
      <c r="J802" s="207">
        <v>1.9752131983740999</v>
      </c>
      <c r="K802" s="35"/>
      <c r="M802" s="2"/>
    </row>
    <row r="803" spans="2:13" ht="24.95" customHeight="1" x14ac:dyDescent="0.2">
      <c r="B803" s="175" t="s">
        <v>10</v>
      </c>
      <c r="C803" s="202">
        <v>8865</v>
      </c>
      <c r="D803" s="202">
        <v>733</v>
      </c>
      <c r="E803" s="209">
        <v>9598</v>
      </c>
      <c r="F803" s="202">
        <v>18984</v>
      </c>
      <c r="G803" s="202">
        <v>1331</v>
      </c>
      <c r="H803" s="203">
        <v>20315</v>
      </c>
      <c r="I803" s="205">
        <v>0.2163437634</v>
      </c>
      <c r="J803" s="207">
        <v>2.1165867889143999</v>
      </c>
      <c r="K803" s="35"/>
      <c r="M803" s="2"/>
    </row>
    <row r="804" spans="2:13" ht="24.95" customHeight="1" x14ac:dyDescent="0.2">
      <c r="B804" s="175" t="s">
        <v>11</v>
      </c>
      <c r="C804" s="202">
        <v>6586</v>
      </c>
      <c r="D804" s="202">
        <v>1467</v>
      </c>
      <c r="E804" s="209">
        <v>8053</v>
      </c>
      <c r="F804" s="202">
        <v>11089</v>
      </c>
      <c r="G804" s="202">
        <v>2251</v>
      </c>
      <c r="H804" s="203">
        <v>13340</v>
      </c>
      <c r="I804" s="205">
        <v>0.22156117319999999</v>
      </c>
      <c r="J804" s="207">
        <v>1.6565255184403</v>
      </c>
      <c r="K804" s="35"/>
      <c r="M804" s="36"/>
    </row>
    <row r="805" spans="2:13" ht="24.95" customHeight="1" x14ac:dyDescent="0.2">
      <c r="B805" s="175" t="s">
        <v>12</v>
      </c>
      <c r="C805" s="202">
        <v>5695</v>
      </c>
      <c r="D805" s="202">
        <v>653</v>
      </c>
      <c r="E805" s="209">
        <v>6348</v>
      </c>
      <c r="F805" s="202">
        <v>11355</v>
      </c>
      <c r="G805" s="202">
        <v>714</v>
      </c>
      <c r="H805" s="203">
        <v>12069</v>
      </c>
      <c r="I805" s="205">
        <v>0.1693008993</v>
      </c>
      <c r="J805" s="207">
        <v>1.9012287334594</v>
      </c>
      <c r="K805" s="35"/>
      <c r="M805" s="36"/>
    </row>
    <row r="806" spans="2:13" ht="24.95" customHeight="1" x14ac:dyDescent="0.2">
      <c r="B806" s="176" t="s">
        <v>14</v>
      </c>
      <c r="C806" s="199">
        <v>79515</v>
      </c>
      <c r="D806" s="199">
        <v>12383</v>
      </c>
      <c r="E806" s="210">
        <v>91898</v>
      </c>
      <c r="F806" s="199">
        <v>156770</v>
      </c>
      <c r="G806" s="199">
        <v>17339</v>
      </c>
      <c r="H806" s="204">
        <v>174109</v>
      </c>
      <c r="I806" s="206">
        <v>0.2035416192</v>
      </c>
      <c r="J806" s="208">
        <v>1.8945896537464999</v>
      </c>
      <c r="M806" s="36"/>
    </row>
    <row r="807" spans="2:13" ht="24.95" customHeight="1" x14ac:dyDescent="0.2">
      <c r="B807" s="157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43" t="s">
        <v>166</v>
      </c>
      <c r="C820" s="243"/>
      <c r="D820" s="243"/>
      <c r="E820" s="243"/>
      <c r="F820" s="243"/>
      <c r="G820" s="243"/>
      <c r="H820" s="243"/>
      <c r="I820" s="243"/>
      <c r="J820" s="243"/>
      <c r="K820" s="243"/>
      <c r="L820" s="243"/>
      <c r="M820" s="243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37" t="s">
        <v>13</v>
      </c>
      <c r="C822" s="237"/>
      <c r="D822" s="237"/>
      <c r="E822" s="237"/>
      <c r="F822" s="237"/>
      <c r="G822" s="237"/>
      <c r="H822" s="237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36" t="s">
        <v>62</v>
      </c>
      <c r="D823" s="236"/>
      <c r="E823" s="236" t="s">
        <v>109</v>
      </c>
      <c r="F823" s="236"/>
      <c r="G823" s="236" t="s">
        <v>0</v>
      </c>
      <c r="H823" s="236"/>
      <c r="I823" s="28"/>
      <c r="J823" s="28"/>
      <c r="K823" s="28"/>
      <c r="L823" s="28"/>
    </row>
    <row r="824" spans="2:13" ht="24.95" customHeight="1" x14ac:dyDescent="0.2">
      <c r="B824" s="212" t="s">
        <v>159</v>
      </c>
      <c r="C824" s="232">
        <v>67017</v>
      </c>
      <c r="D824" s="232"/>
      <c r="E824" s="232">
        <v>12386</v>
      </c>
      <c r="F824" s="232"/>
      <c r="G824" s="220">
        <v>79403</v>
      </c>
      <c r="H824" s="221"/>
      <c r="I824" s="28"/>
      <c r="J824" s="28"/>
      <c r="K824" s="28"/>
      <c r="L824" s="28"/>
    </row>
    <row r="825" spans="2:13" ht="24.95" customHeight="1" x14ac:dyDescent="0.2">
      <c r="B825" s="212" t="s">
        <v>156</v>
      </c>
      <c r="C825" s="224">
        <v>79515</v>
      </c>
      <c r="D825" s="224"/>
      <c r="E825" s="224">
        <v>12383</v>
      </c>
      <c r="F825" s="224"/>
      <c r="G825" s="220">
        <v>91898</v>
      </c>
      <c r="H825" s="221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29">
        <f>(C825-C824)/C824</f>
        <v>0.18648999507587627</v>
      </c>
      <c r="D826" s="229"/>
      <c r="E826" s="229">
        <f>(E825-E824)/E824</f>
        <v>-2.4220894558372357E-4</v>
      </c>
      <c r="F826" s="229"/>
      <c r="G826" s="229">
        <f>(G825-G824)/G824</f>
        <v>0.15736181252597509</v>
      </c>
      <c r="H826" s="229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30" t="s">
        <v>15</v>
      </c>
      <c r="C837" s="230"/>
      <c r="D837" s="230"/>
      <c r="E837" s="230"/>
      <c r="F837" s="230"/>
      <c r="G837" s="230"/>
      <c r="H837" s="230"/>
      <c r="I837" s="230"/>
      <c r="J837" s="230"/>
    </row>
    <row r="838" spans="2:16" ht="24.95" customHeight="1" x14ac:dyDescent="0.2">
      <c r="B838" s="97" t="s">
        <v>35</v>
      </c>
      <c r="C838" s="241" t="s">
        <v>111</v>
      </c>
      <c r="D838" s="241"/>
      <c r="E838" s="241" t="s">
        <v>110</v>
      </c>
      <c r="F838" s="241"/>
      <c r="G838" s="241" t="s">
        <v>42</v>
      </c>
      <c r="H838" s="241"/>
      <c r="I838" s="241" t="s">
        <v>18</v>
      </c>
      <c r="J838" s="241"/>
      <c r="L838" s="29"/>
    </row>
    <row r="839" spans="2:16" ht="24.95" customHeight="1" x14ac:dyDescent="0.2">
      <c r="B839" s="212" t="s">
        <v>159</v>
      </c>
      <c r="C839" s="232">
        <v>111484</v>
      </c>
      <c r="D839" s="232"/>
      <c r="E839" s="232">
        <v>15762</v>
      </c>
      <c r="F839" s="232"/>
      <c r="G839" s="220">
        <v>127246</v>
      </c>
      <c r="H839" s="220"/>
      <c r="I839" s="233">
        <v>0.13067833870000001</v>
      </c>
      <c r="J839" s="233"/>
    </row>
    <row r="840" spans="2:16" ht="24.95" customHeight="1" x14ac:dyDescent="0.2">
      <c r="B840" s="212" t="s">
        <v>156</v>
      </c>
      <c r="C840" s="224">
        <v>156770</v>
      </c>
      <c r="D840" s="224"/>
      <c r="E840" s="224">
        <v>17339</v>
      </c>
      <c r="F840" s="224"/>
      <c r="G840" s="220">
        <v>174109</v>
      </c>
      <c r="H840" s="220"/>
      <c r="I840" s="231">
        <v>0.2035416192</v>
      </c>
      <c r="J840" s="231"/>
    </row>
    <row r="841" spans="2:16" ht="24.95" customHeight="1" x14ac:dyDescent="0.2">
      <c r="B841" s="75" t="s">
        <v>43</v>
      </c>
      <c r="C841" s="226">
        <f>(C840-C839)/C839</f>
        <v>0.4062107567005131</v>
      </c>
      <c r="D841" s="226"/>
      <c r="E841" s="226">
        <f>(E840-E839)/E839</f>
        <v>0.10005075498033245</v>
      </c>
      <c r="F841" s="226"/>
      <c r="G841" s="226">
        <f>(G840-G839)/G839</f>
        <v>0.36828662590572592</v>
      </c>
      <c r="H841" s="226"/>
      <c r="I841" s="226">
        <f>(I840-I839)/I839</f>
        <v>0.55757734009209581</v>
      </c>
      <c r="J841" s="226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52" t="s">
        <v>167</v>
      </c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</row>
    <row r="854" spans="2:16" ht="15" customHeight="1" x14ac:dyDescent="0.2">
      <c r="P854" s="45"/>
    </row>
    <row r="855" spans="2:16" ht="24.95" customHeight="1" x14ac:dyDescent="0.2">
      <c r="B855" s="237" t="s">
        <v>13</v>
      </c>
      <c r="C855" s="237"/>
      <c r="D855" s="237"/>
      <c r="E855" s="237"/>
      <c r="F855" s="237"/>
      <c r="G855" s="237"/>
      <c r="H855" s="237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36" t="s">
        <v>62</v>
      </c>
      <c r="D856" s="236"/>
      <c r="E856" s="236" t="s">
        <v>109</v>
      </c>
      <c r="F856" s="236"/>
      <c r="G856" s="236" t="s">
        <v>0</v>
      </c>
      <c r="H856" s="236"/>
      <c r="I856" s="28"/>
      <c r="J856" s="28"/>
      <c r="K856" s="28"/>
      <c r="L856" s="28"/>
    </row>
    <row r="857" spans="2:16" ht="24.95" customHeight="1" x14ac:dyDescent="0.2">
      <c r="B857" s="212" t="s">
        <v>161</v>
      </c>
      <c r="C857" s="232">
        <v>227290</v>
      </c>
      <c r="D857" s="232"/>
      <c r="E857" s="232">
        <v>23884</v>
      </c>
      <c r="F857" s="232"/>
      <c r="G857" s="220">
        <v>251174</v>
      </c>
      <c r="H857" s="221"/>
      <c r="I857" s="28"/>
      <c r="J857" s="28"/>
      <c r="K857" s="28"/>
      <c r="L857" s="28"/>
    </row>
    <row r="858" spans="2:16" ht="24.95" customHeight="1" x14ac:dyDescent="0.2">
      <c r="B858" s="212" t="s">
        <v>157</v>
      </c>
      <c r="C858" s="224">
        <v>204905</v>
      </c>
      <c r="D858" s="224"/>
      <c r="E858" s="224">
        <v>25190</v>
      </c>
      <c r="F858" s="224"/>
      <c r="G858" s="220">
        <v>230095</v>
      </c>
      <c r="H858" s="221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29">
        <f>(C858-C857)/C857</f>
        <v>-9.8486515024858112E-2</v>
      </c>
      <c r="D859" s="229"/>
      <c r="E859" s="229">
        <f>(E858-E857)/E857</f>
        <v>5.46809579634902E-2</v>
      </c>
      <c r="F859" s="229"/>
      <c r="G859" s="229">
        <f>(G858-G857)/G857</f>
        <v>-8.3921902744710841E-2</v>
      </c>
      <c r="H859" s="229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30" t="s">
        <v>15</v>
      </c>
      <c r="C881" s="230"/>
      <c r="D881" s="230"/>
      <c r="E881" s="230"/>
      <c r="F881" s="230"/>
      <c r="G881" s="230"/>
      <c r="H881" s="230"/>
      <c r="I881" s="230"/>
      <c r="J881" s="230"/>
    </row>
    <row r="882" spans="2:16" ht="24.95" customHeight="1" x14ac:dyDescent="0.2">
      <c r="B882" s="97" t="s">
        <v>35</v>
      </c>
      <c r="C882" s="241" t="s">
        <v>40</v>
      </c>
      <c r="D882" s="241"/>
      <c r="E882" s="241" t="s">
        <v>41</v>
      </c>
      <c r="F882" s="241"/>
      <c r="G882" s="241" t="s">
        <v>42</v>
      </c>
      <c r="H882" s="241"/>
      <c r="I882" s="241" t="s">
        <v>89</v>
      </c>
      <c r="J882" s="241"/>
      <c r="L882" s="29"/>
    </row>
    <row r="883" spans="2:16" ht="24.95" customHeight="1" x14ac:dyDescent="0.2">
      <c r="B883" s="212" t="s">
        <v>161</v>
      </c>
      <c r="C883" s="232">
        <v>412808</v>
      </c>
      <c r="D883" s="232"/>
      <c r="E883" s="232">
        <v>32895</v>
      </c>
      <c r="F883" s="232"/>
      <c r="G883" s="220">
        <v>445703</v>
      </c>
      <c r="H883" s="220"/>
      <c r="I883" s="233">
        <v>0.11585134402748</v>
      </c>
      <c r="J883" s="233"/>
    </row>
    <row r="884" spans="2:16" ht="24.95" customHeight="1" x14ac:dyDescent="0.2">
      <c r="B884" s="212" t="s">
        <v>157</v>
      </c>
      <c r="C884" s="224">
        <v>367885</v>
      </c>
      <c r="D884" s="224"/>
      <c r="E884" s="224">
        <v>36576</v>
      </c>
      <c r="F884" s="224"/>
      <c r="G884" s="220">
        <v>404461</v>
      </c>
      <c r="H884" s="220"/>
      <c r="I884" s="231">
        <v>0.12028920759368</v>
      </c>
      <c r="J884" s="231"/>
    </row>
    <row r="885" spans="2:16" ht="24.95" customHeight="1" x14ac:dyDescent="0.2">
      <c r="B885" s="75" t="s">
        <v>43</v>
      </c>
      <c r="C885" s="226">
        <f>(C884-C883)/C883</f>
        <v>-0.10882298792659056</v>
      </c>
      <c r="D885" s="226"/>
      <c r="E885" s="226">
        <f>(E884-E883)/E883</f>
        <v>0.11190150478796169</v>
      </c>
      <c r="F885" s="226"/>
      <c r="G885" s="226">
        <f>(G884-G883)/G883</f>
        <v>-9.2532471174750899E-2</v>
      </c>
      <c r="H885" s="226"/>
      <c r="I885" s="226">
        <f>(I884-I883)/I883</f>
        <v>3.830653501220789E-2</v>
      </c>
      <c r="J885" s="226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25" t="s">
        <v>119</v>
      </c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25" t="s">
        <v>91</v>
      </c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28" t="s">
        <v>114</v>
      </c>
      <c r="C919" s="228"/>
      <c r="D919" s="228"/>
      <c r="E919" s="228"/>
      <c r="F919" s="228"/>
      <c r="G919" s="228"/>
      <c r="H919" s="228"/>
      <c r="I919" s="228"/>
      <c r="J919" s="228"/>
    </row>
    <row r="920" spans="2:13" ht="24.95" customHeight="1" x14ac:dyDescent="0.2">
      <c r="B920" s="253" t="s">
        <v>36</v>
      </c>
      <c r="C920" s="227" t="s">
        <v>47</v>
      </c>
      <c r="D920" s="227"/>
      <c r="E920" s="227"/>
      <c r="F920" s="227" t="s">
        <v>48</v>
      </c>
      <c r="G920" s="227"/>
      <c r="H920" s="227"/>
      <c r="I920" s="93" t="s">
        <v>52</v>
      </c>
      <c r="J920" s="95" t="s">
        <v>53</v>
      </c>
      <c r="M920" s="2"/>
    </row>
    <row r="921" spans="2:13" ht="24.95" customHeight="1" x14ac:dyDescent="0.2">
      <c r="B921" s="254"/>
      <c r="C921" s="91" t="s">
        <v>66</v>
      </c>
      <c r="D921" s="91" t="s">
        <v>67</v>
      </c>
      <c r="E921" s="130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5" t="s">
        <v>113</v>
      </c>
      <c r="C922" s="202">
        <v>5129</v>
      </c>
      <c r="D922" s="202">
        <v>22</v>
      </c>
      <c r="E922" s="209">
        <v>5151</v>
      </c>
      <c r="F922" s="202">
        <v>9875</v>
      </c>
      <c r="G922" s="202">
        <v>31</v>
      </c>
      <c r="H922" s="203">
        <v>9906</v>
      </c>
      <c r="I922" s="205">
        <v>8.0657986700000003E-2</v>
      </c>
      <c r="J922" s="207">
        <v>1.9231217239370999</v>
      </c>
      <c r="K922" s="35"/>
      <c r="M922" s="2"/>
    </row>
    <row r="923" spans="2:13" ht="24.95" customHeight="1" x14ac:dyDescent="0.2">
      <c r="B923" s="175" t="s">
        <v>5</v>
      </c>
      <c r="C923" s="202">
        <v>1875</v>
      </c>
      <c r="D923" s="202">
        <v>4967</v>
      </c>
      <c r="E923" s="209">
        <v>6842</v>
      </c>
      <c r="F923" s="202">
        <v>3757</v>
      </c>
      <c r="G923" s="202">
        <v>7390</v>
      </c>
      <c r="H923" s="203">
        <v>11147</v>
      </c>
      <c r="I923" s="205">
        <v>7.3730946300000003E-2</v>
      </c>
      <c r="J923" s="207">
        <v>1.6292019877229</v>
      </c>
      <c r="K923" s="35"/>
      <c r="M923" s="2"/>
    </row>
    <row r="924" spans="2:13" ht="24.95" customHeight="1" x14ac:dyDescent="0.2">
      <c r="B924" s="175" t="s">
        <v>22</v>
      </c>
      <c r="C924" s="202">
        <v>2157</v>
      </c>
      <c r="D924" s="202">
        <v>1501</v>
      </c>
      <c r="E924" s="209">
        <v>3658</v>
      </c>
      <c r="F924" s="202">
        <v>3124</v>
      </c>
      <c r="G924" s="202">
        <v>1665</v>
      </c>
      <c r="H924" s="203">
        <v>4789</v>
      </c>
      <c r="I924" s="205">
        <v>3.9812797400000002E-2</v>
      </c>
      <c r="J924" s="207">
        <v>1.3091853471843</v>
      </c>
      <c r="K924" s="35"/>
      <c r="M924" s="2"/>
    </row>
    <row r="925" spans="2:13" ht="24.95" customHeight="1" x14ac:dyDescent="0.2">
      <c r="B925" s="175" t="s">
        <v>7</v>
      </c>
      <c r="C925" s="202">
        <v>367</v>
      </c>
      <c r="D925" s="202">
        <v>130</v>
      </c>
      <c r="E925" s="209">
        <v>497</v>
      </c>
      <c r="F925" s="202">
        <v>1248</v>
      </c>
      <c r="G925" s="202">
        <v>186</v>
      </c>
      <c r="H925" s="203">
        <v>1434</v>
      </c>
      <c r="I925" s="205">
        <v>5.1149473299999998E-2</v>
      </c>
      <c r="J925" s="207">
        <v>2.8853118712274002</v>
      </c>
      <c r="K925" s="35"/>
      <c r="M925" s="2"/>
    </row>
    <row r="926" spans="2:13" ht="24.95" customHeight="1" x14ac:dyDescent="0.2">
      <c r="B926" s="175" t="s">
        <v>8</v>
      </c>
      <c r="C926" s="202">
        <v>3889</v>
      </c>
      <c r="D926" s="202">
        <v>5579</v>
      </c>
      <c r="E926" s="209">
        <v>9468</v>
      </c>
      <c r="F926" s="202">
        <v>7465</v>
      </c>
      <c r="G926" s="202">
        <v>8808</v>
      </c>
      <c r="H926" s="203">
        <v>16273</v>
      </c>
      <c r="I926" s="205">
        <v>0.12224015420000001</v>
      </c>
      <c r="J926" s="207">
        <v>1.7187367976340999</v>
      </c>
      <c r="K926" s="35"/>
      <c r="M926" s="2"/>
    </row>
    <row r="927" spans="2:13" ht="24.95" customHeight="1" x14ac:dyDescent="0.2">
      <c r="B927" s="175" t="s">
        <v>9</v>
      </c>
      <c r="C927" s="202">
        <v>858</v>
      </c>
      <c r="D927" s="202">
        <v>450</v>
      </c>
      <c r="E927" s="209">
        <v>1308</v>
      </c>
      <c r="F927" s="202">
        <v>1909</v>
      </c>
      <c r="G927" s="202">
        <v>616</v>
      </c>
      <c r="H927" s="203">
        <v>2525</v>
      </c>
      <c r="I927" s="205">
        <v>4.5608001600000003E-2</v>
      </c>
      <c r="J927" s="207">
        <v>1.9304281345565999</v>
      </c>
      <c r="K927" s="35"/>
      <c r="M927" s="2"/>
    </row>
    <row r="928" spans="2:13" ht="24.95" customHeight="1" x14ac:dyDescent="0.2">
      <c r="B928" s="175" t="s">
        <v>10</v>
      </c>
      <c r="C928" s="202">
        <v>4070</v>
      </c>
      <c r="D928" s="202">
        <v>310</v>
      </c>
      <c r="E928" s="209">
        <v>4380</v>
      </c>
      <c r="F928" s="202">
        <v>8135</v>
      </c>
      <c r="G928" s="202">
        <v>897</v>
      </c>
      <c r="H928" s="203">
        <v>9032</v>
      </c>
      <c r="I928" s="205">
        <v>0.1088343913</v>
      </c>
      <c r="J928" s="207">
        <v>2.0621004566210002</v>
      </c>
      <c r="K928" s="35"/>
      <c r="M928" s="2"/>
    </row>
    <row r="929" spans="2:15" ht="24.95" customHeight="1" x14ac:dyDescent="0.2">
      <c r="B929" s="175" t="s">
        <v>11</v>
      </c>
      <c r="C929" s="202">
        <v>1077</v>
      </c>
      <c r="D929" s="202">
        <v>3571</v>
      </c>
      <c r="E929" s="209">
        <v>4648</v>
      </c>
      <c r="F929" s="202">
        <v>2256</v>
      </c>
      <c r="G929" s="202">
        <v>5371</v>
      </c>
      <c r="H929" s="203">
        <v>7627</v>
      </c>
      <c r="I929" s="205">
        <v>0.1976931052</v>
      </c>
      <c r="J929" s="207">
        <v>1.6409208261618</v>
      </c>
      <c r="K929" s="35"/>
      <c r="M929" s="36"/>
    </row>
    <row r="930" spans="2:15" ht="24.95" customHeight="1" x14ac:dyDescent="0.2">
      <c r="B930" s="175" t="s">
        <v>12</v>
      </c>
      <c r="C930" s="202">
        <v>301</v>
      </c>
      <c r="D930" s="202">
        <v>64</v>
      </c>
      <c r="E930" s="209">
        <v>365</v>
      </c>
      <c r="F930" s="202">
        <v>995</v>
      </c>
      <c r="G930" s="202">
        <v>81</v>
      </c>
      <c r="H930" s="203">
        <v>1076</v>
      </c>
      <c r="I930" s="205">
        <v>3.4487179499999999E-2</v>
      </c>
      <c r="J930" s="207">
        <v>2.9479452054794999</v>
      </c>
      <c r="K930" s="35"/>
      <c r="M930" s="36"/>
    </row>
    <row r="931" spans="2:15" ht="24.95" customHeight="1" x14ac:dyDescent="0.2">
      <c r="B931" s="176" t="s">
        <v>14</v>
      </c>
      <c r="C931" s="199">
        <v>19723</v>
      </c>
      <c r="D931" s="199">
        <v>16594</v>
      </c>
      <c r="E931" s="210">
        <v>36317</v>
      </c>
      <c r="F931" s="199">
        <v>38764</v>
      </c>
      <c r="G931" s="199">
        <v>25045</v>
      </c>
      <c r="H931" s="204">
        <v>63809</v>
      </c>
      <c r="I931" s="206">
        <v>8.3565803999999994E-2</v>
      </c>
      <c r="J931" s="208">
        <v>1.7570008535946999</v>
      </c>
      <c r="M931" s="36"/>
    </row>
    <row r="932" spans="2:15" ht="24.95" customHeight="1" x14ac:dyDescent="0.2">
      <c r="B932" s="157"/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43" t="s">
        <v>168</v>
      </c>
      <c r="C945" s="243"/>
      <c r="D945" s="243"/>
      <c r="E945" s="243"/>
      <c r="F945" s="243"/>
      <c r="G945" s="243"/>
      <c r="H945" s="243"/>
      <c r="I945" s="243"/>
      <c r="J945" s="243"/>
      <c r="K945" s="243"/>
      <c r="L945" s="243"/>
      <c r="M945" s="243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37" t="s">
        <v>13</v>
      </c>
      <c r="C947" s="237"/>
      <c r="D947" s="237"/>
      <c r="E947" s="237"/>
      <c r="F947" s="237"/>
      <c r="G947" s="237"/>
      <c r="H947" s="237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36" t="s">
        <v>62</v>
      </c>
      <c r="D948" s="236"/>
      <c r="E948" s="236" t="s">
        <v>109</v>
      </c>
      <c r="F948" s="236"/>
      <c r="G948" s="236" t="s">
        <v>0</v>
      </c>
      <c r="H948" s="236"/>
      <c r="I948" s="28"/>
      <c r="J948" s="28"/>
      <c r="K948" s="28"/>
      <c r="L948" s="28"/>
    </row>
    <row r="949" spans="2:15" ht="24.95" customHeight="1" x14ac:dyDescent="0.2">
      <c r="B949" s="212" t="s">
        <v>159</v>
      </c>
      <c r="C949" s="232">
        <v>15974</v>
      </c>
      <c r="D949" s="232"/>
      <c r="E949" s="232">
        <v>13165</v>
      </c>
      <c r="F949" s="232"/>
      <c r="G949" s="220">
        <v>29139</v>
      </c>
      <c r="H949" s="221"/>
      <c r="I949" s="28"/>
      <c r="J949" s="28"/>
      <c r="K949" s="28"/>
      <c r="L949" s="28"/>
    </row>
    <row r="950" spans="2:15" ht="24.95" customHeight="1" x14ac:dyDescent="0.2">
      <c r="B950" s="212" t="s">
        <v>156</v>
      </c>
      <c r="C950" s="224">
        <v>19723</v>
      </c>
      <c r="D950" s="224"/>
      <c r="E950" s="224">
        <v>16594</v>
      </c>
      <c r="F950" s="224"/>
      <c r="G950" s="220">
        <v>36317</v>
      </c>
      <c r="H950" s="221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29">
        <f>(C950-C949)/C949</f>
        <v>0.23469387755102042</v>
      </c>
      <c r="D951" s="229"/>
      <c r="E951" s="229">
        <f>(E950-E949)/E949</f>
        <v>0.2604633497911128</v>
      </c>
      <c r="F951" s="229"/>
      <c r="G951" s="229">
        <f>(G950-G949)/G949</f>
        <v>0.24633652493222141</v>
      </c>
      <c r="H951" s="229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34"/>
      <c r="C959" s="234"/>
      <c r="D959" s="234"/>
      <c r="E959" s="234"/>
      <c r="F959" s="234"/>
      <c r="G959" s="234"/>
      <c r="H959" s="234"/>
      <c r="I959" s="234"/>
      <c r="J959" s="234"/>
      <c r="K959" s="234"/>
      <c r="L959" s="234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9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30" t="s">
        <v>15</v>
      </c>
      <c r="C962" s="230"/>
      <c r="D962" s="230"/>
      <c r="E962" s="230"/>
      <c r="F962" s="230"/>
      <c r="G962" s="230"/>
      <c r="H962" s="230"/>
      <c r="I962" s="230"/>
      <c r="J962" s="230"/>
    </row>
    <row r="963" spans="2:15" ht="24.95" customHeight="1" x14ac:dyDescent="0.2">
      <c r="B963" s="97" t="s">
        <v>35</v>
      </c>
      <c r="C963" s="241" t="s">
        <v>111</v>
      </c>
      <c r="D963" s="241"/>
      <c r="E963" s="241" t="s">
        <v>110</v>
      </c>
      <c r="F963" s="241"/>
      <c r="G963" s="241" t="s">
        <v>42</v>
      </c>
      <c r="H963" s="241"/>
      <c r="I963" s="241" t="s">
        <v>18</v>
      </c>
      <c r="J963" s="241"/>
      <c r="L963" s="29"/>
    </row>
    <row r="964" spans="2:15" ht="24.95" customHeight="1" x14ac:dyDescent="0.2">
      <c r="B964" s="212" t="s">
        <v>159</v>
      </c>
      <c r="C964" s="232">
        <v>34427</v>
      </c>
      <c r="D964" s="232"/>
      <c r="E964" s="232">
        <v>18665</v>
      </c>
      <c r="F964" s="232"/>
      <c r="G964" s="220">
        <v>53092</v>
      </c>
      <c r="H964" s="220"/>
      <c r="I964" s="233">
        <v>5.7055756499999999E-2</v>
      </c>
      <c r="J964" s="233"/>
    </row>
    <row r="965" spans="2:15" ht="24.95" customHeight="1" x14ac:dyDescent="0.2">
      <c r="B965" s="212" t="s">
        <v>156</v>
      </c>
      <c r="C965" s="224">
        <v>38764</v>
      </c>
      <c r="D965" s="224"/>
      <c r="E965" s="224">
        <v>25045</v>
      </c>
      <c r="F965" s="224"/>
      <c r="G965" s="220">
        <v>63809</v>
      </c>
      <c r="H965" s="220"/>
      <c r="I965" s="231">
        <v>8.3565803999999994E-2</v>
      </c>
      <c r="J965" s="231"/>
    </row>
    <row r="966" spans="2:15" ht="24.95" customHeight="1" x14ac:dyDescent="0.2">
      <c r="B966" s="75" t="s">
        <v>43</v>
      </c>
      <c r="C966" s="226">
        <f>(C965-C964)/C964</f>
        <v>0.12597670433090308</v>
      </c>
      <c r="D966" s="226"/>
      <c r="E966" s="226">
        <f>(E965-E964)/E964</f>
        <v>0.34181623359228502</v>
      </c>
      <c r="F966" s="226"/>
      <c r="G966" s="226">
        <f>(G965-G964)/G964</f>
        <v>0.2018571536201311</v>
      </c>
      <c r="H966" s="226"/>
      <c r="I966" s="226">
        <f>(I965-I964)/I964</f>
        <v>0.46463405493536825</v>
      </c>
      <c r="J966" s="226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52" t="s">
        <v>169</v>
      </c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37" t="s">
        <v>13</v>
      </c>
      <c r="C980" s="237"/>
      <c r="D980" s="237"/>
      <c r="E980" s="237"/>
      <c r="F980" s="237"/>
      <c r="G980" s="237"/>
      <c r="H980" s="237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36" t="s">
        <v>62</v>
      </c>
      <c r="D981" s="236"/>
      <c r="E981" s="236" t="s">
        <v>109</v>
      </c>
      <c r="F981" s="236"/>
      <c r="G981" s="236" t="s">
        <v>0</v>
      </c>
      <c r="H981" s="236"/>
      <c r="I981" s="28"/>
      <c r="J981" s="28"/>
      <c r="K981" s="28"/>
      <c r="L981" s="28"/>
    </row>
    <row r="982" spans="2:15" ht="24.95" customHeight="1" x14ac:dyDescent="0.2">
      <c r="B982" s="212" t="s">
        <v>161</v>
      </c>
      <c r="C982" s="232">
        <v>36132</v>
      </c>
      <c r="D982" s="232"/>
      <c r="E982" s="232">
        <v>26886</v>
      </c>
      <c r="F982" s="232"/>
      <c r="G982" s="220">
        <v>63018</v>
      </c>
      <c r="H982" s="221"/>
      <c r="I982" s="28"/>
      <c r="J982" s="28"/>
      <c r="K982" s="28"/>
      <c r="L982" s="28"/>
    </row>
    <row r="983" spans="2:15" ht="24.95" customHeight="1" x14ac:dyDescent="0.2">
      <c r="B983" s="212" t="s">
        <v>157</v>
      </c>
      <c r="C983" s="224">
        <v>33680</v>
      </c>
      <c r="D983" s="224"/>
      <c r="E983" s="224">
        <v>30047</v>
      </c>
      <c r="F983" s="224"/>
      <c r="G983" s="220">
        <v>63727</v>
      </c>
      <c r="H983" s="221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29">
        <f>(C983-C982)/C982</f>
        <v>-6.7862282741060556E-2</v>
      </c>
      <c r="D984" s="229"/>
      <c r="E984" s="229">
        <f>(E983-E982)/E982</f>
        <v>0.11757048277914156</v>
      </c>
      <c r="F984" s="229"/>
      <c r="G984" s="229">
        <f>(G983-G982)/G982</f>
        <v>1.1250753752895998E-2</v>
      </c>
      <c r="H984" s="229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30" t="s">
        <v>15</v>
      </c>
      <c r="C1006" s="230"/>
      <c r="D1006" s="230"/>
      <c r="E1006" s="230"/>
      <c r="F1006" s="230"/>
      <c r="G1006" s="230"/>
      <c r="H1006" s="230"/>
      <c r="I1006" s="230"/>
      <c r="J1006" s="230"/>
    </row>
    <row r="1007" spans="2:15" ht="24.95" customHeight="1" x14ac:dyDescent="0.2">
      <c r="B1007" s="97" t="s">
        <v>35</v>
      </c>
      <c r="C1007" s="241" t="s">
        <v>111</v>
      </c>
      <c r="D1007" s="241"/>
      <c r="E1007" s="241" t="s">
        <v>110</v>
      </c>
      <c r="F1007" s="241"/>
      <c r="G1007" s="241" t="s">
        <v>42</v>
      </c>
      <c r="H1007" s="241"/>
      <c r="I1007" s="241" t="s">
        <v>18</v>
      </c>
      <c r="J1007" s="241"/>
      <c r="L1007" s="29"/>
    </row>
    <row r="1008" spans="2:15" ht="24.95" customHeight="1" x14ac:dyDescent="0.2">
      <c r="B1008" s="212" t="s">
        <v>161</v>
      </c>
      <c r="C1008" s="232">
        <v>78950</v>
      </c>
      <c r="D1008" s="232"/>
      <c r="E1008" s="232">
        <v>39787</v>
      </c>
      <c r="F1008" s="232"/>
      <c r="G1008" s="220">
        <v>118737</v>
      </c>
      <c r="H1008" s="220"/>
      <c r="I1008" s="233">
        <v>4.3481747308802998E-2</v>
      </c>
      <c r="J1008" s="233"/>
    </row>
    <row r="1009" spans="2:15" ht="24.95" customHeight="1" x14ac:dyDescent="0.2">
      <c r="B1009" s="212" t="s">
        <v>157</v>
      </c>
      <c r="C1009" s="224">
        <v>62244</v>
      </c>
      <c r="D1009" s="224"/>
      <c r="E1009" s="224">
        <v>44156</v>
      </c>
      <c r="F1009" s="224"/>
      <c r="G1009" s="220">
        <v>106400</v>
      </c>
      <c r="H1009" s="220"/>
      <c r="I1009" s="231">
        <v>4.4059239045476997E-2</v>
      </c>
      <c r="J1009" s="231"/>
    </row>
    <row r="1010" spans="2:15" ht="24.95" customHeight="1" x14ac:dyDescent="0.2">
      <c r="B1010" s="75" t="s">
        <v>43</v>
      </c>
      <c r="C1010" s="226">
        <f>(C1009-C1008)/C1008</f>
        <v>-0.21160227992400255</v>
      </c>
      <c r="D1010" s="226"/>
      <c r="E1010" s="226">
        <f>(E1009-E1008)/E1008</f>
        <v>0.10980973684871943</v>
      </c>
      <c r="F1010" s="226"/>
      <c r="G1010" s="226">
        <f>(G1009-G1008)/G1008</f>
        <v>-0.10390190083967087</v>
      </c>
      <c r="H1010" s="226"/>
      <c r="I1010" s="226">
        <f>(I1009-I1008)/I1008</f>
        <v>1.3281244945671358E-2</v>
      </c>
      <c r="J1010" s="226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25" t="s">
        <v>120</v>
      </c>
      <c r="C1040" s="225"/>
      <c r="D1040" s="225"/>
      <c r="E1040" s="225"/>
      <c r="F1040" s="225"/>
      <c r="G1040" s="225"/>
      <c r="H1040" s="225"/>
      <c r="I1040" s="225"/>
      <c r="J1040" s="225"/>
      <c r="K1040" s="225"/>
      <c r="L1040" s="225"/>
      <c r="M1040" s="225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25" t="s">
        <v>116</v>
      </c>
      <c r="C1042" s="225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25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28" t="s">
        <v>58</v>
      </c>
      <c r="C1044" s="228"/>
      <c r="D1044" s="228"/>
      <c r="E1044" s="228"/>
      <c r="F1044" s="228"/>
      <c r="G1044" s="228"/>
      <c r="H1044" s="228"/>
      <c r="I1044" s="228"/>
      <c r="J1044" s="228"/>
    </row>
    <row r="1045" spans="2:13" ht="24.95" customHeight="1" x14ac:dyDescent="0.2">
      <c r="B1045" s="253" t="s">
        <v>36</v>
      </c>
      <c r="C1045" s="227" t="s">
        <v>47</v>
      </c>
      <c r="D1045" s="227"/>
      <c r="E1045" s="227"/>
      <c r="F1045" s="227" t="s">
        <v>48</v>
      </c>
      <c r="G1045" s="227"/>
      <c r="H1045" s="227"/>
      <c r="I1045" s="93" t="s">
        <v>52</v>
      </c>
      <c r="J1045" s="95" t="s">
        <v>53</v>
      </c>
      <c r="M1045" s="2"/>
    </row>
    <row r="1046" spans="2:13" ht="24.95" customHeight="1" x14ac:dyDescent="0.2">
      <c r="B1046" s="254"/>
      <c r="C1046" s="91" t="s">
        <v>66</v>
      </c>
      <c r="D1046" s="91" t="s">
        <v>67</v>
      </c>
      <c r="E1046" s="130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5" t="s">
        <v>113</v>
      </c>
      <c r="C1047" s="202">
        <v>1288</v>
      </c>
      <c r="D1047" s="202">
        <v>727</v>
      </c>
      <c r="E1047" s="209">
        <v>2015</v>
      </c>
      <c r="F1047" s="202">
        <v>3592</v>
      </c>
      <c r="G1047" s="202">
        <v>841</v>
      </c>
      <c r="H1047" s="203">
        <v>4433</v>
      </c>
      <c r="I1047" s="205">
        <v>0.19790294280000001</v>
      </c>
      <c r="J1047" s="207">
        <v>2.2000000000000002</v>
      </c>
      <c r="K1047" s="35"/>
      <c r="M1047" s="2"/>
    </row>
    <row r="1048" spans="2:13" ht="24.95" customHeight="1" x14ac:dyDescent="0.2">
      <c r="B1048" s="175" t="s">
        <v>5</v>
      </c>
      <c r="C1048" s="202">
        <v>9422</v>
      </c>
      <c r="D1048" s="202">
        <v>6709</v>
      </c>
      <c r="E1048" s="209">
        <v>16131</v>
      </c>
      <c r="F1048" s="202">
        <v>15690</v>
      </c>
      <c r="G1048" s="202">
        <v>7767</v>
      </c>
      <c r="H1048" s="203">
        <v>23457</v>
      </c>
      <c r="I1048" s="205">
        <v>0.28950774460000001</v>
      </c>
      <c r="J1048" s="207">
        <v>1.4541565928957001</v>
      </c>
      <c r="K1048" s="35"/>
      <c r="M1048" s="2"/>
    </row>
    <row r="1049" spans="2:13" ht="24.95" customHeight="1" x14ac:dyDescent="0.2">
      <c r="B1049" s="175" t="s">
        <v>22</v>
      </c>
      <c r="C1049" s="202">
        <v>6471</v>
      </c>
      <c r="D1049" s="202">
        <v>12552</v>
      </c>
      <c r="E1049" s="209">
        <v>19023</v>
      </c>
      <c r="F1049" s="202">
        <v>10998</v>
      </c>
      <c r="G1049" s="202">
        <v>13284</v>
      </c>
      <c r="H1049" s="203">
        <v>24282</v>
      </c>
      <c r="I1049" s="205">
        <v>0.25136476169999999</v>
      </c>
      <c r="J1049" s="207">
        <v>1.2764548178521</v>
      </c>
      <c r="K1049" s="35"/>
      <c r="M1049" s="2"/>
    </row>
    <row r="1050" spans="2:13" ht="24.95" customHeight="1" x14ac:dyDescent="0.2">
      <c r="B1050" s="175" t="s">
        <v>7</v>
      </c>
      <c r="C1050" s="202">
        <v>2777</v>
      </c>
      <c r="D1050" s="202">
        <v>4441</v>
      </c>
      <c r="E1050" s="209">
        <v>7218</v>
      </c>
      <c r="F1050" s="202">
        <v>2919</v>
      </c>
      <c r="G1050" s="202">
        <v>4441</v>
      </c>
      <c r="H1050" s="203">
        <v>7360</v>
      </c>
      <c r="I1050" s="205">
        <v>0.40040406480000001</v>
      </c>
      <c r="J1050" s="207">
        <v>1.0196730396232001</v>
      </c>
      <c r="K1050" s="35"/>
      <c r="M1050" s="2"/>
    </row>
    <row r="1051" spans="2:13" ht="24.95" customHeight="1" x14ac:dyDescent="0.2">
      <c r="B1051" s="175" t="s">
        <v>8</v>
      </c>
      <c r="C1051" s="202">
        <v>650</v>
      </c>
      <c r="D1051" s="202">
        <v>465</v>
      </c>
      <c r="E1051" s="209">
        <v>1115</v>
      </c>
      <c r="F1051" s="202">
        <v>1131</v>
      </c>
      <c r="G1051" s="202">
        <v>715</v>
      </c>
      <c r="H1051" s="203">
        <v>1846</v>
      </c>
      <c r="I1051" s="205">
        <v>0.15134659240000001</v>
      </c>
      <c r="J1051" s="207">
        <v>1.6556053811658999</v>
      </c>
      <c r="K1051" s="35"/>
      <c r="M1051" s="2"/>
    </row>
    <row r="1052" spans="2:13" ht="24.95" customHeight="1" x14ac:dyDescent="0.2">
      <c r="B1052" s="175" t="s">
        <v>9</v>
      </c>
      <c r="C1052" s="202">
        <v>4919</v>
      </c>
      <c r="D1052" s="202">
        <v>27</v>
      </c>
      <c r="E1052" s="209">
        <v>4946</v>
      </c>
      <c r="F1052" s="202">
        <v>8795</v>
      </c>
      <c r="G1052" s="202">
        <v>74</v>
      </c>
      <c r="H1052" s="203">
        <v>8869</v>
      </c>
      <c r="I1052" s="205">
        <v>0.2303945154</v>
      </c>
      <c r="J1052" s="207">
        <v>1.793166194905</v>
      </c>
      <c r="K1052" s="35"/>
      <c r="M1052" s="2"/>
    </row>
    <row r="1053" spans="2:13" ht="24.95" customHeight="1" x14ac:dyDescent="0.2">
      <c r="B1053" s="175" t="s">
        <v>10</v>
      </c>
      <c r="C1053" s="202">
        <v>1414</v>
      </c>
      <c r="D1053" s="202">
        <v>86</v>
      </c>
      <c r="E1053" s="209">
        <v>1500</v>
      </c>
      <c r="F1053" s="202">
        <v>3516</v>
      </c>
      <c r="G1053" s="202">
        <v>111</v>
      </c>
      <c r="H1053" s="203">
        <v>3627</v>
      </c>
      <c r="I1053" s="205">
        <v>0.21055846380000001</v>
      </c>
      <c r="J1053" s="207">
        <v>2.4180000000000001</v>
      </c>
      <c r="K1053" s="35"/>
      <c r="M1053" s="2"/>
    </row>
    <row r="1054" spans="2:13" ht="24.95" customHeight="1" x14ac:dyDescent="0.2">
      <c r="B1054" s="175" t="s">
        <v>11</v>
      </c>
      <c r="C1054" s="202">
        <v>2549</v>
      </c>
      <c r="D1054" s="202">
        <v>45</v>
      </c>
      <c r="E1054" s="209">
        <v>2594</v>
      </c>
      <c r="F1054" s="202">
        <v>5461</v>
      </c>
      <c r="G1054" s="202">
        <v>136</v>
      </c>
      <c r="H1054" s="203">
        <v>5597</v>
      </c>
      <c r="I1054" s="205">
        <v>0.20736406230000001</v>
      </c>
      <c r="J1054" s="207">
        <v>2.1576715497300998</v>
      </c>
      <c r="K1054" s="35"/>
      <c r="M1054" s="36"/>
    </row>
    <row r="1055" spans="2:13" ht="24.95" customHeight="1" x14ac:dyDescent="0.2">
      <c r="B1055" s="175" t="s">
        <v>12</v>
      </c>
      <c r="C1055" s="202">
        <v>305</v>
      </c>
      <c r="D1055" s="202">
        <v>745</v>
      </c>
      <c r="E1055" s="209">
        <v>1050</v>
      </c>
      <c r="F1055" s="202">
        <v>305</v>
      </c>
      <c r="G1055" s="202">
        <v>745</v>
      </c>
      <c r="H1055" s="203">
        <v>1050</v>
      </c>
      <c r="I1055" s="205">
        <v>0.29022953969999998</v>
      </c>
      <c r="J1055" s="207">
        <v>1</v>
      </c>
      <c r="K1055" s="35"/>
      <c r="M1055" s="36"/>
    </row>
    <row r="1056" spans="2:13" ht="24.95" customHeight="1" x14ac:dyDescent="0.2">
      <c r="B1056" s="176" t="s">
        <v>14</v>
      </c>
      <c r="C1056" s="199">
        <v>29795</v>
      </c>
      <c r="D1056" s="199">
        <v>25797</v>
      </c>
      <c r="E1056" s="210">
        <v>55592</v>
      </c>
      <c r="F1056" s="199">
        <v>52407</v>
      </c>
      <c r="G1056" s="199">
        <v>28114</v>
      </c>
      <c r="H1056" s="204">
        <v>80521</v>
      </c>
      <c r="I1056" s="206">
        <v>0.25406370360000002</v>
      </c>
      <c r="J1056" s="208">
        <v>1.4484278313426</v>
      </c>
      <c r="M1056" s="36"/>
    </row>
    <row r="1057" spans="2:14" ht="24.95" customHeight="1" x14ac:dyDescent="0.2">
      <c r="B1057" s="157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43" t="s">
        <v>170</v>
      </c>
      <c r="C1070" s="243"/>
      <c r="D1070" s="243"/>
      <c r="E1070" s="243"/>
      <c r="F1070" s="243"/>
      <c r="G1070" s="243"/>
      <c r="H1070" s="243"/>
      <c r="I1070" s="243"/>
      <c r="J1070" s="243"/>
      <c r="K1070" s="243"/>
      <c r="L1070" s="243"/>
      <c r="M1070" s="243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37" t="s">
        <v>13</v>
      </c>
      <c r="C1072" s="237"/>
      <c r="D1072" s="237"/>
      <c r="E1072" s="237"/>
      <c r="F1072" s="237"/>
      <c r="G1072" s="237"/>
      <c r="H1072" s="237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36" t="s">
        <v>62</v>
      </c>
      <c r="D1073" s="236"/>
      <c r="E1073" s="236" t="s">
        <v>63</v>
      </c>
      <c r="F1073" s="236"/>
      <c r="G1073" s="236" t="s">
        <v>0</v>
      </c>
      <c r="H1073" s="236"/>
      <c r="I1073" s="28"/>
      <c r="J1073" s="28"/>
      <c r="K1073" s="28"/>
      <c r="L1073" s="28"/>
    </row>
    <row r="1074" spans="2:12" ht="24.95" customHeight="1" x14ac:dyDescent="0.2">
      <c r="B1074" s="212" t="s">
        <v>159</v>
      </c>
      <c r="C1074" s="232">
        <v>22566</v>
      </c>
      <c r="D1074" s="232"/>
      <c r="E1074" s="232">
        <v>25203</v>
      </c>
      <c r="F1074" s="232"/>
      <c r="G1074" s="220">
        <v>47769</v>
      </c>
      <c r="H1074" s="221"/>
      <c r="I1074" s="28"/>
      <c r="J1074" s="28"/>
      <c r="K1074" s="28"/>
      <c r="L1074" s="28"/>
    </row>
    <row r="1075" spans="2:12" ht="24.95" customHeight="1" x14ac:dyDescent="0.2">
      <c r="B1075" s="212" t="s">
        <v>156</v>
      </c>
      <c r="C1075" s="224">
        <v>29795</v>
      </c>
      <c r="D1075" s="224"/>
      <c r="E1075" s="224">
        <v>25797</v>
      </c>
      <c r="F1075" s="224"/>
      <c r="G1075" s="220">
        <v>55592</v>
      </c>
      <c r="H1075" s="221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29">
        <f>(C1075-C1074)/C1074</f>
        <v>0.3203491979083577</v>
      </c>
      <c r="D1076" s="229"/>
      <c r="E1076" s="229">
        <f>(E1075-E1074)/E1074</f>
        <v>2.3568622783002025E-2</v>
      </c>
      <c r="F1076" s="229"/>
      <c r="G1076" s="229">
        <f>(G1075-G1074)/G1074</f>
        <v>0.16376729678243213</v>
      </c>
      <c r="H1076" s="229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30" t="s">
        <v>15</v>
      </c>
      <c r="C1087" s="230"/>
      <c r="D1087" s="230"/>
      <c r="E1087" s="230"/>
      <c r="F1087" s="230"/>
      <c r="G1087" s="230"/>
      <c r="H1087" s="230"/>
      <c r="I1087" s="230"/>
      <c r="J1087" s="230"/>
    </row>
    <row r="1088" spans="2:12" ht="24.95" customHeight="1" x14ac:dyDescent="0.2">
      <c r="B1088" s="97" t="s">
        <v>35</v>
      </c>
      <c r="C1088" s="241" t="s">
        <v>64</v>
      </c>
      <c r="D1088" s="241"/>
      <c r="E1088" s="241" t="s">
        <v>65</v>
      </c>
      <c r="F1088" s="241"/>
      <c r="G1088" s="241" t="s">
        <v>1</v>
      </c>
      <c r="H1088" s="241"/>
      <c r="I1088" s="241" t="s">
        <v>18</v>
      </c>
      <c r="J1088" s="241"/>
      <c r="L1088" s="29"/>
    </row>
    <row r="1089" spans="2:13" ht="24.95" customHeight="1" x14ac:dyDescent="0.2">
      <c r="B1089" s="212" t="s">
        <v>159</v>
      </c>
      <c r="C1089" s="219">
        <v>33751</v>
      </c>
      <c r="D1089" s="219"/>
      <c r="E1089" s="219">
        <v>26425</v>
      </c>
      <c r="F1089" s="219"/>
      <c r="G1089" s="220">
        <v>60176</v>
      </c>
      <c r="H1089" s="220"/>
      <c r="I1089" s="223">
        <v>0.18127312130000001</v>
      </c>
      <c r="J1089" s="221"/>
    </row>
    <row r="1090" spans="2:13" ht="24.95" customHeight="1" x14ac:dyDescent="0.2">
      <c r="B1090" s="212" t="s">
        <v>156</v>
      </c>
      <c r="C1090" s="219">
        <v>52407</v>
      </c>
      <c r="D1090" s="219"/>
      <c r="E1090" s="219">
        <v>28114</v>
      </c>
      <c r="F1090" s="219"/>
      <c r="G1090" s="220">
        <v>80521</v>
      </c>
      <c r="H1090" s="220"/>
      <c r="I1090" s="223">
        <v>0.25406370360000002</v>
      </c>
      <c r="J1090" s="221"/>
    </row>
    <row r="1091" spans="2:13" ht="24.95" customHeight="1" x14ac:dyDescent="0.2">
      <c r="B1091" s="75" t="s">
        <v>43</v>
      </c>
      <c r="C1091" s="226">
        <f>(C1090-C1089)/C1089</f>
        <v>0.55275399247429702</v>
      </c>
      <c r="D1091" s="226"/>
      <c r="E1091" s="226">
        <f>(E1090-E1089)/E1089</f>
        <v>6.391674550614948E-2</v>
      </c>
      <c r="F1091" s="226"/>
      <c r="G1091" s="226">
        <f>(G1090-G1089)/G1089</f>
        <v>0.33809159797926086</v>
      </c>
      <c r="H1091" s="226"/>
      <c r="I1091" s="226">
        <f>(I1090-I1089)/I1089</f>
        <v>0.4015519883917838</v>
      </c>
      <c r="J1091" s="226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52" t="s">
        <v>171</v>
      </c>
      <c r="C1103" s="252"/>
      <c r="D1103" s="252"/>
      <c r="E1103" s="252"/>
      <c r="F1103" s="252"/>
      <c r="G1103" s="252"/>
      <c r="H1103" s="252"/>
      <c r="I1103" s="252"/>
      <c r="J1103" s="252"/>
      <c r="K1103" s="252"/>
      <c r="L1103" s="252"/>
      <c r="M1103" s="252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37" t="s">
        <v>13</v>
      </c>
      <c r="C1105" s="237"/>
      <c r="D1105" s="237"/>
      <c r="E1105" s="237"/>
      <c r="F1105" s="237"/>
      <c r="G1105" s="237"/>
      <c r="H1105" s="237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36" t="s">
        <v>62</v>
      </c>
      <c r="D1106" s="236"/>
      <c r="E1106" s="236" t="s">
        <v>109</v>
      </c>
      <c r="F1106" s="236"/>
      <c r="G1106" s="236" t="s">
        <v>0</v>
      </c>
      <c r="H1106" s="236"/>
      <c r="I1106" s="28"/>
      <c r="J1106" s="28"/>
      <c r="K1106" s="28"/>
      <c r="L1106" s="28"/>
    </row>
    <row r="1107" spans="2:15" ht="24.95" customHeight="1" x14ac:dyDescent="0.2">
      <c r="B1107" s="212" t="s">
        <v>161</v>
      </c>
      <c r="C1107" s="219">
        <v>49716</v>
      </c>
      <c r="D1107" s="219"/>
      <c r="E1107" s="219">
        <v>33105</v>
      </c>
      <c r="F1107" s="219"/>
      <c r="G1107" s="220">
        <v>82821</v>
      </c>
      <c r="H1107" s="221"/>
      <c r="I1107" s="28"/>
      <c r="J1107" s="28"/>
      <c r="K1107" s="28"/>
      <c r="L1107" s="28"/>
    </row>
    <row r="1108" spans="2:15" ht="24.95" customHeight="1" x14ac:dyDescent="0.2">
      <c r="B1108" s="212" t="s">
        <v>157</v>
      </c>
      <c r="C1108" s="224">
        <v>61275</v>
      </c>
      <c r="D1108" s="224"/>
      <c r="E1108" s="224">
        <v>34365</v>
      </c>
      <c r="F1108" s="224"/>
      <c r="G1108" s="220">
        <v>95640</v>
      </c>
      <c r="H1108" s="221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29">
        <f>(C1108-C1107)/C1107</f>
        <v>0.23250060342746801</v>
      </c>
      <c r="D1109" s="229"/>
      <c r="E1109" s="229">
        <f>(E1108-E1107)/E1107</f>
        <v>3.8060715903942E-2</v>
      </c>
      <c r="F1109" s="229"/>
      <c r="G1109" s="229">
        <f>(G1108-G1107)/G1107</f>
        <v>0.15477958488789076</v>
      </c>
      <c r="H1109" s="229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4"/>
      <c r="C1117" s="104"/>
      <c r="D1117" s="104"/>
      <c r="E1117" s="104"/>
      <c r="F1117" s="104"/>
      <c r="G1117" s="104"/>
      <c r="H1117" s="104"/>
      <c r="I1117" s="104"/>
      <c r="J1117" s="104"/>
      <c r="K1117" s="104"/>
      <c r="L1117" s="104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30" t="s">
        <v>15</v>
      </c>
      <c r="C1131" s="230"/>
      <c r="D1131" s="230"/>
      <c r="E1131" s="230"/>
      <c r="F1131" s="230"/>
      <c r="G1131" s="230"/>
      <c r="H1131" s="230"/>
      <c r="I1131" s="230"/>
      <c r="J1131" s="230"/>
    </row>
    <row r="1132" spans="2:15" ht="24.95" customHeight="1" x14ac:dyDescent="0.2">
      <c r="B1132" s="97" t="s">
        <v>35</v>
      </c>
      <c r="C1132" s="241" t="s">
        <v>111</v>
      </c>
      <c r="D1132" s="241"/>
      <c r="E1132" s="241" t="s">
        <v>110</v>
      </c>
      <c r="F1132" s="241"/>
      <c r="G1132" s="241" t="s">
        <v>42</v>
      </c>
      <c r="H1132" s="241"/>
      <c r="I1132" s="241" t="s">
        <v>18</v>
      </c>
      <c r="J1132" s="241"/>
      <c r="L1132" s="29"/>
    </row>
    <row r="1133" spans="2:15" ht="24.95" customHeight="1" x14ac:dyDescent="0.2">
      <c r="B1133" s="212" t="s">
        <v>161</v>
      </c>
      <c r="C1133" s="219">
        <v>90710</v>
      </c>
      <c r="D1133" s="219"/>
      <c r="E1133" s="219">
        <v>36496</v>
      </c>
      <c r="F1133" s="219"/>
      <c r="G1133" s="220">
        <v>127206</v>
      </c>
      <c r="H1133" s="220"/>
      <c r="I1133" s="223">
        <v>0.12065524726195</v>
      </c>
      <c r="J1133" s="221"/>
    </row>
    <row r="1134" spans="2:15" ht="24.95" customHeight="1" x14ac:dyDescent="0.2">
      <c r="B1134" s="212" t="s">
        <v>157</v>
      </c>
      <c r="C1134" s="224">
        <v>103524</v>
      </c>
      <c r="D1134" s="224"/>
      <c r="E1134" s="224">
        <v>39817</v>
      </c>
      <c r="F1134" s="224"/>
      <c r="G1134" s="220">
        <v>143341</v>
      </c>
      <c r="H1134" s="220"/>
      <c r="I1134" s="231">
        <v>0.13556267740340999</v>
      </c>
      <c r="J1134" s="231"/>
    </row>
    <row r="1135" spans="2:15" ht="24.95" customHeight="1" x14ac:dyDescent="0.2">
      <c r="B1135" s="75" t="s">
        <v>43</v>
      </c>
      <c r="C1135" s="226">
        <f>(C1134-C1133)/C1133</f>
        <v>0.14126336677323337</v>
      </c>
      <c r="D1135" s="226"/>
      <c r="E1135" s="226">
        <f>(E1134-E1133)/E1133</f>
        <v>9.099627356422621E-2</v>
      </c>
      <c r="F1135" s="226"/>
      <c r="G1135" s="226">
        <f>(G1134-G1133)/G1133</f>
        <v>0.12684150118705093</v>
      </c>
      <c r="H1135" s="226"/>
      <c r="I1135" s="226">
        <f>(I1134-I1133)/I1133</f>
        <v>0.12355393138513938</v>
      </c>
      <c r="J1135" s="226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25" t="s">
        <v>121</v>
      </c>
      <c r="C1165" s="225"/>
      <c r="D1165" s="225"/>
      <c r="E1165" s="225"/>
      <c r="F1165" s="225"/>
      <c r="G1165" s="225"/>
      <c r="H1165" s="225"/>
      <c r="I1165" s="225"/>
      <c r="J1165" s="225"/>
      <c r="K1165" s="225"/>
      <c r="L1165" s="225"/>
      <c r="M1165" s="225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25" t="s">
        <v>95</v>
      </c>
      <c r="C1167" s="225"/>
      <c r="D1167" s="225"/>
      <c r="E1167" s="225"/>
      <c r="F1167" s="225"/>
      <c r="G1167" s="225"/>
      <c r="H1167" s="225"/>
      <c r="I1167" s="225"/>
      <c r="J1167" s="225"/>
      <c r="K1167" s="225"/>
      <c r="L1167" s="225"/>
      <c r="M1167" s="225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28" t="s">
        <v>93</v>
      </c>
      <c r="C1169" s="228"/>
      <c r="D1169" s="228"/>
      <c r="E1169" s="228"/>
      <c r="F1169" s="228"/>
      <c r="G1169" s="228"/>
      <c r="H1169" s="228"/>
      <c r="I1169" s="228"/>
      <c r="J1169" s="228"/>
    </row>
    <row r="1170" spans="2:14" ht="24.95" customHeight="1" x14ac:dyDescent="0.2">
      <c r="B1170" s="253" t="s">
        <v>36</v>
      </c>
      <c r="C1170" s="227" t="s">
        <v>47</v>
      </c>
      <c r="D1170" s="227"/>
      <c r="E1170" s="227"/>
      <c r="F1170" s="227" t="s">
        <v>48</v>
      </c>
      <c r="G1170" s="227"/>
      <c r="H1170" s="227"/>
      <c r="I1170" s="93" t="s">
        <v>52</v>
      </c>
      <c r="J1170" s="95" t="s">
        <v>53</v>
      </c>
      <c r="M1170" s="2"/>
    </row>
    <row r="1171" spans="2:14" ht="24.95" customHeight="1" x14ac:dyDescent="0.2">
      <c r="B1171" s="254"/>
      <c r="C1171" s="91" t="s">
        <v>66</v>
      </c>
      <c r="D1171" s="91" t="s">
        <v>67</v>
      </c>
      <c r="E1171" s="130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5" t="s">
        <v>113</v>
      </c>
      <c r="C1172" s="202">
        <v>8433</v>
      </c>
      <c r="D1172" s="202">
        <v>147</v>
      </c>
      <c r="E1172" s="209">
        <v>8580</v>
      </c>
      <c r="F1172" s="202">
        <v>14394</v>
      </c>
      <c r="G1172" s="202">
        <v>208</v>
      </c>
      <c r="H1172" s="203">
        <v>14602</v>
      </c>
      <c r="I1172" s="205">
        <v>0.1067673775</v>
      </c>
      <c r="J1172" s="207">
        <v>1.7018648018647999</v>
      </c>
      <c r="K1172" s="35"/>
      <c r="M1172" s="2"/>
    </row>
    <row r="1173" spans="2:14" ht="24.95" customHeight="1" x14ac:dyDescent="0.2">
      <c r="B1173" s="175" t="s">
        <v>5</v>
      </c>
      <c r="C1173" s="202">
        <v>5360</v>
      </c>
      <c r="D1173" s="202">
        <v>867</v>
      </c>
      <c r="E1173" s="209">
        <v>6227</v>
      </c>
      <c r="F1173" s="202">
        <v>12686</v>
      </c>
      <c r="G1173" s="202">
        <v>867</v>
      </c>
      <c r="H1173" s="203">
        <v>13553</v>
      </c>
      <c r="I1173" s="205">
        <v>0.17123413979999999</v>
      </c>
      <c r="J1173" s="207">
        <v>2.1764894812911999</v>
      </c>
      <c r="K1173" s="35"/>
      <c r="M1173" s="2"/>
    </row>
    <row r="1174" spans="2:14" ht="24.95" customHeight="1" x14ac:dyDescent="0.2">
      <c r="B1174" s="175" t="s">
        <v>22</v>
      </c>
      <c r="C1174" s="202">
        <v>5725</v>
      </c>
      <c r="D1174" s="202">
        <v>529</v>
      </c>
      <c r="E1174" s="209">
        <v>6254</v>
      </c>
      <c r="F1174" s="202">
        <v>13141</v>
      </c>
      <c r="G1174" s="202">
        <v>1092</v>
      </c>
      <c r="H1174" s="203">
        <v>14233</v>
      </c>
      <c r="I1174" s="205">
        <v>0.19492749919999999</v>
      </c>
      <c r="J1174" s="207">
        <v>2.2758234729772999</v>
      </c>
      <c r="K1174" s="35"/>
      <c r="M1174" s="2"/>
    </row>
    <row r="1175" spans="2:14" ht="24.95" customHeight="1" x14ac:dyDescent="0.2">
      <c r="B1175" s="175" t="s">
        <v>7</v>
      </c>
      <c r="C1175" s="202">
        <v>1368</v>
      </c>
      <c r="D1175" s="202">
        <v>163</v>
      </c>
      <c r="E1175" s="209">
        <v>1531</v>
      </c>
      <c r="F1175" s="202">
        <v>2335</v>
      </c>
      <c r="G1175" s="202">
        <v>163</v>
      </c>
      <c r="H1175" s="203">
        <v>2498</v>
      </c>
      <c r="I1175" s="205">
        <v>0.13523588550000001</v>
      </c>
      <c r="J1175" s="207">
        <v>1.6316133246244</v>
      </c>
      <c r="K1175" s="35"/>
      <c r="M1175" s="2"/>
    </row>
    <row r="1176" spans="2:14" ht="24.95" customHeight="1" x14ac:dyDescent="0.2">
      <c r="B1176" s="175" t="s">
        <v>8</v>
      </c>
      <c r="C1176" s="202">
        <v>4978</v>
      </c>
      <c r="D1176" s="202">
        <v>1346</v>
      </c>
      <c r="E1176" s="209">
        <v>6324</v>
      </c>
      <c r="F1176" s="202">
        <v>11303</v>
      </c>
      <c r="G1176" s="202">
        <v>3827</v>
      </c>
      <c r="H1176" s="203">
        <v>15130</v>
      </c>
      <c r="I1176" s="205">
        <v>0.32150736009999997</v>
      </c>
      <c r="J1176" s="207">
        <v>2.3924731182796002</v>
      </c>
      <c r="K1176" s="35"/>
      <c r="M1176" s="2"/>
    </row>
    <row r="1177" spans="2:14" ht="24.95" customHeight="1" x14ac:dyDescent="0.2">
      <c r="B1177" s="175" t="s">
        <v>9</v>
      </c>
      <c r="C1177" s="202">
        <v>6877</v>
      </c>
      <c r="D1177" s="202">
        <v>402</v>
      </c>
      <c r="E1177" s="209">
        <v>7279</v>
      </c>
      <c r="F1177" s="202">
        <v>15717</v>
      </c>
      <c r="G1177" s="202">
        <v>881</v>
      </c>
      <c r="H1177" s="203">
        <v>16598</v>
      </c>
      <c r="I1177" s="205">
        <v>0.1649260484</v>
      </c>
      <c r="J1177" s="207">
        <v>2.2802582772358999</v>
      </c>
      <c r="K1177" s="35"/>
      <c r="M1177" s="2"/>
    </row>
    <row r="1178" spans="2:14" ht="24.95" customHeight="1" x14ac:dyDescent="0.2">
      <c r="B1178" s="175" t="s">
        <v>10</v>
      </c>
      <c r="C1178" s="202">
        <v>1802</v>
      </c>
      <c r="D1178" s="202">
        <v>0</v>
      </c>
      <c r="E1178" s="209">
        <v>1802</v>
      </c>
      <c r="F1178" s="202">
        <v>4531</v>
      </c>
      <c r="G1178" s="202">
        <v>0</v>
      </c>
      <c r="H1178" s="203">
        <v>4531</v>
      </c>
      <c r="I1178" s="205">
        <v>0.13661074610000001</v>
      </c>
      <c r="J1178" s="207">
        <v>2.5144284128745999</v>
      </c>
      <c r="K1178" s="35"/>
      <c r="M1178" s="2"/>
    </row>
    <row r="1179" spans="2:14" ht="24.95" customHeight="1" x14ac:dyDescent="0.2">
      <c r="B1179" s="175" t="s">
        <v>11</v>
      </c>
      <c r="C1179" s="202">
        <v>2534</v>
      </c>
      <c r="D1179" s="202">
        <v>894</v>
      </c>
      <c r="E1179" s="209">
        <v>3428</v>
      </c>
      <c r="F1179" s="202">
        <v>7808</v>
      </c>
      <c r="G1179" s="202">
        <v>2315</v>
      </c>
      <c r="H1179" s="203">
        <v>10123</v>
      </c>
      <c r="I1179" s="205">
        <v>0.27976389629999998</v>
      </c>
      <c r="J1179" s="207">
        <v>2.9530338389731998</v>
      </c>
      <c r="K1179" s="35"/>
      <c r="M1179" s="36"/>
    </row>
    <row r="1180" spans="2:14" ht="24.95" customHeight="1" x14ac:dyDescent="0.2">
      <c r="B1180" s="175" t="s">
        <v>12</v>
      </c>
      <c r="C1180" s="202">
        <v>2776</v>
      </c>
      <c r="D1180" s="202">
        <v>122</v>
      </c>
      <c r="E1180" s="209">
        <v>2898</v>
      </c>
      <c r="F1180" s="202">
        <v>5308</v>
      </c>
      <c r="G1180" s="202">
        <v>159</v>
      </c>
      <c r="H1180" s="203">
        <v>5467</v>
      </c>
      <c r="I1180" s="205">
        <v>0.14222977349999999</v>
      </c>
      <c r="J1180" s="207">
        <v>1.8864734299517001</v>
      </c>
      <c r="K1180" s="35"/>
      <c r="M1180" s="36"/>
    </row>
    <row r="1181" spans="2:14" ht="24.95" customHeight="1" x14ac:dyDescent="0.2">
      <c r="B1181" s="176" t="s">
        <v>14</v>
      </c>
      <c r="C1181" s="199">
        <v>39853</v>
      </c>
      <c r="D1181" s="199">
        <v>4470</v>
      </c>
      <c r="E1181" s="210">
        <v>44323</v>
      </c>
      <c r="F1181" s="199">
        <v>87223</v>
      </c>
      <c r="G1181" s="199">
        <v>9512</v>
      </c>
      <c r="H1181" s="204">
        <v>96735</v>
      </c>
      <c r="I1181" s="206">
        <v>0.17185429899999999</v>
      </c>
      <c r="J1181" s="208">
        <v>2.1825011844866</v>
      </c>
      <c r="M1181" s="36"/>
    </row>
    <row r="1182" spans="2:14" ht="24.95" customHeight="1" x14ac:dyDescent="0.2">
      <c r="B1182" s="157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43" t="s">
        <v>172</v>
      </c>
      <c r="C1195" s="243"/>
      <c r="D1195" s="243"/>
      <c r="E1195" s="243"/>
      <c r="F1195" s="243"/>
      <c r="G1195" s="243"/>
      <c r="H1195" s="243"/>
      <c r="I1195" s="243"/>
      <c r="J1195" s="243"/>
      <c r="K1195" s="243"/>
      <c r="L1195" s="243"/>
      <c r="M1195" s="243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37" t="s">
        <v>13</v>
      </c>
      <c r="C1197" s="237"/>
      <c r="D1197" s="237"/>
      <c r="E1197" s="237"/>
      <c r="F1197" s="237"/>
      <c r="G1197" s="237"/>
      <c r="H1197" s="237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36" t="s">
        <v>62</v>
      </c>
      <c r="D1198" s="236"/>
      <c r="E1198" s="236" t="s">
        <v>63</v>
      </c>
      <c r="F1198" s="236"/>
      <c r="G1198" s="236" t="s">
        <v>0</v>
      </c>
      <c r="H1198" s="236"/>
      <c r="I1198" s="28"/>
      <c r="J1198" s="28"/>
      <c r="K1198" s="28"/>
      <c r="L1198" s="28"/>
    </row>
    <row r="1199" spans="2:13" ht="24.95" customHeight="1" x14ac:dyDescent="0.2">
      <c r="B1199" s="212" t="s">
        <v>159</v>
      </c>
      <c r="C1199" s="232">
        <v>31228</v>
      </c>
      <c r="D1199" s="232"/>
      <c r="E1199" s="232">
        <v>6086</v>
      </c>
      <c r="F1199" s="232"/>
      <c r="G1199" s="220">
        <v>37314</v>
      </c>
      <c r="H1199" s="221"/>
      <c r="I1199" s="28"/>
      <c r="J1199" s="28"/>
      <c r="K1199" s="28"/>
      <c r="L1199" s="28"/>
    </row>
    <row r="1200" spans="2:13" ht="24.95" customHeight="1" x14ac:dyDescent="0.2">
      <c r="B1200" s="212" t="s">
        <v>156</v>
      </c>
      <c r="C1200" s="224">
        <v>39853</v>
      </c>
      <c r="D1200" s="224"/>
      <c r="E1200" s="224">
        <v>4470</v>
      </c>
      <c r="F1200" s="224"/>
      <c r="G1200" s="220">
        <v>44323</v>
      </c>
      <c r="H1200" s="221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29">
        <f>(C1200-C1199)/C1199</f>
        <v>0.27619444088638401</v>
      </c>
      <c r="D1201" s="229"/>
      <c r="E1201" s="229">
        <f>(E1200-E1199)/E1199</f>
        <v>-0.26552744002628986</v>
      </c>
      <c r="F1201" s="229"/>
      <c r="G1201" s="229">
        <f>(G1200-G1199)/G1199</f>
        <v>0.18783834485715817</v>
      </c>
      <c r="H1201" s="229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30" t="s">
        <v>15</v>
      </c>
      <c r="C1212" s="230"/>
      <c r="D1212" s="230"/>
      <c r="E1212" s="230"/>
      <c r="F1212" s="230"/>
      <c r="G1212" s="230"/>
      <c r="H1212" s="230"/>
      <c r="I1212" s="230"/>
      <c r="J1212" s="230"/>
    </row>
    <row r="1213" spans="2:12" ht="24.95" customHeight="1" x14ac:dyDescent="0.2">
      <c r="B1213" s="97" t="s">
        <v>35</v>
      </c>
      <c r="C1213" s="241" t="s">
        <v>64</v>
      </c>
      <c r="D1213" s="241"/>
      <c r="E1213" s="241" t="s">
        <v>65</v>
      </c>
      <c r="F1213" s="241"/>
      <c r="G1213" s="241" t="s">
        <v>1</v>
      </c>
      <c r="H1213" s="241"/>
      <c r="I1213" s="241" t="s">
        <v>18</v>
      </c>
      <c r="J1213" s="241"/>
      <c r="L1213" s="29"/>
    </row>
    <row r="1214" spans="2:12" ht="24.95" customHeight="1" x14ac:dyDescent="0.2">
      <c r="B1214" s="212" t="s">
        <v>159</v>
      </c>
      <c r="C1214" s="219">
        <v>57380</v>
      </c>
      <c r="D1214" s="219"/>
      <c r="E1214" s="219">
        <v>14078</v>
      </c>
      <c r="F1214" s="219"/>
      <c r="G1214" s="220">
        <v>71458</v>
      </c>
      <c r="H1214" s="220"/>
      <c r="I1214" s="223">
        <v>0.1226696763</v>
      </c>
      <c r="J1214" s="221"/>
    </row>
    <row r="1215" spans="2:12" ht="24.95" customHeight="1" x14ac:dyDescent="0.2">
      <c r="B1215" s="212" t="s">
        <v>156</v>
      </c>
      <c r="C1215" s="219">
        <v>87223</v>
      </c>
      <c r="D1215" s="219"/>
      <c r="E1215" s="219">
        <v>9512</v>
      </c>
      <c r="F1215" s="219"/>
      <c r="G1215" s="220">
        <v>96735</v>
      </c>
      <c r="H1215" s="220"/>
      <c r="I1215" s="223">
        <v>0.17185429899999999</v>
      </c>
      <c r="J1215" s="221"/>
    </row>
    <row r="1216" spans="2:12" ht="24.95" customHeight="1" x14ac:dyDescent="0.2">
      <c r="B1216" s="75" t="s">
        <v>43</v>
      </c>
      <c r="C1216" s="226">
        <f>(C1215-C1214)/C1214</f>
        <v>0.52009410944579992</v>
      </c>
      <c r="D1216" s="226"/>
      <c r="E1216" s="226">
        <f>(E1215-E1214)/E1214</f>
        <v>-0.32433584315953973</v>
      </c>
      <c r="F1216" s="226"/>
      <c r="G1216" s="226">
        <f>(G1215-G1214)/G1214</f>
        <v>0.35373226230792915</v>
      </c>
      <c r="H1216" s="226"/>
      <c r="I1216" s="226">
        <f>(I1215-I1214)/I1214</f>
        <v>0.40095176072458572</v>
      </c>
      <c r="J1216" s="226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52" t="s">
        <v>173</v>
      </c>
      <c r="C1227" s="252"/>
      <c r="D1227" s="252"/>
      <c r="E1227" s="252"/>
      <c r="F1227" s="252"/>
      <c r="G1227" s="252"/>
      <c r="H1227" s="252"/>
      <c r="I1227" s="252"/>
      <c r="J1227" s="252"/>
      <c r="K1227" s="252"/>
      <c r="L1227" s="252"/>
      <c r="M1227" s="252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79" t="s">
        <v>13</v>
      </c>
      <c r="C1229" s="279"/>
      <c r="D1229" s="279"/>
      <c r="E1229" s="279"/>
      <c r="F1229" s="279"/>
      <c r="G1229" s="279"/>
      <c r="H1229" s="279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22" t="s">
        <v>51</v>
      </c>
      <c r="D1230" s="222"/>
      <c r="E1230" s="222" t="s">
        <v>50</v>
      </c>
      <c r="F1230" s="222"/>
      <c r="G1230" s="222" t="s">
        <v>0</v>
      </c>
      <c r="H1230" s="222"/>
    </row>
    <row r="1231" spans="2:14" ht="24.95" customHeight="1" x14ac:dyDescent="0.2">
      <c r="B1231" s="212" t="s">
        <v>161</v>
      </c>
      <c r="C1231" s="219">
        <v>112280</v>
      </c>
      <c r="D1231" s="219"/>
      <c r="E1231" s="219">
        <v>16870</v>
      </c>
      <c r="F1231" s="219"/>
      <c r="G1231" s="220">
        <v>129150</v>
      </c>
      <c r="H1231" s="221"/>
    </row>
    <row r="1232" spans="2:14" ht="24.95" customHeight="1" x14ac:dyDescent="0.2">
      <c r="B1232" s="212" t="s">
        <v>157</v>
      </c>
      <c r="C1232" s="224">
        <v>117855</v>
      </c>
      <c r="D1232" s="224"/>
      <c r="E1232" s="224">
        <v>14773</v>
      </c>
      <c r="F1232" s="224"/>
      <c r="G1232" s="220">
        <v>132628</v>
      </c>
      <c r="H1232" s="221"/>
    </row>
    <row r="1233" spans="2:8" ht="24.95" customHeight="1" x14ac:dyDescent="0.2">
      <c r="B1233" s="78" t="s">
        <v>43</v>
      </c>
      <c r="C1233" s="229">
        <f>(C1232-C1231)/C1231</f>
        <v>4.9652654079087997E-2</v>
      </c>
      <c r="D1233" s="229"/>
      <c r="E1233" s="229">
        <f>(E1232-E1231)/E1231</f>
        <v>-0.12430349733254298</v>
      </c>
      <c r="F1233" s="229"/>
      <c r="G1233" s="229">
        <f>(G1232-G1231)/G1231</f>
        <v>2.6929926442121565E-2</v>
      </c>
      <c r="H1233" s="229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30" t="s">
        <v>15</v>
      </c>
      <c r="C1255" s="230"/>
      <c r="D1255" s="230"/>
      <c r="E1255" s="230"/>
      <c r="F1255" s="230"/>
      <c r="G1255" s="230"/>
      <c r="H1255" s="230"/>
      <c r="I1255" s="230"/>
      <c r="J1255" s="230"/>
      <c r="K1255" s="80"/>
    </row>
    <row r="1256" spans="2:12" ht="24.95" customHeight="1" x14ac:dyDescent="0.2">
      <c r="B1256" s="97" t="s">
        <v>35</v>
      </c>
      <c r="C1256" s="241" t="s">
        <v>40</v>
      </c>
      <c r="D1256" s="241"/>
      <c r="E1256" s="241" t="s">
        <v>41</v>
      </c>
      <c r="F1256" s="241"/>
      <c r="G1256" s="241" t="s">
        <v>42</v>
      </c>
      <c r="H1256" s="241"/>
      <c r="I1256" s="241" t="s">
        <v>89</v>
      </c>
      <c r="J1256" s="241"/>
      <c r="L1256" s="29"/>
    </row>
    <row r="1257" spans="2:12" ht="24.95" customHeight="1" x14ac:dyDescent="0.2">
      <c r="B1257" s="212" t="s">
        <v>161</v>
      </c>
      <c r="C1257" s="219">
        <v>225333</v>
      </c>
      <c r="D1257" s="219"/>
      <c r="E1257" s="219">
        <v>39404</v>
      </c>
      <c r="F1257" s="219"/>
      <c r="G1257" s="220">
        <v>264737</v>
      </c>
      <c r="H1257" s="220"/>
      <c r="I1257" s="223">
        <v>0.11801433552038</v>
      </c>
      <c r="J1257" s="221"/>
    </row>
    <row r="1258" spans="2:12" ht="24.95" customHeight="1" x14ac:dyDescent="0.2">
      <c r="B1258" s="212" t="s">
        <v>157</v>
      </c>
      <c r="C1258" s="224">
        <v>231772</v>
      </c>
      <c r="D1258" s="224"/>
      <c r="E1258" s="224">
        <v>34212</v>
      </c>
      <c r="F1258" s="224"/>
      <c r="G1258" s="220">
        <v>265984</v>
      </c>
      <c r="H1258" s="220"/>
      <c r="I1258" s="231">
        <v>0.11494907490959</v>
      </c>
      <c r="J1258" s="231"/>
    </row>
    <row r="1259" spans="2:12" ht="24.95" customHeight="1" x14ac:dyDescent="0.2">
      <c r="B1259" s="75" t="s">
        <v>43</v>
      </c>
      <c r="C1259" s="226">
        <f>(C1258-C1257)/C1257</f>
        <v>2.8575486058411328E-2</v>
      </c>
      <c r="D1259" s="226"/>
      <c r="E1259" s="226">
        <f>(E1258-E1257)/E1257</f>
        <v>-0.13176327276418637</v>
      </c>
      <c r="F1259" s="226"/>
      <c r="G1259" s="226">
        <f>(G1258-G1257)/G1257</f>
        <v>4.7103351628219707E-3</v>
      </c>
      <c r="H1259" s="226"/>
      <c r="I1259" s="226">
        <f>(I1258-I1257)/I1257</f>
        <v>-2.5973629366922626E-2</v>
      </c>
      <c r="J1259" s="226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25" t="s">
        <v>122</v>
      </c>
      <c r="C1289" s="225"/>
      <c r="D1289" s="225"/>
      <c r="E1289" s="225"/>
      <c r="F1289" s="225"/>
      <c r="G1289" s="225"/>
      <c r="H1289" s="225"/>
      <c r="I1289" s="225"/>
      <c r="J1289" s="225"/>
      <c r="K1289" s="225"/>
      <c r="L1289" s="225"/>
      <c r="M1289" s="225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25" t="s">
        <v>123</v>
      </c>
      <c r="C1291" s="225"/>
      <c r="D1291" s="225"/>
      <c r="E1291" s="225"/>
      <c r="F1291" s="225"/>
      <c r="G1291" s="225"/>
      <c r="H1291" s="225"/>
      <c r="I1291" s="225"/>
      <c r="J1291" s="225"/>
      <c r="K1291" s="225"/>
      <c r="L1291" s="225"/>
      <c r="M1291" s="225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28" t="s">
        <v>96</v>
      </c>
      <c r="C1293" s="228"/>
      <c r="D1293" s="228"/>
      <c r="E1293" s="228"/>
      <c r="F1293" s="228"/>
      <c r="G1293" s="228"/>
      <c r="H1293" s="228"/>
      <c r="I1293" s="228"/>
      <c r="J1293" s="228"/>
    </row>
    <row r="1294" spans="2:15" ht="24.95" customHeight="1" x14ac:dyDescent="0.2">
      <c r="B1294" s="253" t="s">
        <v>36</v>
      </c>
      <c r="C1294" s="227" t="s">
        <v>47</v>
      </c>
      <c r="D1294" s="227"/>
      <c r="E1294" s="227"/>
      <c r="F1294" s="227" t="s">
        <v>48</v>
      </c>
      <c r="G1294" s="227"/>
      <c r="H1294" s="227"/>
      <c r="I1294" s="93" t="s">
        <v>52</v>
      </c>
      <c r="J1294" s="95" t="s">
        <v>53</v>
      </c>
      <c r="M1294" s="2"/>
    </row>
    <row r="1295" spans="2:15" ht="24.95" customHeight="1" x14ac:dyDescent="0.2">
      <c r="B1295" s="254"/>
      <c r="C1295" s="91" t="s">
        <v>66</v>
      </c>
      <c r="D1295" s="91" t="s">
        <v>67</v>
      </c>
      <c r="E1295" s="130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5" t="s">
        <v>113</v>
      </c>
      <c r="C1296" s="202">
        <v>3910</v>
      </c>
      <c r="D1296" s="202">
        <v>204</v>
      </c>
      <c r="E1296" s="209">
        <v>4114</v>
      </c>
      <c r="F1296" s="202">
        <v>5238</v>
      </c>
      <c r="G1296" s="202">
        <v>600</v>
      </c>
      <c r="H1296" s="203">
        <v>5838</v>
      </c>
      <c r="I1296" s="205">
        <v>0.15949036990000001</v>
      </c>
      <c r="J1296" s="207">
        <v>1.4190568789499001</v>
      </c>
      <c r="K1296" s="35"/>
      <c r="M1296" s="2"/>
    </row>
    <row r="1297" spans="2:14" ht="24.95" customHeight="1" x14ac:dyDescent="0.2">
      <c r="B1297" s="175" t="s">
        <v>5</v>
      </c>
      <c r="C1297" s="202">
        <v>3218</v>
      </c>
      <c r="D1297" s="202">
        <v>1292</v>
      </c>
      <c r="E1297" s="209">
        <v>4510</v>
      </c>
      <c r="F1297" s="202">
        <v>6174</v>
      </c>
      <c r="G1297" s="202">
        <v>2476</v>
      </c>
      <c r="H1297" s="203">
        <v>8650</v>
      </c>
      <c r="I1297" s="205">
        <v>0.23890136640000001</v>
      </c>
      <c r="J1297" s="207">
        <v>1.9179600886918</v>
      </c>
      <c r="K1297" s="35"/>
      <c r="M1297" s="2"/>
    </row>
    <row r="1298" spans="2:14" ht="24.95" customHeight="1" x14ac:dyDescent="0.2">
      <c r="B1298" s="175" t="s">
        <v>22</v>
      </c>
      <c r="C1298" s="202">
        <v>3033</v>
      </c>
      <c r="D1298" s="202">
        <v>110</v>
      </c>
      <c r="E1298" s="209">
        <v>3143</v>
      </c>
      <c r="F1298" s="202">
        <v>7594</v>
      </c>
      <c r="G1298" s="202">
        <v>374</v>
      </c>
      <c r="H1298" s="203">
        <v>7968</v>
      </c>
      <c r="I1298" s="205">
        <v>0.2237626569</v>
      </c>
      <c r="J1298" s="207">
        <v>2.5351574928412002</v>
      </c>
      <c r="K1298" s="35"/>
      <c r="M1298" s="2"/>
    </row>
    <row r="1299" spans="2:14" ht="24.95" customHeight="1" x14ac:dyDescent="0.2">
      <c r="B1299" s="175" t="s">
        <v>7</v>
      </c>
      <c r="C1299" s="202">
        <v>593</v>
      </c>
      <c r="D1299" s="202">
        <v>183</v>
      </c>
      <c r="E1299" s="209">
        <v>776</v>
      </c>
      <c r="F1299" s="202">
        <v>1649</v>
      </c>
      <c r="G1299" s="202">
        <v>519</v>
      </c>
      <c r="H1299" s="203">
        <v>2168</v>
      </c>
      <c r="I1299" s="205">
        <v>0.27476327560000002</v>
      </c>
      <c r="J1299" s="207">
        <v>2.7938144329896999</v>
      </c>
      <c r="K1299" s="35"/>
      <c r="M1299" s="2"/>
    </row>
    <row r="1300" spans="2:14" ht="24.95" customHeight="1" x14ac:dyDescent="0.2">
      <c r="B1300" s="175" t="s">
        <v>8</v>
      </c>
      <c r="C1300" s="202">
        <v>8281</v>
      </c>
      <c r="D1300" s="202">
        <v>2828</v>
      </c>
      <c r="E1300" s="209">
        <v>11109</v>
      </c>
      <c r="F1300" s="202">
        <v>16317</v>
      </c>
      <c r="G1300" s="202">
        <v>5192</v>
      </c>
      <c r="H1300" s="203">
        <v>21509</v>
      </c>
      <c r="I1300" s="205">
        <v>0.3706218563</v>
      </c>
      <c r="J1300" s="207">
        <v>1.936177873796</v>
      </c>
      <c r="K1300" s="35"/>
      <c r="M1300" s="2"/>
    </row>
    <row r="1301" spans="2:14" ht="24.95" customHeight="1" x14ac:dyDescent="0.2">
      <c r="B1301" s="175" t="s">
        <v>9</v>
      </c>
      <c r="C1301" s="202">
        <v>2992</v>
      </c>
      <c r="D1301" s="202">
        <v>459</v>
      </c>
      <c r="E1301" s="209">
        <v>3451</v>
      </c>
      <c r="F1301" s="202">
        <v>6650</v>
      </c>
      <c r="G1301" s="202">
        <v>1230</v>
      </c>
      <c r="H1301" s="203">
        <v>7880</v>
      </c>
      <c r="I1301" s="205">
        <v>0.20863118880000001</v>
      </c>
      <c r="J1301" s="207">
        <v>2.2833961170674999</v>
      </c>
      <c r="K1301" s="35"/>
      <c r="M1301" s="2"/>
    </row>
    <row r="1302" spans="2:14" ht="24.95" customHeight="1" x14ac:dyDescent="0.2">
      <c r="B1302" s="175" t="s">
        <v>10</v>
      </c>
      <c r="C1302" s="202">
        <v>892</v>
      </c>
      <c r="D1302" s="202">
        <v>73</v>
      </c>
      <c r="E1302" s="209">
        <v>965</v>
      </c>
      <c r="F1302" s="202">
        <v>2386</v>
      </c>
      <c r="G1302" s="202">
        <v>104</v>
      </c>
      <c r="H1302" s="203">
        <v>2490</v>
      </c>
      <c r="I1302" s="205">
        <v>0.11841354380000001</v>
      </c>
      <c r="J1302" s="207">
        <v>2.5803108808289998</v>
      </c>
      <c r="K1302" s="35"/>
      <c r="M1302" s="2"/>
    </row>
    <row r="1303" spans="2:14" ht="24.95" customHeight="1" x14ac:dyDescent="0.2">
      <c r="B1303" s="175" t="s">
        <v>11</v>
      </c>
      <c r="C1303" s="202">
        <v>2678</v>
      </c>
      <c r="D1303" s="202">
        <v>237</v>
      </c>
      <c r="E1303" s="209">
        <v>2915</v>
      </c>
      <c r="F1303" s="202">
        <v>3507</v>
      </c>
      <c r="G1303" s="202">
        <v>355</v>
      </c>
      <c r="H1303" s="203">
        <v>3862</v>
      </c>
      <c r="I1303" s="205">
        <v>0.1724668479</v>
      </c>
      <c r="J1303" s="207">
        <v>1.32487135506</v>
      </c>
      <c r="K1303" s="35"/>
      <c r="M1303" s="36"/>
    </row>
    <row r="1304" spans="2:14" ht="24.95" customHeight="1" x14ac:dyDescent="0.2">
      <c r="B1304" s="175" t="s">
        <v>12</v>
      </c>
      <c r="C1304" s="202">
        <v>732</v>
      </c>
      <c r="D1304" s="202">
        <v>0</v>
      </c>
      <c r="E1304" s="209">
        <v>732</v>
      </c>
      <c r="F1304" s="202">
        <v>2166</v>
      </c>
      <c r="G1304" s="202">
        <v>0</v>
      </c>
      <c r="H1304" s="203">
        <v>2166</v>
      </c>
      <c r="I1304" s="205">
        <v>0.18407763799999999</v>
      </c>
      <c r="J1304" s="207">
        <v>2.9590163934425999</v>
      </c>
      <c r="K1304" s="35"/>
      <c r="M1304" s="36"/>
    </row>
    <row r="1305" spans="2:14" ht="24.95" customHeight="1" x14ac:dyDescent="0.2">
      <c r="B1305" s="176" t="s">
        <v>14</v>
      </c>
      <c r="C1305" s="199">
        <v>26329</v>
      </c>
      <c r="D1305" s="199">
        <v>5386</v>
      </c>
      <c r="E1305" s="210">
        <v>31715</v>
      </c>
      <c r="F1305" s="199">
        <v>51681</v>
      </c>
      <c r="G1305" s="199">
        <v>10850</v>
      </c>
      <c r="H1305" s="204">
        <v>62531</v>
      </c>
      <c r="I1305" s="206">
        <v>0.2339326189</v>
      </c>
      <c r="J1305" s="208">
        <v>1.9716537915812999</v>
      </c>
      <c r="M1305" s="36"/>
    </row>
    <row r="1306" spans="2:14" ht="24.95" customHeight="1" x14ac:dyDescent="0.2">
      <c r="B1306" s="157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43" t="s">
        <v>174</v>
      </c>
      <c r="C1319" s="243"/>
      <c r="D1319" s="243"/>
      <c r="E1319" s="243"/>
      <c r="F1319" s="243"/>
      <c r="G1319" s="243"/>
      <c r="H1319" s="243"/>
      <c r="I1319" s="243"/>
      <c r="J1319" s="243"/>
      <c r="K1319" s="243"/>
      <c r="L1319" s="243"/>
      <c r="M1319" s="243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37" t="s">
        <v>13</v>
      </c>
      <c r="C1321" s="237"/>
      <c r="D1321" s="237"/>
      <c r="E1321" s="237"/>
      <c r="F1321" s="237"/>
      <c r="G1321" s="237"/>
      <c r="H1321" s="237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36" t="s">
        <v>62</v>
      </c>
      <c r="D1322" s="236"/>
      <c r="E1322" s="236" t="s">
        <v>63</v>
      </c>
      <c r="F1322" s="236"/>
      <c r="G1322" s="236" t="s">
        <v>0</v>
      </c>
      <c r="H1322" s="236"/>
      <c r="I1322" s="28"/>
      <c r="J1322" s="28"/>
      <c r="K1322" s="28"/>
      <c r="L1322" s="28"/>
    </row>
    <row r="1323" spans="2:13" ht="24.95" customHeight="1" x14ac:dyDescent="0.2">
      <c r="B1323" s="212" t="s">
        <v>159</v>
      </c>
      <c r="C1323" s="219">
        <v>21296</v>
      </c>
      <c r="D1323" s="219"/>
      <c r="E1323" s="219">
        <v>6094</v>
      </c>
      <c r="F1323" s="219"/>
      <c r="G1323" s="220">
        <v>27390</v>
      </c>
      <c r="H1323" s="221"/>
      <c r="I1323" s="28"/>
      <c r="J1323" s="28"/>
      <c r="K1323" s="28"/>
      <c r="L1323" s="28"/>
    </row>
    <row r="1324" spans="2:13" ht="24.95" customHeight="1" x14ac:dyDescent="0.2">
      <c r="B1324" s="212" t="s">
        <v>156</v>
      </c>
      <c r="C1324" s="219">
        <v>26329</v>
      </c>
      <c r="D1324" s="219"/>
      <c r="E1324" s="219">
        <v>5386</v>
      </c>
      <c r="F1324" s="219"/>
      <c r="G1324" s="220">
        <v>31715</v>
      </c>
      <c r="H1324" s="221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29">
        <f>(C1324-C1323)/C1323</f>
        <v>0.23633546205860256</v>
      </c>
      <c r="D1325" s="229"/>
      <c r="E1325" s="229">
        <f>(E1324-E1323)/E1323</f>
        <v>-0.11617984903183459</v>
      </c>
      <c r="F1325" s="229"/>
      <c r="G1325" s="229">
        <f>(G1324-G1323)/G1323</f>
        <v>0.1579043446513326</v>
      </c>
      <c r="H1325" s="229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30" t="s">
        <v>15</v>
      </c>
      <c r="C1336" s="230"/>
      <c r="D1336" s="230"/>
      <c r="E1336" s="230"/>
      <c r="F1336" s="230"/>
      <c r="G1336" s="230"/>
      <c r="H1336" s="230"/>
      <c r="I1336" s="230"/>
      <c r="J1336" s="230"/>
    </row>
    <row r="1337" spans="2:12" ht="24.95" customHeight="1" x14ac:dyDescent="0.2">
      <c r="B1337" s="97" t="s">
        <v>35</v>
      </c>
      <c r="C1337" s="241" t="s">
        <v>64</v>
      </c>
      <c r="D1337" s="241"/>
      <c r="E1337" s="241" t="s">
        <v>65</v>
      </c>
      <c r="F1337" s="241"/>
      <c r="G1337" s="241" t="s">
        <v>1</v>
      </c>
      <c r="H1337" s="241"/>
      <c r="I1337" s="241" t="s">
        <v>18</v>
      </c>
      <c r="J1337" s="241"/>
      <c r="L1337" s="29"/>
    </row>
    <row r="1338" spans="2:12" ht="24.95" customHeight="1" x14ac:dyDescent="0.2">
      <c r="B1338" s="212" t="s">
        <v>159</v>
      </c>
      <c r="C1338" s="219">
        <v>41532</v>
      </c>
      <c r="D1338" s="219"/>
      <c r="E1338" s="219">
        <v>12326</v>
      </c>
      <c r="F1338" s="219"/>
      <c r="G1338" s="220">
        <v>53858</v>
      </c>
      <c r="H1338" s="220"/>
      <c r="I1338" s="223">
        <v>0.19645674069999999</v>
      </c>
      <c r="J1338" s="221"/>
    </row>
    <row r="1339" spans="2:12" ht="24.95" customHeight="1" x14ac:dyDescent="0.2">
      <c r="B1339" s="212" t="s">
        <v>156</v>
      </c>
      <c r="C1339" s="219">
        <v>51681</v>
      </c>
      <c r="D1339" s="219"/>
      <c r="E1339" s="219">
        <v>10850</v>
      </c>
      <c r="F1339" s="219"/>
      <c r="G1339" s="220">
        <v>62531</v>
      </c>
      <c r="H1339" s="220"/>
      <c r="I1339" s="223">
        <v>0.2339326189</v>
      </c>
      <c r="J1339" s="221"/>
    </row>
    <row r="1340" spans="2:12" ht="24.95" customHeight="1" x14ac:dyDescent="0.2">
      <c r="B1340" s="75" t="s">
        <v>43</v>
      </c>
      <c r="C1340" s="226">
        <f>(C1339-C1338)/C1338</f>
        <v>0.2443657902340364</v>
      </c>
      <c r="D1340" s="226"/>
      <c r="E1340" s="226">
        <f>(E1339-E1338)/E1338</f>
        <v>-0.11974687652117476</v>
      </c>
      <c r="F1340" s="226"/>
      <c r="G1340" s="226">
        <f>(G1339-G1338)/G1338</f>
        <v>0.16103457239407332</v>
      </c>
      <c r="H1340" s="226"/>
      <c r="I1340" s="226">
        <f>(I1339-I1338)/I1338</f>
        <v>0.19075893281375206</v>
      </c>
      <c r="J1340" s="226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52" t="s">
        <v>175</v>
      </c>
      <c r="C1351" s="252"/>
      <c r="D1351" s="252"/>
      <c r="E1351" s="252"/>
      <c r="F1351" s="252"/>
      <c r="G1351" s="252"/>
      <c r="H1351" s="252"/>
      <c r="I1351" s="252"/>
      <c r="J1351" s="252"/>
      <c r="K1351" s="252"/>
      <c r="L1351" s="252"/>
      <c r="M1351" s="252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79" t="s">
        <v>13</v>
      </c>
      <c r="C1353" s="279"/>
      <c r="D1353" s="279"/>
      <c r="E1353" s="279"/>
      <c r="F1353" s="279"/>
      <c r="G1353" s="279"/>
      <c r="H1353" s="279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22" t="s">
        <v>51</v>
      </c>
      <c r="D1354" s="222"/>
      <c r="E1354" s="222" t="s">
        <v>50</v>
      </c>
      <c r="F1354" s="222"/>
      <c r="G1354" s="222" t="s">
        <v>0</v>
      </c>
      <c r="H1354" s="222"/>
    </row>
    <row r="1355" spans="2:14" ht="24.95" customHeight="1" x14ac:dyDescent="0.2">
      <c r="B1355" s="212" t="s">
        <v>161</v>
      </c>
      <c r="C1355" s="219">
        <v>75787</v>
      </c>
      <c r="D1355" s="219"/>
      <c r="E1355" s="219">
        <v>13964</v>
      </c>
      <c r="F1355" s="219"/>
      <c r="G1355" s="220">
        <v>89751</v>
      </c>
      <c r="H1355" s="220"/>
    </row>
    <row r="1356" spans="2:14" ht="24.95" customHeight="1" x14ac:dyDescent="0.2">
      <c r="B1356" s="212" t="s">
        <v>157</v>
      </c>
      <c r="C1356" s="224">
        <v>77116</v>
      </c>
      <c r="D1356" s="224"/>
      <c r="E1356" s="224">
        <v>14006</v>
      </c>
      <c r="F1356" s="224"/>
      <c r="G1356" s="220">
        <v>91122</v>
      </c>
      <c r="H1356" s="220"/>
    </row>
    <row r="1357" spans="2:14" ht="24.95" customHeight="1" x14ac:dyDescent="0.2">
      <c r="B1357" s="78" t="s">
        <v>43</v>
      </c>
      <c r="C1357" s="229">
        <f>(C1356-C1355)/C1355</f>
        <v>1.7535989021863908E-2</v>
      </c>
      <c r="D1357" s="229"/>
      <c r="E1357" s="229">
        <f>(E1356-E1355)/E1355</f>
        <v>3.0077341735892296E-3</v>
      </c>
      <c r="F1357" s="229"/>
      <c r="G1357" s="229">
        <f>(G1356-G1355)/G1355</f>
        <v>1.5275595815088411E-2</v>
      </c>
      <c r="H1357" s="229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30" t="s">
        <v>15</v>
      </c>
      <c r="C1379" s="230"/>
      <c r="D1379" s="230"/>
      <c r="E1379" s="230"/>
      <c r="F1379" s="230"/>
      <c r="G1379" s="230"/>
      <c r="H1379" s="230"/>
      <c r="I1379" s="230"/>
      <c r="J1379" s="230"/>
    </row>
    <row r="1380" spans="2:12" ht="24.95" customHeight="1" x14ac:dyDescent="0.2">
      <c r="B1380" s="97" t="s">
        <v>35</v>
      </c>
      <c r="C1380" s="241" t="s">
        <v>40</v>
      </c>
      <c r="D1380" s="241"/>
      <c r="E1380" s="241" t="s">
        <v>41</v>
      </c>
      <c r="F1380" s="241"/>
      <c r="G1380" s="241" t="s">
        <v>42</v>
      </c>
      <c r="H1380" s="241"/>
      <c r="I1380" s="241" t="s">
        <v>89</v>
      </c>
      <c r="J1380" s="241"/>
      <c r="L1380" s="29"/>
    </row>
    <row r="1381" spans="2:12" ht="24.95" customHeight="1" x14ac:dyDescent="0.2">
      <c r="B1381" s="212" t="s">
        <v>161</v>
      </c>
      <c r="C1381" s="219">
        <v>153842</v>
      </c>
      <c r="D1381" s="219"/>
      <c r="E1381" s="219">
        <v>28785</v>
      </c>
      <c r="F1381" s="219"/>
      <c r="G1381" s="220">
        <v>182627</v>
      </c>
      <c r="H1381" s="220"/>
      <c r="I1381" s="223">
        <v>0.17287600970193001</v>
      </c>
      <c r="J1381" s="221"/>
    </row>
    <row r="1382" spans="2:12" ht="24.95" customHeight="1" x14ac:dyDescent="0.2">
      <c r="B1382" s="212" t="s">
        <v>157</v>
      </c>
      <c r="C1382" s="224">
        <v>156303</v>
      </c>
      <c r="D1382" s="224"/>
      <c r="E1382" s="224">
        <v>27142</v>
      </c>
      <c r="F1382" s="224"/>
      <c r="G1382" s="220">
        <v>183445</v>
      </c>
      <c r="H1382" s="220"/>
      <c r="I1382" s="231">
        <v>0.17291187578848</v>
      </c>
      <c r="J1382" s="231"/>
    </row>
    <row r="1383" spans="2:12" ht="24.95" customHeight="1" x14ac:dyDescent="0.2">
      <c r="B1383" s="75" t="s">
        <v>43</v>
      </c>
      <c r="C1383" s="226">
        <f>(C1382-C1381)/C1381</f>
        <v>1.5996931917161762E-2</v>
      </c>
      <c r="D1383" s="226"/>
      <c r="E1383" s="226">
        <f>(E1382-E1381)/E1381</f>
        <v>-5.707833941288866E-2</v>
      </c>
      <c r="F1383" s="226"/>
      <c r="G1383" s="226">
        <f>(G1382-G1381)/G1381</f>
        <v>4.479074835593861E-3</v>
      </c>
      <c r="H1383" s="226"/>
      <c r="I1383" s="226">
        <f>(I1382-I1381)/I1381</f>
        <v>2.0746711248035299E-4</v>
      </c>
      <c r="J1383" s="226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O1403" s="22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85" t="s">
        <v>39</v>
      </c>
      <c r="C1413" s="285"/>
      <c r="D1413" s="285"/>
      <c r="E1413" s="285"/>
      <c r="F1413" s="285"/>
      <c r="G1413" s="285"/>
      <c r="H1413" s="285"/>
      <c r="I1413" s="285"/>
      <c r="J1413" s="285"/>
      <c r="K1413" s="285"/>
      <c r="L1413" s="285"/>
      <c r="M1413" s="285"/>
    </row>
    <row r="1414" spans="2:15" ht="15" customHeight="1" x14ac:dyDescent="0.2"/>
    <row r="1415" spans="2:15" ht="25.5" customHeight="1" x14ac:dyDescent="0.2">
      <c r="B1415" s="268" t="s">
        <v>84</v>
      </c>
      <c r="C1415" s="268"/>
      <c r="D1415" s="268"/>
      <c r="E1415" s="268"/>
      <c r="F1415" s="268"/>
      <c r="G1415" s="268"/>
      <c r="H1415" s="268"/>
      <c r="I1415" s="268"/>
      <c r="J1415" s="268"/>
      <c r="K1415" s="268"/>
      <c r="L1415" s="268"/>
      <c r="M1415" s="268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6"/>
      <c r="C1417" s="136"/>
      <c r="D1417" s="136"/>
      <c r="E1417" s="139"/>
      <c r="F1417" s="139"/>
      <c r="G1417" s="139"/>
      <c r="M1417" s="24"/>
      <c r="N1417" s="24"/>
    </row>
    <row r="1418" spans="2:15" ht="24.95" customHeight="1" x14ac:dyDescent="0.2">
      <c r="B1418" s="284" t="s">
        <v>176</v>
      </c>
      <c r="C1418" s="284"/>
      <c r="D1418" s="284"/>
      <c r="E1418" s="140" t="s">
        <v>154</v>
      </c>
      <c r="F1418" s="140" t="s">
        <v>155</v>
      </c>
      <c r="G1418" s="141" t="s">
        <v>43</v>
      </c>
      <c r="M1418" s="120"/>
      <c r="N1418" s="121"/>
    </row>
    <row r="1419" spans="2:15" ht="24.95" customHeight="1" x14ac:dyDescent="0.2">
      <c r="B1419" s="283" t="s">
        <v>59</v>
      </c>
      <c r="C1419" s="251" t="s">
        <v>23</v>
      </c>
      <c r="D1419" s="251"/>
      <c r="E1419" s="183">
        <v>1817</v>
      </c>
      <c r="F1419" s="179">
        <f>I1487</f>
        <v>1800</v>
      </c>
      <c r="G1419" s="168">
        <f>(F1419-E1419)/E1419</f>
        <v>-9.3560814529444133E-3</v>
      </c>
      <c r="M1419" s="122"/>
      <c r="N1419" s="42"/>
    </row>
    <row r="1420" spans="2:15" ht="24.95" customHeight="1" x14ac:dyDescent="0.2">
      <c r="B1420" s="248"/>
      <c r="C1420" s="245" t="s">
        <v>29</v>
      </c>
      <c r="D1420" s="245"/>
      <c r="E1420" s="184">
        <v>69887</v>
      </c>
      <c r="F1420" s="180">
        <f>J1487</f>
        <v>69828</v>
      </c>
      <c r="G1420" s="169">
        <f t="shared" ref="G1420:G1432" si="4">(F1420-E1420)/E1420</f>
        <v>-8.4421995507032784E-4</v>
      </c>
      <c r="M1420" s="122"/>
      <c r="N1420" s="42"/>
    </row>
    <row r="1421" spans="2:15" ht="24.95" customHeight="1" x14ac:dyDescent="0.2">
      <c r="B1421" s="248" t="s">
        <v>114</v>
      </c>
      <c r="C1421" s="245" t="s">
        <v>23</v>
      </c>
      <c r="D1421" s="245"/>
      <c r="E1421" s="184">
        <v>120</v>
      </c>
      <c r="F1421" s="180">
        <f>I1515</f>
        <v>118</v>
      </c>
      <c r="G1421" s="169">
        <f t="shared" si="4"/>
        <v>-1.6666666666666666E-2</v>
      </c>
      <c r="M1421" s="123"/>
      <c r="N1421" s="28"/>
    </row>
    <row r="1422" spans="2:15" ht="24.95" customHeight="1" x14ac:dyDescent="0.2">
      <c r="B1422" s="248"/>
      <c r="C1422" s="245" t="s">
        <v>29</v>
      </c>
      <c r="D1422" s="245"/>
      <c r="E1422" s="184">
        <v>38936</v>
      </c>
      <c r="F1422" s="180">
        <f>J1515</f>
        <v>37647</v>
      </c>
      <c r="G1422" s="169">
        <f t="shared" si="4"/>
        <v>-3.3105609204848986E-2</v>
      </c>
      <c r="K1422" s="5"/>
      <c r="L1422" s="5"/>
      <c r="M1422" s="123"/>
      <c r="N1422" s="28"/>
    </row>
    <row r="1423" spans="2:15" ht="24.95" customHeight="1" x14ac:dyDescent="0.2">
      <c r="B1423" s="248" t="s">
        <v>20</v>
      </c>
      <c r="C1423" s="245" t="s">
        <v>23</v>
      </c>
      <c r="D1423" s="245"/>
      <c r="E1423" s="184">
        <v>4227</v>
      </c>
      <c r="F1423" s="180">
        <f>K1549</f>
        <v>4192</v>
      </c>
      <c r="G1423" s="169">
        <f t="shared" si="4"/>
        <v>-8.2801040927371651E-3</v>
      </c>
    </row>
    <row r="1424" spans="2:15" ht="24.95" customHeight="1" x14ac:dyDescent="0.2">
      <c r="B1424" s="248"/>
      <c r="C1424" s="245" t="s">
        <v>29</v>
      </c>
      <c r="D1424" s="245"/>
      <c r="E1424" s="184">
        <v>38388</v>
      </c>
      <c r="F1424" s="180">
        <f>L1549</f>
        <v>38162</v>
      </c>
      <c r="G1424" s="169">
        <f t="shared" si="4"/>
        <v>-5.8872564343023862E-3</v>
      </c>
      <c r="L1424" s="55"/>
    </row>
    <row r="1425" spans="2:13" ht="24.95" customHeight="1" x14ac:dyDescent="0.2">
      <c r="B1425" s="248" t="s">
        <v>58</v>
      </c>
      <c r="C1425" s="245" t="s">
        <v>23</v>
      </c>
      <c r="D1425" s="245"/>
      <c r="E1425" s="184">
        <v>356</v>
      </c>
      <c r="F1425" s="180">
        <f>K1611</f>
        <v>359</v>
      </c>
      <c r="G1425" s="169">
        <f t="shared" si="4"/>
        <v>8.4269662921348312E-3</v>
      </c>
      <c r="L1425" s="55"/>
      <c r="M1425" s="55"/>
    </row>
    <row r="1426" spans="2:13" ht="24.95" customHeight="1" x14ac:dyDescent="0.2">
      <c r="B1426" s="248"/>
      <c r="C1426" s="245" t="s">
        <v>29</v>
      </c>
      <c r="D1426" s="245"/>
      <c r="E1426" s="184">
        <v>14308</v>
      </c>
      <c r="F1426" s="180">
        <f>L1611</f>
        <v>14691</v>
      </c>
      <c r="G1426" s="169">
        <f t="shared" si="4"/>
        <v>2.6768241543192621E-2</v>
      </c>
    </row>
    <row r="1427" spans="2:13" ht="24.95" customHeight="1" x14ac:dyDescent="0.2">
      <c r="B1427" s="248" t="s">
        <v>107</v>
      </c>
      <c r="C1427" s="245" t="s">
        <v>23</v>
      </c>
      <c r="D1427" s="245"/>
      <c r="E1427" s="184">
        <v>4451</v>
      </c>
      <c r="F1427" s="180">
        <f>M1639</f>
        <v>5116</v>
      </c>
      <c r="G1427" s="169">
        <f t="shared" si="4"/>
        <v>0.14940462817344416</v>
      </c>
    </row>
    <row r="1428" spans="2:13" ht="24.95" customHeight="1" x14ac:dyDescent="0.2">
      <c r="B1428" s="248"/>
      <c r="C1428" s="245" t="s">
        <v>29</v>
      </c>
      <c r="D1428" s="245"/>
      <c r="E1428" s="184">
        <v>28682</v>
      </c>
      <c r="F1428" s="180">
        <f>M1640</f>
        <v>32799</v>
      </c>
      <c r="G1428" s="169">
        <f t="shared" si="4"/>
        <v>0.14353950212676941</v>
      </c>
    </row>
    <row r="1429" spans="2:13" ht="24.95" customHeight="1" x14ac:dyDescent="0.2">
      <c r="B1429" s="248" t="s">
        <v>108</v>
      </c>
      <c r="C1429" s="245" t="s">
        <v>23</v>
      </c>
      <c r="D1429" s="245"/>
      <c r="E1429" s="184">
        <v>553</v>
      </c>
      <c r="F1429" s="180">
        <f>M1673</f>
        <v>607</v>
      </c>
      <c r="G1429" s="169">
        <f t="shared" si="4"/>
        <v>9.7649186256781192E-2</v>
      </c>
    </row>
    <row r="1430" spans="2:13" ht="24.95" customHeight="1" x14ac:dyDescent="0.2">
      <c r="B1430" s="248"/>
      <c r="C1430" s="245" t="s">
        <v>29</v>
      </c>
      <c r="D1430" s="245"/>
      <c r="E1430" s="184">
        <v>9949</v>
      </c>
      <c r="F1430" s="180">
        <f>M1674</f>
        <v>10656</v>
      </c>
      <c r="G1430" s="169">
        <f t="shared" si="4"/>
        <v>7.1062418333500854E-2</v>
      </c>
    </row>
    <row r="1431" spans="2:13" ht="24.95" customHeight="1" x14ac:dyDescent="0.2">
      <c r="B1431" s="249" t="s">
        <v>14</v>
      </c>
      <c r="C1431" s="246" t="s">
        <v>23</v>
      </c>
      <c r="D1431" s="246"/>
      <c r="E1431" s="182">
        <f>SUM(E1419,E1421,E1423,E1425,E1427,E1429)</f>
        <v>11524</v>
      </c>
      <c r="F1431" s="182">
        <f>SUM(F1419,F1421,F1423,F1425,F1427,F1429)</f>
        <v>12192</v>
      </c>
      <c r="G1431" s="138">
        <f t="shared" si="4"/>
        <v>5.796598403332176E-2</v>
      </c>
    </row>
    <row r="1432" spans="2:13" ht="24.95" customHeight="1" x14ac:dyDescent="0.2">
      <c r="B1432" s="250"/>
      <c r="C1432" s="247" t="s">
        <v>29</v>
      </c>
      <c r="D1432" s="247"/>
      <c r="E1432" s="172">
        <f>SUM(E1420,E1422,E1424,E1426,E1428,E1430)</f>
        <v>200150</v>
      </c>
      <c r="F1432" s="172">
        <f>SUM(F1420,F1422,F1424,F1426,F1428,F1430)</f>
        <v>203783</v>
      </c>
      <c r="G1432" s="137">
        <f t="shared" si="4"/>
        <v>1.8151386460154885E-2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68" t="s">
        <v>80</v>
      </c>
      <c r="C1474" s="268"/>
      <c r="D1474" s="268"/>
      <c r="E1474" s="268"/>
      <c r="F1474" s="268"/>
      <c r="G1474" s="268"/>
      <c r="H1474" s="268"/>
      <c r="I1474" s="268"/>
      <c r="J1474" s="268"/>
      <c r="K1474" s="268"/>
      <c r="L1474" s="268"/>
      <c r="M1474" s="268"/>
    </row>
    <row r="1475" spans="2:13" ht="15" customHeight="1" x14ac:dyDescent="0.2"/>
    <row r="1476" spans="2:13" ht="24.95" customHeight="1" x14ac:dyDescent="0.2">
      <c r="B1476" s="253" t="s">
        <v>36</v>
      </c>
      <c r="C1476" s="242" t="s">
        <v>19</v>
      </c>
      <c r="D1476" s="242"/>
      <c r="E1476" s="242" t="s">
        <v>150</v>
      </c>
      <c r="F1476" s="242"/>
      <c r="G1476" s="242" t="s">
        <v>17</v>
      </c>
      <c r="H1476" s="242"/>
      <c r="I1476" s="242" t="s">
        <v>14</v>
      </c>
      <c r="J1476" s="242"/>
    </row>
    <row r="1477" spans="2:13" ht="24.95" customHeight="1" x14ac:dyDescent="0.2">
      <c r="B1477" s="254"/>
      <c r="C1477" s="106" t="s">
        <v>23</v>
      </c>
      <c r="D1477" s="107" t="s">
        <v>29</v>
      </c>
      <c r="E1477" s="106" t="s">
        <v>23</v>
      </c>
      <c r="F1477" s="107" t="s">
        <v>29</v>
      </c>
      <c r="G1477" s="106" t="s">
        <v>23</v>
      </c>
      <c r="H1477" s="107" t="s">
        <v>29</v>
      </c>
      <c r="I1477" s="106" t="s">
        <v>23</v>
      </c>
      <c r="J1477" s="107" t="s">
        <v>29</v>
      </c>
    </row>
    <row r="1478" spans="2:13" ht="24.95" customHeight="1" x14ac:dyDescent="0.2">
      <c r="B1478" s="68" t="s">
        <v>113</v>
      </c>
      <c r="C1478" s="180">
        <v>59</v>
      </c>
      <c r="D1478" s="180">
        <v>4087</v>
      </c>
      <c r="E1478" s="180">
        <v>81</v>
      </c>
      <c r="F1478" s="180">
        <v>1836</v>
      </c>
      <c r="G1478" s="180">
        <v>11</v>
      </c>
      <c r="H1478" s="180">
        <v>178</v>
      </c>
      <c r="I1478" s="178">
        <v>151</v>
      </c>
      <c r="J1478" s="178">
        <v>6101</v>
      </c>
    </row>
    <row r="1479" spans="2:13" ht="24.95" customHeight="1" x14ac:dyDescent="0.2">
      <c r="B1479" s="68" t="s">
        <v>5</v>
      </c>
      <c r="C1479" s="180">
        <v>120</v>
      </c>
      <c r="D1479" s="180">
        <v>7427</v>
      </c>
      <c r="E1479" s="180">
        <v>107</v>
      </c>
      <c r="F1479" s="180">
        <v>2547</v>
      </c>
      <c r="G1479" s="180">
        <v>66</v>
      </c>
      <c r="H1479" s="180">
        <v>1029</v>
      </c>
      <c r="I1479" s="178">
        <v>293</v>
      </c>
      <c r="J1479" s="178">
        <v>11003</v>
      </c>
    </row>
    <row r="1480" spans="2:13" ht="24.95" customHeight="1" x14ac:dyDescent="0.2">
      <c r="B1480" s="68" t="s">
        <v>22</v>
      </c>
      <c r="C1480" s="180">
        <v>94</v>
      </c>
      <c r="D1480" s="180">
        <v>6753</v>
      </c>
      <c r="E1480" s="180">
        <v>194</v>
      </c>
      <c r="F1480" s="180">
        <v>4400</v>
      </c>
      <c r="G1480" s="180">
        <v>110</v>
      </c>
      <c r="H1480" s="180">
        <v>1289</v>
      </c>
      <c r="I1480" s="178">
        <v>398</v>
      </c>
      <c r="J1480" s="178">
        <v>12442</v>
      </c>
    </row>
    <row r="1481" spans="2:13" ht="24.95" customHeight="1" x14ac:dyDescent="0.2">
      <c r="B1481" s="68" t="s">
        <v>7</v>
      </c>
      <c r="C1481" s="180">
        <v>35</v>
      </c>
      <c r="D1481" s="180">
        <v>2197</v>
      </c>
      <c r="E1481" s="180">
        <v>61</v>
      </c>
      <c r="F1481" s="180">
        <v>1367</v>
      </c>
      <c r="G1481" s="180">
        <v>21</v>
      </c>
      <c r="H1481" s="180">
        <v>261</v>
      </c>
      <c r="I1481" s="178">
        <v>117</v>
      </c>
      <c r="J1481" s="178">
        <v>3825</v>
      </c>
    </row>
    <row r="1482" spans="2:13" ht="24.95" customHeight="1" x14ac:dyDescent="0.2">
      <c r="B1482" s="68" t="s">
        <v>8</v>
      </c>
      <c r="C1482" s="180">
        <v>108</v>
      </c>
      <c r="D1482" s="180">
        <v>8930</v>
      </c>
      <c r="E1482" s="180">
        <v>105</v>
      </c>
      <c r="F1482" s="180">
        <v>2553</v>
      </c>
      <c r="G1482" s="180">
        <v>42</v>
      </c>
      <c r="H1482" s="180">
        <v>531</v>
      </c>
      <c r="I1482" s="178">
        <v>255</v>
      </c>
      <c r="J1482" s="178">
        <v>12014</v>
      </c>
    </row>
    <row r="1483" spans="2:13" ht="24.95" customHeight="1" x14ac:dyDescent="0.2">
      <c r="B1483" s="68" t="s">
        <v>9</v>
      </c>
      <c r="C1483" s="180">
        <v>63</v>
      </c>
      <c r="D1483" s="180">
        <v>4414</v>
      </c>
      <c r="E1483" s="180">
        <v>76</v>
      </c>
      <c r="F1483" s="180">
        <v>2022</v>
      </c>
      <c r="G1483" s="180">
        <v>28</v>
      </c>
      <c r="H1483" s="180">
        <v>337</v>
      </c>
      <c r="I1483" s="178">
        <v>167</v>
      </c>
      <c r="J1483" s="178">
        <v>6773</v>
      </c>
    </row>
    <row r="1484" spans="2:13" ht="24.95" customHeight="1" x14ac:dyDescent="0.2">
      <c r="B1484" s="68" t="s">
        <v>10</v>
      </c>
      <c r="C1484" s="180">
        <v>42</v>
      </c>
      <c r="D1484" s="180">
        <v>2241</v>
      </c>
      <c r="E1484" s="180">
        <v>82</v>
      </c>
      <c r="F1484" s="180">
        <v>1943</v>
      </c>
      <c r="G1484" s="180">
        <v>19</v>
      </c>
      <c r="H1484" s="180">
        <v>221</v>
      </c>
      <c r="I1484" s="178">
        <v>143</v>
      </c>
      <c r="J1484" s="178">
        <v>4405</v>
      </c>
    </row>
    <row r="1485" spans="2:13" ht="24.95" customHeight="1" x14ac:dyDescent="0.2">
      <c r="B1485" s="68" t="s">
        <v>11</v>
      </c>
      <c r="C1485" s="180">
        <v>78</v>
      </c>
      <c r="D1485" s="180">
        <v>7376</v>
      </c>
      <c r="E1485" s="180">
        <v>57</v>
      </c>
      <c r="F1485" s="180">
        <v>1493</v>
      </c>
      <c r="G1485" s="180">
        <v>36</v>
      </c>
      <c r="H1485" s="180">
        <v>629</v>
      </c>
      <c r="I1485" s="178">
        <v>171</v>
      </c>
      <c r="J1485" s="178">
        <v>9498</v>
      </c>
    </row>
    <row r="1486" spans="2:13" ht="24.95" customHeight="1" x14ac:dyDescent="0.2">
      <c r="B1486" s="68" t="s">
        <v>12</v>
      </c>
      <c r="C1486" s="180">
        <v>41</v>
      </c>
      <c r="D1486" s="180">
        <v>2290</v>
      </c>
      <c r="E1486" s="180">
        <v>50</v>
      </c>
      <c r="F1486" s="180">
        <v>1208</v>
      </c>
      <c r="G1486" s="180">
        <v>14</v>
      </c>
      <c r="H1486" s="180">
        <v>269</v>
      </c>
      <c r="I1486" s="178">
        <v>105</v>
      </c>
      <c r="J1486" s="178">
        <v>3767</v>
      </c>
    </row>
    <row r="1487" spans="2:13" ht="24.95" customHeight="1" x14ac:dyDescent="0.2">
      <c r="B1487" s="72" t="s">
        <v>14</v>
      </c>
      <c r="C1487" s="173">
        <v>640</v>
      </c>
      <c r="D1487" s="173">
        <v>45715</v>
      </c>
      <c r="E1487" s="173">
        <v>813</v>
      </c>
      <c r="F1487" s="173">
        <v>19369</v>
      </c>
      <c r="G1487" s="173">
        <v>347</v>
      </c>
      <c r="H1487" s="173">
        <v>4744</v>
      </c>
      <c r="I1487" s="173">
        <v>1800</v>
      </c>
      <c r="J1487" s="173">
        <v>69828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68" t="s">
        <v>115</v>
      </c>
      <c r="C1502" s="268"/>
      <c r="D1502" s="268"/>
      <c r="E1502" s="268"/>
      <c r="F1502" s="268"/>
      <c r="G1502" s="268"/>
      <c r="H1502" s="268"/>
      <c r="I1502" s="268"/>
      <c r="J1502" s="268"/>
      <c r="K1502" s="268"/>
      <c r="L1502" s="268"/>
      <c r="M1502" s="268"/>
    </row>
    <row r="1503" spans="2:15" ht="15" customHeight="1" x14ac:dyDescent="0.2"/>
    <row r="1504" spans="2:15" ht="24.95" customHeight="1" x14ac:dyDescent="0.2">
      <c r="B1504" s="253" t="s">
        <v>36</v>
      </c>
      <c r="C1504" s="242" t="s">
        <v>24</v>
      </c>
      <c r="D1504" s="242"/>
      <c r="E1504" s="242" t="s">
        <v>25</v>
      </c>
      <c r="F1504" s="242"/>
      <c r="G1504" s="242" t="s">
        <v>26</v>
      </c>
      <c r="H1504" s="242"/>
      <c r="I1504" s="242" t="s">
        <v>14</v>
      </c>
      <c r="J1504" s="242"/>
    </row>
    <row r="1505" spans="2:10" ht="24.95" customHeight="1" x14ac:dyDescent="0.2">
      <c r="B1505" s="254"/>
      <c r="C1505" s="106" t="s">
        <v>23</v>
      </c>
      <c r="D1505" s="107" t="s">
        <v>29</v>
      </c>
      <c r="E1505" s="106" t="s">
        <v>23</v>
      </c>
      <c r="F1505" s="107" t="s">
        <v>29</v>
      </c>
      <c r="G1505" s="106" t="s">
        <v>23</v>
      </c>
      <c r="H1505" s="107" t="s">
        <v>29</v>
      </c>
      <c r="I1505" s="106" t="s">
        <v>23</v>
      </c>
      <c r="J1505" s="107" t="s">
        <v>29</v>
      </c>
    </row>
    <row r="1506" spans="2:10" ht="24.95" customHeight="1" x14ac:dyDescent="0.2">
      <c r="B1506" s="68" t="s">
        <v>113</v>
      </c>
      <c r="C1506" s="180">
        <v>1</v>
      </c>
      <c r="D1506" s="180">
        <v>528</v>
      </c>
      <c r="E1506" s="180">
        <v>14</v>
      </c>
      <c r="F1506" s="180">
        <v>5073</v>
      </c>
      <c r="G1506" s="180">
        <v>0</v>
      </c>
      <c r="H1506" s="180">
        <v>0</v>
      </c>
      <c r="I1506" s="178">
        <v>15</v>
      </c>
      <c r="J1506" s="178">
        <v>5601</v>
      </c>
    </row>
    <row r="1507" spans="2:10" ht="24.95" customHeight="1" x14ac:dyDescent="0.2">
      <c r="B1507" s="68" t="s">
        <v>5</v>
      </c>
      <c r="C1507" s="180">
        <v>3</v>
      </c>
      <c r="D1507" s="180">
        <v>2238</v>
      </c>
      <c r="E1507" s="180">
        <v>16</v>
      </c>
      <c r="F1507" s="180">
        <v>4371</v>
      </c>
      <c r="G1507" s="180">
        <v>0</v>
      </c>
      <c r="H1507" s="180">
        <v>0</v>
      </c>
      <c r="I1507" s="178">
        <v>19</v>
      </c>
      <c r="J1507" s="178">
        <v>6609</v>
      </c>
    </row>
    <row r="1508" spans="2:10" ht="24.95" customHeight="1" x14ac:dyDescent="0.2">
      <c r="B1508" s="68" t="s">
        <v>22</v>
      </c>
      <c r="C1508" s="180">
        <v>3</v>
      </c>
      <c r="D1508" s="180">
        <v>1135</v>
      </c>
      <c r="E1508" s="180">
        <v>35</v>
      </c>
      <c r="F1508" s="180">
        <v>7465</v>
      </c>
      <c r="G1508" s="180">
        <v>0</v>
      </c>
      <c r="H1508" s="180">
        <v>0</v>
      </c>
      <c r="I1508" s="178">
        <v>38</v>
      </c>
      <c r="J1508" s="178">
        <v>8600</v>
      </c>
    </row>
    <row r="1509" spans="2:10" ht="24.95" customHeight="1" x14ac:dyDescent="0.2">
      <c r="B1509" s="68" t="s">
        <v>7</v>
      </c>
      <c r="C1509" s="180">
        <v>0</v>
      </c>
      <c r="D1509" s="180">
        <v>0</v>
      </c>
      <c r="E1509" s="180">
        <v>4</v>
      </c>
      <c r="F1509" s="180">
        <v>1283</v>
      </c>
      <c r="G1509" s="180">
        <v>0</v>
      </c>
      <c r="H1509" s="180">
        <v>0</v>
      </c>
      <c r="I1509" s="178">
        <v>4</v>
      </c>
      <c r="J1509" s="178">
        <v>1283</v>
      </c>
    </row>
    <row r="1510" spans="2:10" ht="24.95" customHeight="1" x14ac:dyDescent="0.2">
      <c r="B1510" s="68" t="s">
        <v>8</v>
      </c>
      <c r="C1510" s="180">
        <v>2</v>
      </c>
      <c r="D1510" s="180">
        <v>1062</v>
      </c>
      <c r="E1510" s="180">
        <v>17</v>
      </c>
      <c r="F1510" s="180">
        <v>4312</v>
      </c>
      <c r="G1510" s="180">
        <v>0</v>
      </c>
      <c r="H1510" s="180">
        <v>0</v>
      </c>
      <c r="I1510" s="178">
        <v>19</v>
      </c>
      <c r="J1510" s="178">
        <v>5374</v>
      </c>
    </row>
    <row r="1511" spans="2:10" ht="24.95" customHeight="1" x14ac:dyDescent="0.2">
      <c r="B1511" s="68" t="s">
        <v>9</v>
      </c>
      <c r="C1511" s="180">
        <v>3</v>
      </c>
      <c r="D1511" s="180">
        <v>1303</v>
      </c>
      <c r="E1511" s="180">
        <v>4</v>
      </c>
      <c r="F1511" s="180">
        <v>653</v>
      </c>
      <c r="G1511" s="180">
        <v>0</v>
      </c>
      <c r="H1511" s="180">
        <v>0</v>
      </c>
      <c r="I1511" s="178">
        <v>7</v>
      </c>
      <c r="J1511" s="178">
        <v>1956</v>
      </c>
    </row>
    <row r="1512" spans="2:10" ht="24.95" customHeight="1" x14ac:dyDescent="0.2">
      <c r="B1512" s="68" t="s">
        <v>10</v>
      </c>
      <c r="C1512" s="180">
        <v>6</v>
      </c>
      <c r="D1512" s="180">
        <v>5058</v>
      </c>
      <c r="E1512" s="180">
        <v>2</v>
      </c>
      <c r="F1512" s="180">
        <v>840</v>
      </c>
      <c r="G1512" s="180">
        <v>0</v>
      </c>
      <c r="H1512" s="180">
        <v>0</v>
      </c>
      <c r="I1512" s="178">
        <v>8</v>
      </c>
      <c r="J1512" s="178">
        <v>5898</v>
      </c>
    </row>
    <row r="1513" spans="2:10" ht="24.95" customHeight="1" x14ac:dyDescent="0.2">
      <c r="B1513" s="68" t="s">
        <v>11</v>
      </c>
      <c r="C1513" s="180">
        <v>3</v>
      </c>
      <c r="D1513" s="180">
        <v>1248</v>
      </c>
      <c r="E1513" s="180">
        <v>1</v>
      </c>
      <c r="F1513" s="180">
        <v>38</v>
      </c>
      <c r="G1513" s="180">
        <v>0</v>
      </c>
      <c r="H1513" s="180">
        <v>0</v>
      </c>
      <c r="I1513" s="178">
        <v>4</v>
      </c>
      <c r="J1513" s="178">
        <v>1286</v>
      </c>
    </row>
    <row r="1514" spans="2:10" ht="24.95" customHeight="1" x14ac:dyDescent="0.2">
      <c r="B1514" s="68" t="s">
        <v>12</v>
      </c>
      <c r="C1514" s="180">
        <v>0</v>
      </c>
      <c r="D1514" s="180">
        <v>0</v>
      </c>
      <c r="E1514" s="180">
        <v>4</v>
      </c>
      <c r="F1514" s="180">
        <v>1040</v>
      </c>
      <c r="G1514" s="180">
        <v>0</v>
      </c>
      <c r="H1514" s="180">
        <v>0</v>
      </c>
      <c r="I1514" s="178">
        <v>4</v>
      </c>
      <c r="J1514" s="178">
        <v>1040</v>
      </c>
    </row>
    <row r="1515" spans="2:10" ht="24.95" customHeight="1" x14ac:dyDescent="0.2">
      <c r="B1515" s="72" t="s">
        <v>14</v>
      </c>
      <c r="C1515" s="173">
        <v>21</v>
      </c>
      <c r="D1515" s="173">
        <v>12572</v>
      </c>
      <c r="E1515" s="173">
        <v>97</v>
      </c>
      <c r="F1515" s="173">
        <v>25075</v>
      </c>
      <c r="G1515" s="173">
        <v>0</v>
      </c>
      <c r="H1515" s="173">
        <v>0</v>
      </c>
      <c r="I1515" s="173">
        <v>118</v>
      </c>
      <c r="J1515" s="173">
        <v>37647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7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68" t="s">
        <v>81</v>
      </c>
      <c r="C1536" s="268"/>
      <c r="D1536" s="268"/>
      <c r="E1536" s="268"/>
      <c r="F1536" s="268"/>
      <c r="G1536" s="268"/>
      <c r="H1536" s="268"/>
      <c r="I1536" s="268"/>
      <c r="J1536" s="268"/>
      <c r="K1536" s="268"/>
      <c r="L1536" s="268"/>
      <c r="M1536" s="268"/>
    </row>
    <row r="1537" spans="2:15" ht="15" customHeight="1" x14ac:dyDescent="0.2"/>
    <row r="1538" spans="2:15" ht="24.95" customHeight="1" x14ac:dyDescent="0.2">
      <c r="B1538" s="253" t="s">
        <v>36</v>
      </c>
      <c r="C1538" s="242" t="s">
        <v>27</v>
      </c>
      <c r="D1538" s="242"/>
      <c r="E1538" s="242" t="s">
        <v>28</v>
      </c>
      <c r="F1538" s="242"/>
      <c r="G1538" s="242" t="s">
        <v>54</v>
      </c>
      <c r="H1538" s="242"/>
      <c r="I1538" s="242" t="s">
        <v>44</v>
      </c>
      <c r="J1538" s="242"/>
      <c r="K1538" s="242" t="s">
        <v>14</v>
      </c>
      <c r="L1538" s="242"/>
    </row>
    <row r="1539" spans="2:15" ht="24.95" customHeight="1" x14ac:dyDescent="0.2">
      <c r="B1539" s="254"/>
      <c r="C1539" s="106" t="s">
        <v>60</v>
      </c>
      <c r="D1539" s="107" t="s">
        <v>29</v>
      </c>
      <c r="E1539" s="106" t="s">
        <v>60</v>
      </c>
      <c r="F1539" s="107" t="s">
        <v>29</v>
      </c>
      <c r="G1539" s="106" t="s">
        <v>60</v>
      </c>
      <c r="H1539" s="107" t="s">
        <v>29</v>
      </c>
      <c r="I1539" s="106" t="s">
        <v>60</v>
      </c>
      <c r="J1539" s="107" t="s">
        <v>29</v>
      </c>
      <c r="K1539" s="106" t="s">
        <v>60</v>
      </c>
      <c r="L1539" s="107" t="s">
        <v>29</v>
      </c>
    </row>
    <row r="1540" spans="2:15" ht="24.95" customHeight="1" x14ac:dyDescent="0.2">
      <c r="B1540" s="68" t="s">
        <v>113</v>
      </c>
      <c r="C1540" s="180">
        <v>6</v>
      </c>
      <c r="D1540" s="180">
        <v>57</v>
      </c>
      <c r="E1540" s="180">
        <v>910</v>
      </c>
      <c r="F1540" s="180">
        <v>5799</v>
      </c>
      <c r="G1540" s="180">
        <v>54</v>
      </c>
      <c r="H1540" s="180">
        <v>1190</v>
      </c>
      <c r="I1540" s="180">
        <v>23</v>
      </c>
      <c r="J1540" s="180">
        <v>731</v>
      </c>
      <c r="K1540" s="178">
        <v>993</v>
      </c>
      <c r="L1540" s="178">
        <v>7777</v>
      </c>
    </row>
    <row r="1541" spans="2:15" ht="24.95" customHeight="1" x14ac:dyDescent="0.2">
      <c r="B1541" s="68" t="s">
        <v>5</v>
      </c>
      <c r="C1541" s="180">
        <v>26</v>
      </c>
      <c r="D1541" s="180">
        <v>218</v>
      </c>
      <c r="E1541" s="180">
        <v>351</v>
      </c>
      <c r="F1541" s="180">
        <v>3186</v>
      </c>
      <c r="G1541" s="180">
        <v>91</v>
      </c>
      <c r="H1541" s="180">
        <v>1584</v>
      </c>
      <c r="I1541" s="180">
        <v>16</v>
      </c>
      <c r="J1541" s="180">
        <v>362</v>
      </c>
      <c r="K1541" s="178">
        <v>484</v>
      </c>
      <c r="L1541" s="178">
        <v>5350</v>
      </c>
    </row>
    <row r="1542" spans="2:15" ht="24.95" customHeight="1" x14ac:dyDescent="0.2">
      <c r="B1542" s="68" t="s">
        <v>22</v>
      </c>
      <c r="C1542" s="180">
        <v>31</v>
      </c>
      <c r="D1542" s="180">
        <v>249</v>
      </c>
      <c r="E1542" s="180">
        <v>401</v>
      </c>
      <c r="F1542" s="180">
        <v>2243</v>
      </c>
      <c r="G1542" s="180">
        <v>101</v>
      </c>
      <c r="H1542" s="180">
        <v>1871</v>
      </c>
      <c r="I1542" s="180">
        <v>8</v>
      </c>
      <c r="J1542" s="180">
        <v>175</v>
      </c>
      <c r="K1542" s="178">
        <v>541</v>
      </c>
      <c r="L1542" s="178">
        <v>4538</v>
      </c>
    </row>
    <row r="1543" spans="2:15" ht="24.95" customHeight="1" x14ac:dyDescent="0.2">
      <c r="B1543" s="68" t="s">
        <v>7</v>
      </c>
      <c r="C1543" s="180">
        <v>2</v>
      </c>
      <c r="D1543" s="180">
        <v>18</v>
      </c>
      <c r="E1543" s="180">
        <v>201</v>
      </c>
      <c r="F1543" s="180">
        <v>1422</v>
      </c>
      <c r="G1543" s="180">
        <v>40</v>
      </c>
      <c r="H1543" s="180">
        <v>820</v>
      </c>
      <c r="I1543" s="180">
        <v>9</v>
      </c>
      <c r="J1543" s="180">
        <v>196</v>
      </c>
      <c r="K1543" s="178">
        <v>252</v>
      </c>
      <c r="L1543" s="178">
        <v>2456</v>
      </c>
    </row>
    <row r="1544" spans="2:15" ht="24.95" customHeight="1" x14ac:dyDescent="0.2">
      <c r="B1544" s="68" t="s">
        <v>8</v>
      </c>
      <c r="C1544" s="180">
        <v>12</v>
      </c>
      <c r="D1544" s="180">
        <v>78</v>
      </c>
      <c r="E1544" s="180">
        <v>500</v>
      </c>
      <c r="F1544" s="180">
        <v>3248</v>
      </c>
      <c r="G1544" s="180">
        <v>55</v>
      </c>
      <c r="H1544" s="180">
        <v>1067</v>
      </c>
      <c r="I1544" s="180">
        <v>12</v>
      </c>
      <c r="J1544" s="180">
        <v>313</v>
      </c>
      <c r="K1544" s="178">
        <v>579</v>
      </c>
      <c r="L1544" s="178">
        <v>4706</v>
      </c>
    </row>
    <row r="1545" spans="2:15" ht="24.95" customHeight="1" x14ac:dyDescent="0.2">
      <c r="B1545" s="68" t="s">
        <v>9</v>
      </c>
      <c r="C1545" s="180">
        <v>9</v>
      </c>
      <c r="D1545" s="180">
        <v>80</v>
      </c>
      <c r="E1545" s="180">
        <v>392</v>
      </c>
      <c r="F1545" s="180">
        <v>2983</v>
      </c>
      <c r="G1545" s="180">
        <v>46</v>
      </c>
      <c r="H1545" s="180">
        <v>920</v>
      </c>
      <c r="I1545" s="180">
        <v>15</v>
      </c>
      <c r="J1545" s="180">
        <v>311</v>
      </c>
      <c r="K1545" s="178">
        <v>462</v>
      </c>
      <c r="L1545" s="178">
        <v>4294</v>
      </c>
    </row>
    <row r="1546" spans="2:15" ht="24.95" customHeight="1" x14ac:dyDescent="0.2">
      <c r="B1546" s="68" t="s">
        <v>10</v>
      </c>
      <c r="C1546" s="180">
        <v>14</v>
      </c>
      <c r="D1546" s="180">
        <v>123</v>
      </c>
      <c r="E1546" s="180">
        <v>298</v>
      </c>
      <c r="F1546" s="180">
        <v>2378</v>
      </c>
      <c r="G1546" s="180">
        <v>63</v>
      </c>
      <c r="H1546" s="180">
        <v>1200</v>
      </c>
      <c r="I1546" s="180">
        <v>18</v>
      </c>
      <c r="J1546" s="180">
        <v>385</v>
      </c>
      <c r="K1546" s="178">
        <v>393</v>
      </c>
      <c r="L1546" s="178">
        <v>4086</v>
      </c>
    </row>
    <row r="1547" spans="2:15" ht="24.95" customHeight="1" x14ac:dyDescent="0.2">
      <c r="B1547" s="68" t="s">
        <v>11</v>
      </c>
      <c r="C1547" s="180">
        <v>2</v>
      </c>
      <c r="D1547" s="180">
        <v>17</v>
      </c>
      <c r="E1547" s="180">
        <v>166</v>
      </c>
      <c r="F1547" s="180">
        <v>1250</v>
      </c>
      <c r="G1547" s="180">
        <v>34</v>
      </c>
      <c r="H1547" s="180">
        <v>703</v>
      </c>
      <c r="I1547" s="180">
        <v>13</v>
      </c>
      <c r="J1547" s="180">
        <v>267</v>
      </c>
      <c r="K1547" s="178">
        <v>215</v>
      </c>
      <c r="L1547" s="178">
        <v>2237</v>
      </c>
    </row>
    <row r="1548" spans="2:15" ht="24.95" customHeight="1" x14ac:dyDescent="0.2">
      <c r="B1548" s="68" t="s">
        <v>12</v>
      </c>
      <c r="C1548" s="180">
        <v>3</v>
      </c>
      <c r="D1548" s="180">
        <v>22</v>
      </c>
      <c r="E1548" s="180">
        <v>202</v>
      </c>
      <c r="F1548" s="180">
        <v>1375</v>
      </c>
      <c r="G1548" s="180">
        <v>52</v>
      </c>
      <c r="H1548" s="180">
        <v>968</v>
      </c>
      <c r="I1548" s="180">
        <v>16</v>
      </c>
      <c r="J1548" s="180">
        <v>353</v>
      </c>
      <c r="K1548" s="178">
        <v>273</v>
      </c>
      <c r="L1548" s="178">
        <v>2718</v>
      </c>
    </row>
    <row r="1549" spans="2:15" ht="24.95" customHeight="1" x14ac:dyDescent="0.2">
      <c r="B1549" s="72" t="s">
        <v>14</v>
      </c>
      <c r="C1549" s="173">
        <v>105</v>
      </c>
      <c r="D1549" s="173">
        <v>862</v>
      </c>
      <c r="E1549" s="173">
        <v>3421</v>
      </c>
      <c r="F1549" s="173">
        <v>23884</v>
      </c>
      <c r="G1549" s="173">
        <v>536</v>
      </c>
      <c r="H1549" s="173">
        <v>10323</v>
      </c>
      <c r="I1549" s="173">
        <v>130</v>
      </c>
      <c r="J1549" s="173">
        <v>3093</v>
      </c>
      <c r="K1549" s="173">
        <v>4192</v>
      </c>
      <c r="L1549" s="173">
        <v>38162</v>
      </c>
    </row>
    <row r="1550" spans="2:15" ht="24.95" customHeight="1" x14ac:dyDescent="0.2">
      <c r="B1550" s="255" t="s">
        <v>151</v>
      </c>
      <c r="C1550" s="255"/>
      <c r="D1550" s="255"/>
      <c r="E1550" s="255"/>
      <c r="F1550" s="255"/>
      <c r="G1550" s="255"/>
      <c r="H1550" s="255"/>
      <c r="I1550" s="255"/>
      <c r="J1550" s="255"/>
      <c r="K1550" s="255"/>
      <c r="L1550" s="255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68" t="s">
        <v>78</v>
      </c>
      <c r="C1598" s="268"/>
      <c r="D1598" s="268"/>
      <c r="E1598" s="268"/>
      <c r="F1598" s="268"/>
      <c r="G1598" s="268"/>
      <c r="H1598" s="268"/>
      <c r="I1598" s="268"/>
      <c r="J1598" s="268"/>
      <c r="K1598" s="268"/>
      <c r="L1598" s="268"/>
      <c r="M1598" s="268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53" t="s">
        <v>36</v>
      </c>
      <c r="C1600" s="242" t="s">
        <v>74</v>
      </c>
      <c r="D1600" s="242"/>
      <c r="E1600" s="242" t="s">
        <v>61</v>
      </c>
      <c r="F1600" s="242"/>
      <c r="G1600" s="242" t="s">
        <v>76</v>
      </c>
      <c r="H1600" s="242"/>
      <c r="I1600" s="242" t="s">
        <v>75</v>
      </c>
      <c r="J1600" s="242"/>
      <c r="K1600" s="242" t="s">
        <v>14</v>
      </c>
      <c r="L1600" s="242"/>
    </row>
    <row r="1601" spans="2:12" ht="24.95" customHeight="1" x14ac:dyDescent="0.2">
      <c r="B1601" s="254"/>
      <c r="C1601" s="106" t="s">
        <v>60</v>
      </c>
      <c r="D1601" s="107" t="s">
        <v>29</v>
      </c>
      <c r="E1601" s="106" t="s">
        <v>60</v>
      </c>
      <c r="F1601" s="107" t="s">
        <v>29</v>
      </c>
      <c r="G1601" s="106" t="s">
        <v>60</v>
      </c>
      <c r="H1601" s="107" t="s">
        <v>29</v>
      </c>
      <c r="I1601" s="106" t="s">
        <v>60</v>
      </c>
      <c r="J1601" s="107" t="s">
        <v>29</v>
      </c>
      <c r="K1601" s="106" t="s">
        <v>60</v>
      </c>
      <c r="L1601" s="107" t="s">
        <v>29</v>
      </c>
    </row>
    <row r="1602" spans="2:12" ht="24.95" customHeight="1" x14ac:dyDescent="0.2">
      <c r="B1602" s="68" t="s">
        <v>113</v>
      </c>
      <c r="C1602" s="180">
        <v>8</v>
      </c>
      <c r="D1602" s="180">
        <v>583</v>
      </c>
      <c r="E1602" s="180">
        <v>11</v>
      </c>
      <c r="F1602" s="180">
        <v>439</v>
      </c>
      <c r="G1602" s="180">
        <v>0</v>
      </c>
      <c r="H1602" s="180">
        <v>0</v>
      </c>
      <c r="I1602" s="180">
        <v>0</v>
      </c>
      <c r="J1602" s="180">
        <v>0</v>
      </c>
      <c r="K1602" s="178">
        <v>19</v>
      </c>
      <c r="L1602" s="178">
        <v>1022</v>
      </c>
    </row>
    <row r="1603" spans="2:12" ht="24.95" customHeight="1" x14ac:dyDescent="0.2">
      <c r="B1603" s="68" t="s">
        <v>5</v>
      </c>
      <c r="C1603" s="180">
        <v>14</v>
      </c>
      <c r="D1603" s="180">
        <v>761</v>
      </c>
      <c r="E1603" s="180">
        <v>35</v>
      </c>
      <c r="F1603" s="180">
        <v>1577</v>
      </c>
      <c r="G1603" s="180">
        <v>11</v>
      </c>
      <c r="H1603" s="180">
        <v>294</v>
      </c>
      <c r="I1603" s="180">
        <v>20</v>
      </c>
      <c r="J1603" s="180">
        <v>566</v>
      </c>
      <c r="K1603" s="178">
        <v>80</v>
      </c>
      <c r="L1603" s="178">
        <v>3198</v>
      </c>
    </row>
    <row r="1604" spans="2:12" ht="24.95" customHeight="1" x14ac:dyDescent="0.2">
      <c r="B1604" s="68" t="s">
        <v>22</v>
      </c>
      <c r="C1604" s="180">
        <v>17</v>
      </c>
      <c r="D1604" s="180">
        <v>930</v>
      </c>
      <c r="E1604" s="180">
        <v>62</v>
      </c>
      <c r="F1604" s="180">
        <v>2284</v>
      </c>
      <c r="G1604" s="180">
        <v>14</v>
      </c>
      <c r="H1604" s="180">
        <v>415</v>
      </c>
      <c r="I1604" s="180">
        <v>37</v>
      </c>
      <c r="J1604" s="180">
        <v>1270</v>
      </c>
      <c r="K1604" s="178">
        <v>130</v>
      </c>
      <c r="L1604" s="178">
        <v>4899</v>
      </c>
    </row>
    <row r="1605" spans="2:12" ht="24.95" customHeight="1" x14ac:dyDescent="0.2">
      <c r="B1605" s="68" t="s">
        <v>7</v>
      </c>
      <c r="C1605" s="180">
        <v>8</v>
      </c>
      <c r="D1605" s="180">
        <v>448</v>
      </c>
      <c r="E1605" s="180">
        <v>10</v>
      </c>
      <c r="F1605" s="180">
        <v>197</v>
      </c>
      <c r="G1605" s="180">
        <v>14</v>
      </c>
      <c r="H1605" s="180">
        <v>412</v>
      </c>
      <c r="I1605" s="180">
        <v>7</v>
      </c>
      <c r="J1605" s="180">
        <v>250</v>
      </c>
      <c r="K1605" s="178">
        <v>39</v>
      </c>
      <c r="L1605" s="178">
        <v>1307</v>
      </c>
    </row>
    <row r="1606" spans="2:12" ht="24.95" customHeight="1" x14ac:dyDescent="0.2">
      <c r="B1606" s="68" t="s">
        <v>8</v>
      </c>
      <c r="C1606" s="180">
        <v>5</v>
      </c>
      <c r="D1606" s="180">
        <v>225</v>
      </c>
      <c r="E1606" s="180">
        <v>13</v>
      </c>
      <c r="F1606" s="180">
        <v>395</v>
      </c>
      <c r="G1606" s="180">
        <v>0</v>
      </c>
      <c r="H1606" s="180">
        <v>0</v>
      </c>
      <c r="I1606" s="180">
        <v>3</v>
      </c>
      <c r="J1606" s="180">
        <v>44</v>
      </c>
      <c r="K1606" s="178">
        <v>21</v>
      </c>
      <c r="L1606" s="178">
        <v>664</v>
      </c>
    </row>
    <row r="1607" spans="2:12" ht="24.95" customHeight="1" x14ac:dyDescent="0.2">
      <c r="B1607" s="68" t="s">
        <v>9</v>
      </c>
      <c r="C1607" s="180">
        <v>3</v>
      </c>
      <c r="D1607" s="180">
        <v>274</v>
      </c>
      <c r="E1607" s="180">
        <v>19</v>
      </c>
      <c r="F1607" s="180">
        <v>1331</v>
      </c>
      <c r="G1607" s="180">
        <v>0</v>
      </c>
      <c r="H1607" s="180">
        <v>0</v>
      </c>
      <c r="I1607" s="180">
        <v>0</v>
      </c>
      <c r="J1607" s="180">
        <v>0</v>
      </c>
      <c r="K1607" s="178">
        <v>22</v>
      </c>
      <c r="L1607" s="178">
        <v>1605</v>
      </c>
    </row>
    <row r="1608" spans="2:12" ht="24.95" customHeight="1" x14ac:dyDescent="0.2">
      <c r="B1608" s="68" t="s">
        <v>10</v>
      </c>
      <c r="C1608" s="180">
        <v>1</v>
      </c>
      <c r="D1608" s="180">
        <v>60</v>
      </c>
      <c r="E1608" s="180">
        <v>15</v>
      </c>
      <c r="F1608" s="180">
        <v>581</v>
      </c>
      <c r="G1608" s="180">
        <v>0</v>
      </c>
      <c r="H1608" s="180">
        <v>0</v>
      </c>
      <c r="I1608" s="180">
        <v>1</v>
      </c>
      <c r="J1608" s="180">
        <v>8</v>
      </c>
      <c r="K1608" s="178">
        <v>17</v>
      </c>
      <c r="L1608" s="178">
        <v>649</v>
      </c>
    </row>
    <row r="1609" spans="2:12" ht="24.95" customHeight="1" x14ac:dyDescent="0.2">
      <c r="B1609" s="68" t="s">
        <v>11</v>
      </c>
      <c r="C1609" s="180">
        <v>5</v>
      </c>
      <c r="D1609" s="180">
        <v>336</v>
      </c>
      <c r="E1609" s="180">
        <v>13</v>
      </c>
      <c r="F1609" s="180">
        <v>761</v>
      </c>
      <c r="G1609" s="180">
        <v>0</v>
      </c>
      <c r="H1609" s="180">
        <v>0</v>
      </c>
      <c r="I1609" s="180">
        <v>3</v>
      </c>
      <c r="J1609" s="180">
        <v>93</v>
      </c>
      <c r="K1609" s="178">
        <v>21</v>
      </c>
      <c r="L1609" s="178">
        <v>1190</v>
      </c>
    </row>
    <row r="1610" spans="2:12" ht="24.95" customHeight="1" x14ac:dyDescent="0.2">
      <c r="B1610" s="68" t="s">
        <v>12</v>
      </c>
      <c r="C1610" s="180">
        <v>0</v>
      </c>
      <c r="D1610" s="180">
        <v>0</v>
      </c>
      <c r="E1610" s="180">
        <v>3</v>
      </c>
      <c r="F1610" s="180">
        <v>26</v>
      </c>
      <c r="G1610" s="180">
        <v>0</v>
      </c>
      <c r="H1610" s="180">
        <v>0</v>
      </c>
      <c r="I1610" s="180">
        <v>7</v>
      </c>
      <c r="J1610" s="180">
        <v>131</v>
      </c>
      <c r="K1610" s="178">
        <v>10</v>
      </c>
      <c r="L1610" s="178">
        <v>157</v>
      </c>
    </row>
    <row r="1611" spans="2:12" ht="24.95" customHeight="1" x14ac:dyDescent="0.2">
      <c r="B1611" s="72" t="s">
        <v>14</v>
      </c>
      <c r="C1611" s="173">
        <v>61</v>
      </c>
      <c r="D1611" s="173">
        <v>3617</v>
      </c>
      <c r="E1611" s="173">
        <v>181</v>
      </c>
      <c r="F1611" s="173">
        <v>7591</v>
      </c>
      <c r="G1611" s="173">
        <v>39</v>
      </c>
      <c r="H1611" s="173">
        <v>1121</v>
      </c>
      <c r="I1611" s="173">
        <v>78</v>
      </c>
      <c r="J1611" s="173">
        <v>2362</v>
      </c>
      <c r="K1611" s="173">
        <v>359</v>
      </c>
      <c r="L1611" s="173">
        <v>14691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68" t="s">
        <v>92</v>
      </c>
      <c r="C1626" s="268"/>
      <c r="D1626" s="268"/>
      <c r="E1626" s="268"/>
      <c r="F1626" s="268"/>
      <c r="G1626" s="268"/>
      <c r="H1626" s="268"/>
      <c r="I1626" s="268"/>
      <c r="J1626" s="268"/>
      <c r="K1626" s="268"/>
      <c r="L1626" s="268"/>
      <c r="M1626" s="268"/>
    </row>
    <row r="1627" spans="2:14" ht="24.95" customHeight="1" x14ac:dyDescent="0.2"/>
    <row r="1628" spans="2:14" ht="24.95" customHeight="1" x14ac:dyDescent="0.2">
      <c r="B1628" s="105" t="s">
        <v>36</v>
      </c>
      <c r="C1628" s="105"/>
      <c r="D1628" s="105" t="s">
        <v>113</v>
      </c>
      <c r="E1628" s="105" t="s">
        <v>5</v>
      </c>
      <c r="F1628" s="105" t="s">
        <v>22</v>
      </c>
      <c r="G1628" s="105" t="s">
        <v>7</v>
      </c>
      <c r="H1628" s="105" t="s">
        <v>8</v>
      </c>
      <c r="I1628" s="105" t="s">
        <v>9</v>
      </c>
      <c r="J1628" s="105" t="s">
        <v>10</v>
      </c>
      <c r="K1628" s="105" t="s">
        <v>11</v>
      </c>
      <c r="L1628" s="105" t="s">
        <v>12</v>
      </c>
      <c r="M1628" s="105" t="s">
        <v>14</v>
      </c>
    </row>
    <row r="1629" spans="2:14" ht="24.95" customHeight="1" x14ac:dyDescent="0.2">
      <c r="B1629" s="269" t="s">
        <v>97</v>
      </c>
      <c r="C1629" s="134" t="s">
        <v>60</v>
      </c>
      <c r="D1629" s="180">
        <v>399</v>
      </c>
      <c r="E1629" s="180">
        <v>166</v>
      </c>
      <c r="F1629" s="180">
        <v>209</v>
      </c>
      <c r="G1629" s="180">
        <v>55</v>
      </c>
      <c r="H1629" s="180">
        <v>87</v>
      </c>
      <c r="I1629" s="180">
        <v>290</v>
      </c>
      <c r="J1629" s="180">
        <v>93</v>
      </c>
      <c r="K1629" s="180">
        <v>92</v>
      </c>
      <c r="L1629" s="180">
        <v>142</v>
      </c>
      <c r="M1629" s="174">
        <v>1533</v>
      </c>
      <c r="N1629" s="56"/>
    </row>
    <row r="1630" spans="2:14" ht="24.95" customHeight="1" x14ac:dyDescent="0.2">
      <c r="B1630" s="260"/>
      <c r="C1630" s="135" t="s">
        <v>29</v>
      </c>
      <c r="D1630" s="180">
        <v>3263</v>
      </c>
      <c r="E1630" s="180">
        <v>1498</v>
      </c>
      <c r="F1630" s="180">
        <v>1391</v>
      </c>
      <c r="G1630" s="180">
        <v>518</v>
      </c>
      <c r="H1630" s="180">
        <v>614</v>
      </c>
      <c r="I1630" s="180">
        <v>3071</v>
      </c>
      <c r="J1630" s="180">
        <v>717</v>
      </c>
      <c r="K1630" s="180">
        <v>727</v>
      </c>
      <c r="L1630" s="180">
        <v>995</v>
      </c>
      <c r="M1630" s="178">
        <v>12794</v>
      </c>
      <c r="N1630" s="57"/>
    </row>
    <row r="1631" spans="2:14" ht="24.95" customHeight="1" x14ac:dyDescent="0.2">
      <c r="B1631" s="260" t="s">
        <v>98</v>
      </c>
      <c r="C1631" s="135" t="s">
        <v>60</v>
      </c>
      <c r="D1631" s="180">
        <v>3</v>
      </c>
      <c r="E1631" s="180">
        <v>2</v>
      </c>
      <c r="F1631" s="180">
        <v>1</v>
      </c>
      <c r="G1631" s="180">
        <v>0</v>
      </c>
      <c r="H1631" s="180">
        <v>2</v>
      </c>
      <c r="I1631" s="180">
        <v>1</v>
      </c>
      <c r="J1631" s="180">
        <v>1</v>
      </c>
      <c r="K1631" s="180">
        <v>0</v>
      </c>
      <c r="L1631" s="180">
        <v>41</v>
      </c>
      <c r="M1631" s="178">
        <v>51</v>
      </c>
      <c r="N1631" s="7"/>
    </row>
    <row r="1632" spans="2:14" ht="24.95" customHeight="1" x14ac:dyDescent="0.2">
      <c r="B1632" s="260"/>
      <c r="C1632" s="135" t="s">
        <v>29</v>
      </c>
      <c r="D1632" s="180">
        <v>13</v>
      </c>
      <c r="E1632" s="180">
        <v>8</v>
      </c>
      <c r="F1632" s="180">
        <v>4</v>
      </c>
      <c r="G1632" s="180">
        <v>0</v>
      </c>
      <c r="H1632" s="180">
        <v>10</v>
      </c>
      <c r="I1632" s="180">
        <v>4</v>
      </c>
      <c r="J1632" s="180">
        <v>23</v>
      </c>
      <c r="K1632" s="180">
        <v>0</v>
      </c>
      <c r="L1632" s="180">
        <v>152</v>
      </c>
      <c r="M1632" s="178">
        <v>214</v>
      </c>
      <c r="N1632" s="7"/>
    </row>
    <row r="1633" spans="2:13" ht="24.95" customHeight="1" x14ac:dyDescent="0.2">
      <c r="B1633" s="260" t="s">
        <v>99</v>
      </c>
      <c r="C1633" s="135" t="s">
        <v>60</v>
      </c>
      <c r="D1633" s="180">
        <v>184</v>
      </c>
      <c r="E1633" s="180">
        <v>39</v>
      </c>
      <c r="F1633" s="180">
        <v>22</v>
      </c>
      <c r="G1633" s="180">
        <v>8</v>
      </c>
      <c r="H1633" s="180">
        <v>35</v>
      </c>
      <c r="I1633" s="180">
        <v>114</v>
      </c>
      <c r="J1633" s="180">
        <v>11</v>
      </c>
      <c r="K1633" s="180">
        <v>26</v>
      </c>
      <c r="L1633" s="180">
        <v>13</v>
      </c>
      <c r="M1633" s="178">
        <v>452</v>
      </c>
    </row>
    <row r="1634" spans="2:13" ht="24.95" customHeight="1" x14ac:dyDescent="0.2">
      <c r="B1634" s="260"/>
      <c r="C1634" s="135" t="s">
        <v>29</v>
      </c>
      <c r="D1634" s="180">
        <v>1846</v>
      </c>
      <c r="E1634" s="180">
        <v>355</v>
      </c>
      <c r="F1634" s="180">
        <v>151</v>
      </c>
      <c r="G1634" s="180">
        <v>64</v>
      </c>
      <c r="H1634" s="180">
        <v>319</v>
      </c>
      <c r="I1634" s="180">
        <v>1134</v>
      </c>
      <c r="J1634" s="180">
        <v>87</v>
      </c>
      <c r="K1634" s="180">
        <v>211</v>
      </c>
      <c r="L1634" s="180">
        <v>116</v>
      </c>
      <c r="M1634" s="178">
        <v>4283</v>
      </c>
    </row>
    <row r="1635" spans="2:13" ht="24.95" customHeight="1" x14ac:dyDescent="0.2">
      <c r="B1635" s="260" t="s">
        <v>100</v>
      </c>
      <c r="C1635" s="135" t="s">
        <v>60</v>
      </c>
      <c r="D1635" s="180">
        <v>437</v>
      </c>
      <c r="E1635" s="180">
        <v>511</v>
      </c>
      <c r="F1635" s="180">
        <v>713</v>
      </c>
      <c r="G1635" s="180">
        <v>61</v>
      </c>
      <c r="H1635" s="180">
        <v>529</v>
      </c>
      <c r="I1635" s="180">
        <v>113</v>
      </c>
      <c r="J1635" s="180">
        <v>205</v>
      </c>
      <c r="K1635" s="180">
        <v>207</v>
      </c>
      <c r="L1635" s="180">
        <v>269</v>
      </c>
      <c r="M1635" s="178">
        <v>3045</v>
      </c>
    </row>
    <row r="1636" spans="2:13" ht="24.95" customHeight="1" x14ac:dyDescent="0.2">
      <c r="B1636" s="260"/>
      <c r="C1636" s="135" t="s">
        <v>29</v>
      </c>
      <c r="D1636" s="180">
        <v>2211</v>
      </c>
      <c r="E1636" s="180">
        <v>2590</v>
      </c>
      <c r="F1636" s="180">
        <v>3616</v>
      </c>
      <c r="G1636" s="180">
        <v>275</v>
      </c>
      <c r="H1636" s="180">
        <v>2618</v>
      </c>
      <c r="I1636" s="180">
        <v>537</v>
      </c>
      <c r="J1636" s="180">
        <v>1098</v>
      </c>
      <c r="K1636" s="180">
        <v>1021</v>
      </c>
      <c r="L1636" s="180">
        <v>1305</v>
      </c>
      <c r="M1636" s="178">
        <v>15271</v>
      </c>
    </row>
    <row r="1637" spans="2:13" ht="24.95" customHeight="1" x14ac:dyDescent="0.2">
      <c r="B1637" s="260" t="s">
        <v>101</v>
      </c>
      <c r="C1637" s="135" t="s">
        <v>60</v>
      </c>
      <c r="D1637" s="180">
        <v>7</v>
      </c>
      <c r="E1637" s="180">
        <v>8</v>
      </c>
      <c r="F1637" s="180">
        <v>0</v>
      </c>
      <c r="G1637" s="180">
        <v>1</v>
      </c>
      <c r="H1637" s="180">
        <v>8</v>
      </c>
      <c r="I1637" s="180">
        <v>6</v>
      </c>
      <c r="J1637" s="180">
        <v>0</v>
      </c>
      <c r="K1637" s="180">
        <v>3</v>
      </c>
      <c r="L1637" s="180">
        <v>2</v>
      </c>
      <c r="M1637" s="178">
        <v>35</v>
      </c>
    </row>
    <row r="1638" spans="2:13" ht="24.95" customHeight="1" x14ac:dyDescent="0.2">
      <c r="B1638" s="261"/>
      <c r="C1638" s="133" t="s">
        <v>29</v>
      </c>
      <c r="D1638" s="180">
        <v>98</v>
      </c>
      <c r="E1638" s="180">
        <v>49</v>
      </c>
      <c r="F1638" s="180">
        <v>0</v>
      </c>
      <c r="G1638" s="180">
        <v>5</v>
      </c>
      <c r="H1638" s="180">
        <v>27</v>
      </c>
      <c r="I1638" s="180">
        <v>31</v>
      </c>
      <c r="J1638" s="180">
        <v>0</v>
      </c>
      <c r="K1638" s="180">
        <v>20</v>
      </c>
      <c r="L1638" s="180">
        <v>7</v>
      </c>
      <c r="M1638" s="181">
        <v>237</v>
      </c>
    </row>
    <row r="1639" spans="2:13" ht="24.95" customHeight="1" x14ac:dyDescent="0.2">
      <c r="B1639" s="267" t="s">
        <v>14</v>
      </c>
      <c r="C1639" s="132" t="s">
        <v>60</v>
      </c>
      <c r="D1639" s="182">
        <v>1030</v>
      </c>
      <c r="E1639" s="182">
        <v>726</v>
      </c>
      <c r="F1639" s="182">
        <v>945</v>
      </c>
      <c r="G1639" s="182">
        <v>125</v>
      </c>
      <c r="H1639" s="182">
        <v>661</v>
      </c>
      <c r="I1639" s="182">
        <v>524</v>
      </c>
      <c r="J1639" s="182">
        <v>310</v>
      </c>
      <c r="K1639" s="182">
        <v>328</v>
      </c>
      <c r="L1639" s="182">
        <v>467</v>
      </c>
      <c r="M1639" s="182">
        <v>5116</v>
      </c>
    </row>
    <row r="1640" spans="2:13" ht="24.95" customHeight="1" x14ac:dyDescent="0.2">
      <c r="B1640" s="267"/>
      <c r="C1640" s="131" t="s">
        <v>29</v>
      </c>
      <c r="D1640" s="172">
        <v>7431</v>
      </c>
      <c r="E1640" s="172">
        <v>4500</v>
      </c>
      <c r="F1640" s="172">
        <v>5162</v>
      </c>
      <c r="G1640" s="172">
        <v>862</v>
      </c>
      <c r="H1640" s="172">
        <v>3588</v>
      </c>
      <c r="I1640" s="172">
        <v>4777</v>
      </c>
      <c r="J1640" s="172">
        <v>1925</v>
      </c>
      <c r="K1640" s="172">
        <v>1979</v>
      </c>
      <c r="L1640" s="172">
        <v>2575</v>
      </c>
      <c r="M1640" s="172">
        <v>32799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27"/>
      <c r="N1652" s="7"/>
    </row>
    <row r="1653" spans="2:14" ht="24.95" customHeight="1" x14ac:dyDescent="0.2">
      <c r="B1653" s="68"/>
      <c r="C1653" s="108"/>
      <c r="D1653" s="108"/>
      <c r="E1653" s="108"/>
      <c r="F1653" s="108"/>
      <c r="G1653" s="108"/>
      <c r="H1653" s="108"/>
      <c r="I1653" s="108"/>
      <c r="J1653" s="108"/>
      <c r="K1653" s="108"/>
      <c r="L1653" s="127"/>
      <c r="N1653" s="7"/>
    </row>
    <row r="1654" spans="2:14" ht="24.95" customHeight="1" x14ac:dyDescent="0.2">
      <c r="B1654" s="68"/>
      <c r="C1654" s="108"/>
      <c r="D1654" s="108"/>
      <c r="E1654" s="108"/>
      <c r="F1654" s="108"/>
      <c r="G1654" s="108"/>
      <c r="H1654" s="108"/>
      <c r="I1654" s="108"/>
      <c r="J1654" s="108"/>
      <c r="K1654" s="108"/>
      <c r="L1654" s="127"/>
    </row>
    <row r="1655" spans="2:14" ht="24.95" customHeight="1" x14ac:dyDescent="0.2">
      <c r="B1655" s="68"/>
      <c r="C1655" s="108"/>
      <c r="D1655" s="108"/>
      <c r="E1655" s="108"/>
      <c r="F1655" s="108"/>
      <c r="G1655" s="108"/>
      <c r="H1655" s="108"/>
      <c r="I1655" s="108"/>
      <c r="J1655" s="108"/>
      <c r="K1655" s="108"/>
      <c r="L1655" s="127"/>
    </row>
    <row r="1656" spans="2:14" ht="24.95" customHeight="1" x14ac:dyDescent="0.2">
      <c r="B1656" s="68"/>
      <c r="C1656" s="127"/>
      <c r="D1656" s="127"/>
      <c r="E1656" s="127"/>
      <c r="F1656" s="127"/>
      <c r="G1656" s="127"/>
      <c r="H1656" s="127"/>
      <c r="I1656" s="127"/>
      <c r="J1656" s="127"/>
      <c r="K1656" s="127"/>
      <c r="L1656" s="127"/>
    </row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68" t="s">
        <v>94</v>
      </c>
      <c r="C1660" s="268"/>
      <c r="D1660" s="268"/>
      <c r="E1660" s="268"/>
      <c r="F1660" s="268"/>
      <c r="G1660" s="268"/>
      <c r="H1660" s="268"/>
      <c r="I1660" s="268"/>
      <c r="J1660" s="268"/>
      <c r="K1660" s="268"/>
      <c r="L1660" s="268"/>
      <c r="M1660" s="268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5" t="s">
        <v>36</v>
      </c>
      <c r="C1662" s="105"/>
      <c r="D1662" s="105" t="s">
        <v>113</v>
      </c>
      <c r="E1662" s="105" t="s">
        <v>5</v>
      </c>
      <c r="F1662" s="105" t="s">
        <v>22</v>
      </c>
      <c r="G1662" s="105" t="s">
        <v>7</v>
      </c>
      <c r="H1662" s="105" t="s">
        <v>8</v>
      </c>
      <c r="I1662" s="105" t="s">
        <v>9</v>
      </c>
      <c r="J1662" s="105" t="s">
        <v>10</v>
      </c>
      <c r="K1662" s="105" t="s">
        <v>11</v>
      </c>
      <c r="L1662" s="105" t="s">
        <v>12</v>
      </c>
      <c r="M1662" s="105" t="s">
        <v>14</v>
      </c>
    </row>
    <row r="1663" spans="2:14" ht="24.95" customHeight="1" x14ac:dyDescent="0.2">
      <c r="B1663" s="269" t="s">
        <v>102</v>
      </c>
      <c r="C1663" s="134" t="s">
        <v>60</v>
      </c>
      <c r="D1663" s="180">
        <v>58</v>
      </c>
      <c r="E1663" s="180">
        <v>51</v>
      </c>
      <c r="F1663" s="180">
        <v>59</v>
      </c>
      <c r="G1663" s="180">
        <v>6</v>
      </c>
      <c r="H1663" s="180">
        <v>111</v>
      </c>
      <c r="I1663" s="180">
        <v>39</v>
      </c>
      <c r="J1663" s="180">
        <v>21</v>
      </c>
      <c r="K1663" s="180">
        <v>38</v>
      </c>
      <c r="L1663" s="180">
        <v>26</v>
      </c>
      <c r="M1663" s="174">
        <v>409</v>
      </c>
      <c r="N1663" s="56"/>
    </row>
    <row r="1664" spans="2:14" ht="24.95" customHeight="1" x14ac:dyDescent="0.2">
      <c r="B1664" s="260"/>
      <c r="C1664" s="135" t="s">
        <v>29</v>
      </c>
      <c r="D1664" s="180">
        <v>795</v>
      </c>
      <c r="E1664" s="180">
        <v>955</v>
      </c>
      <c r="F1664" s="180">
        <v>1092</v>
      </c>
      <c r="G1664" s="180">
        <v>134</v>
      </c>
      <c r="H1664" s="180">
        <v>1648</v>
      </c>
      <c r="I1664" s="180">
        <v>824</v>
      </c>
      <c r="J1664" s="180">
        <v>355</v>
      </c>
      <c r="K1664" s="180">
        <v>774</v>
      </c>
      <c r="L1664" s="180">
        <v>497</v>
      </c>
      <c r="M1664" s="178">
        <v>7074</v>
      </c>
      <c r="N1664" s="57"/>
    </row>
    <row r="1665" spans="2:14" ht="24.95" customHeight="1" x14ac:dyDescent="0.2">
      <c r="B1665" s="260" t="s">
        <v>103</v>
      </c>
      <c r="C1665" s="135" t="s">
        <v>60</v>
      </c>
      <c r="D1665" s="180">
        <v>37</v>
      </c>
      <c r="E1665" s="180">
        <v>15</v>
      </c>
      <c r="F1665" s="180">
        <v>11</v>
      </c>
      <c r="G1665" s="180">
        <v>9</v>
      </c>
      <c r="H1665" s="180">
        <v>21</v>
      </c>
      <c r="I1665" s="180">
        <v>22</v>
      </c>
      <c r="J1665" s="180">
        <v>24</v>
      </c>
      <c r="K1665" s="180">
        <v>16</v>
      </c>
      <c r="L1665" s="180">
        <v>8</v>
      </c>
      <c r="M1665" s="178">
        <v>163</v>
      </c>
      <c r="N1665" s="7"/>
    </row>
    <row r="1666" spans="2:14" ht="24.95" customHeight="1" x14ac:dyDescent="0.2">
      <c r="B1666" s="260"/>
      <c r="C1666" s="135" t="s">
        <v>29</v>
      </c>
      <c r="D1666" s="180">
        <v>566</v>
      </c>
      <c r="E1666" s="180">
        <v>281</v>
      </c>
      <c r="F1666" s="180">
        <v>263</v>
      </c>
      <c r="G1666" s="180">
        <v>151</v>
      </c>
      <c r="H1666" s="180">
        <v>399</v>
      </c>
      <c r="I1666" s="180">
        <v>419</v>
      </c>
      <c r="J1666" s="180">
        <v>396</v>
      </c>
      <c r="K1666" s="180">
        <v>264</v>
      </c>
      <c r="L1666" s="180">
        <v>82</v>
      </c>
      <c r="M1666" s="178">
        <v>2821</v>
      </c>
      <c r="N1666" s="7"/>
    </row>
    <row r="1667" spans="2:14" ht="24.95" customHeight="1" x14ac:dyDescent="0.2">
      <c r="B1667" s="260" t="s">
        <v>104</v>
      </c>
      <c r="C1667" s="135" t="s">
        <v>60</v>
      </c>
      <c r="D1667" s="180">
        <v>7</v>
      </c>
      <c r="E1667" s="180">
        <v>2</v>
      </c>
      <c r="F1667" s="180">
        <v>6</v>
      </c>
      <c r="G1667" s="180">
        <v>2</v>
      </c>
      <c r="H1667" s="180">
        <v>3</v>
      </c>
      <c r="I1667" s="180">
        <v>1</v>
      </c>
      <c r="J1667" s="180">
        <v>0</v>
      </c>
      <c r="K1667" s="180">
        <v>4</v>
      </c>
      <c r="L1667" s="180">
        <v>0</v>
      </c>
      <c r="M1667" s="178">
        <v>25</v>
      </c>
    </row>
    <row r="1668" spans="2:14" ht="24.95" customHeight="1" x14ac:dyDescent="0.2">
      <c r="B1668" s="260"/>
      <c r="C1668" s="135" t="s">
        <v>29</v>
      </c>
      <c r="D1668" s="180">
        <v>157</v>
      </c>
      <c r="E1668" s="180">
        <v>22</v>
      </c>
      <c r="F1668" s="180">
        <v>145</v>
      </c>
      <c r="G1668" s="180">
        <v>76</v>
      </c>
      <c r="H1668" s="180">
        <v>40</v>
      </c>
      <c r="I1668" s="180">
        <v>16</v>
      </c>
      <c r="J1668" s="180">
        <v>0</v>
      </c>
      <c r="K1668" s="180">
        <v>172</v>
      </c>
      <c r="L1668" s="180">
        <v>0</v>
      </c>
      <c r="M1668" s="178">
        <v>628</v>
      </c>
    </row>
    <row r="1669" spans="2:14" ht="24.95" customHeight="1" x14ac:dyDescent="0.2">
      <c r="B1669" s="260" t="s">
        <v>105</v>
      </c>
      <c r="C1669" s="135" t="s">
        <v>60</v>
      </c>
      <c r="D1669" s="180">
        <v>3</v>
      </c>
      <c r="E1669" s="180">
        <v>0</v>
      </c>
      <c r="F1669" s="180">
        <v>0</v>
      </c>
      <c r="G1669" s="180">
        <v>0</v>
      </c>
      <c r="H1669" s="180">
        <v>2</v>
      </c>
      <c r="I1669" s="180">
        <v>0</v>
      </c>
      <c r="J1669" s="180">
        <v>0</v>
      </c>
      <c r="K1669" s="180">
        <v>1</v>
      </c>
      <c r="L1669" s="180">
        <v>0</v>
      </c>
      <c r="M1669" s="178">
        <v>6</v>
      </c>
    </row>
    <row r="1670" spans="2:14" ht="24.95" customHeight="1" x14ac:dyDescent="0.2">
      <c r="B1670" s="260"/>
      <c r="C1670" s="135" t="s">
        <v>29</v>
      </c>
      <c r="D1670" s="180">
        <v>61</v>
      </c>
      <c r="E1670" s="180">
        <v>0</v>
      </c>
      <c r="F1670" s="180">
        <v>0</v>
      </c>
      <c r="G1670" s="180">
        <v>0</v>
      </c>
      <c r="H1670" s="180">
        <v>12</v>
      </c>
      <c r="I1670" s="180">
        <v>0</v>
      </c>
      <c r="J1670" s="180">
        <v>0</v>
      </c>
      <c r="K1670" s="180">
        <v>28</v>
      </c>
      <c r="L1670" s="180">
        <v>0</v>
      </c>
      <c r="M1670" s="178">
        <v>101</v>
      </c>
    </row>
    <row r="1671" spans="2:14" ht="24.95" customHeight="1" x14ac:dyDescent="0.2">
      <c r="B1671" s="260" t="s">
        <v>106</v>
      </c>
      <c r="C1671" s="135" t="s">
        <v>60</v>
      </c>
      <c r="D1671" s="180">
        <v>0</v>
      </c>
      <c r="E1671" s="180">
        <v>0</v>
      </c>
      <c r="F1671" s="180">
        <v>1</v>
      </c>
      <c r="G1671" s="180">
        <v>0</v>
      </c>
      <c r="H1671" s="180">
        <v>2</v>
      </c>
      <c r="I1671" s="180">
        <v>0</v>
      </c>
      <c r="J1671" s="180">
        <v>0</v>
      </c>
      <c r="K1671" s="180">
        <v>1</v>
      </c>
      <c r="L1671" s="180">
        <v>0</v>
      </c>
      <c r="M1671" s="178">
        <v>4</v>
      </c>
    </row>
    <row r="1672" spans="2:14" ht="24.95" customHeight="1" x14ac:dyDescent="0.2">
      <c r="B1672" s="261"/>
      <c r="C1672" s="133" t="s">
        <v>29</v>
      </c>
      <c r="D1672" s="180">
        <v>0</v>
      </c>
      <c r="E1672" s="180">
        <v>0</v>
      </c>
      <c r="F1672" s="180">
        <v>18</v>
      </c>
      <c r="G1672" s="180">
        <v>0</v>
      </c>
      <c r="H1672" s="180">
        <v>10</v>
      </c>
      <c r="I1672" s="180">
        <v>0</v>
      </c>
      <c r="J1672" s="180">
        <v>0</v>
      </c>
      <c r="K1672" s="180">
        <v>4</v>
      </c>
      <c r="L1672" s="180">
        <v>0</v>
      </c>
      <c r="M1672" s="181">
        <v>32</v>
      </c>
    </row>
    <row r="1673" spans="2:14" ht="24.95" customHeight="1" x14ac:dyDescent="0.2">
      <c r="B1673" s="267" t="s">
        <v>14</v>
      </c>
      <c r="C1673" s="132" t="s">
        <v>60</v>
      </c>
      <c r="D1673" s="182">
        <v>105</v>
      </c>
      <c r="E1673" s="182">
        <v>68</v>
      </c>
      <c r="F1673" s="182">
        <v>77</v>
      </c>
      <c r="G1673" s="182">
        <v>17</v>
      </c>
      <c r="H1673" s="182">
        <v>139</v>
      </c>
      <c r="I1673" s="182">
        <v>62</v>
      </c>
      <c r="J1673" s="182">
        <v>45</v>
      </c>
      <c r="K1673" s="182">
        <v>60</v>
      </c>
      <c r="L1673" s="182">
        <v>34</v>
      </c>
      <c r="M1673" s="182">
        <v>607</v>
      </c>
    </row>
    <row r="1674" spans="2:14" ht="24.95" customHeight="1" x14ac:dyDescent="0.2">
      <c r="B1674" s="267"/>
      <c r="C1674" s="131" t="s">
        <v>29</v>
      </c>
      <c r="D1674" s="172">
        <v>1579</v>
      </c>
      <c r="E1674" s="172">
        <v>1258</v>
      </c>
      <c r="F1674" s="172">
        <v>1518</v>
      </c>
      <c r="G1674" s="172">
        <v>361</v>
      </c>
      <c r="H1674" s="172">
        <v>2109</v>
      </c>
      <c r="I1674" s="172">
        <v>1259</v>
      </c>
      <c r="J1674" s="172">
        <v>751</v>
      </c>
      <c r="K1674" s="172">
        <v>1242</v>
      </c>
      <c r="L1674" s="172">
        <v>579</v>
      </c>
      <c r="M1674" s="172">
        <v>10656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27"/>
      <c r="N1686" s="7"/>
    </row>
    <row r="1687" spans="2:14" ht="24.95" customHeight="1" x14ac:dyDescent="0.2">
      <c r="B1687" s="6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27"/>
      <c r="N1687" s="7"/>
    </row>
    <row r="1688" spans="2:14" ht="24.95" customHeight="1" x14ac:dyDescent="0.2">
      <c r="B1688" s="68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27"/>
    </row>
    <row r="1689" spans="2:14" ht="25.5" customHeight="1" x14ac:dyDescent="0.2">
      <c r="B1689" s="268" t="s">
        <v>112</v>
      </c>
      <c r="C1689" s="268"/>
      <c r="D1689" s="268"/>
      <c r="E1689" s="268"/>
      <c r="F1689" s="268"/>
      <c r="G1689" s="268"/>
      <c r="H1689" s="268"/>
      <c r="I1689" s="268"/>
      <c r="J1689" s="268"/>
      <c r="K1689" s="268"/>
      <c r="L1689" s="268"/>
      <c r="M1689" s="268"/>
    </row>
    <row r="1690" spans="2:14" ht="15" customHeight="1" x14ac:dyDescent="0.2"/>
    <row r="1691" spans="2:14" ht="24.95" customHeight="1" x14ac:dyDescent="0.2">
      <c r="B1691" s="109" t="s">
        <v>49</v>
      </c>
      <c r="C1691" s="105" t="s">
        <v>113</v>
      </c>
      <c r="D1691" s="105" t="s">
        <v>21</v>
      </c>
      <c r="E1691" s="105" t="s">
        <v>22</v>
      </c>
      <c r="F1691" s="105" t="s">
        <v>7</v>
      </c>
      <c r="G1691" s="105" t="s">
        <v>8</v>
      </c>
      <c r="H1691" s="105" t="s">
        <v>9</v>
      </c>
      <c r="I1691" s="105" t="s">
        <v>10</v>
      </c>
      <c r="J1691" s="105" t="s">
        <v>11</v>
      </c>
      <c r="K1691" s="105" t="s">
        <v>12</v>
      </c>
      <c r="L1691" s="105" t="s">
        <v>14</v>
      </c>
    </row>
    <row r="1692" spans="2:14" ht="24.95" customHeight="1" x14ac:dyDescent="0.2">
      <c r="B1692" s="68" t="s">
        <v>23</v>
      </c>
      <c r="C1692" s="180">
        <v>630</v>
      </c>
      <c r="D1692" s="180">
        <v>866</v>
      </c>
      <c r="E1692" s="180">
        <v>1236</v>
      </c>
      <c r="F1692" s="180">
        <v>358</v>
      </c>
      <c r="G1692" s="180">
        <v>760</v>
      </c>
      <c r="H1692" s="180">
        <v>550</v>
      </c>
      <c r="I1692" s="180">
        <v>357</v>
      </c>
      <c r="J1692" s="180">
        <v>929</v>
      </c>
      <c r="K1692" s="180">
        <v>371</v>
      </c>
      <c r="L1692" s="178">
        <v>6057</v>
      </c>
      <c r="N1692" s="35"/>
    </row>
    <row r="1693" spans="2:14" ht="24.95" customHeight="1" x14ac:dyDescent="0.2">
      <c r="B1693" s="110" t="s">
        <v>29</v>
      </c>
      <c r="C1693" s="177">
        <v>61461</v>
      </c>
      <c r="D1693" s="177">
        <v>74936</v>
      </c>
      <c r="E1693" s="177">
        <v>79962</v>
      </c>
      <c r="F1693" s="177">
        <v>30571</v>
      </c>
      <c r="G1693" s="177">
        <v>61466</v>
      </c>
      <c r="H1693" s="177">
        <v>60317</v>
      </c>
      <c r="I1693" s="177">
        <v>30648</v>
      </c>
      <c r="J1693" s="177">
        <v>98247</v>
      </c>
      <c r="K1693" s="177">
        <v>33008</v>
      </c>
      <c r="L1693" s="181">
        <v>530616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72" t="s">
        <v>90</v>
      </c>
      <c r="C1722" s="273"/>
      <c r="D1722" s="273"/>
      <c r="E1722" s="273"/>
      <c r="F1722" s="273"/>
      <c r="G1722" s="273"/>
      <c r="H1722" s="273"/>
      <c r="I1722" s="273"/>
      <c r="J1722" s="273"/>
      <c r="K1722" s="273"/>
      <c r="L1722" s="273"/>
      <c r="M1722" s="155"/>
    </row>
    <row r="1723" spans="1:13" ht="20.100000000000001" customHeight="1" thickBot="1" x14ac:dyDescent="0.25">
      <c r="B1723" s="274" t="s">
        <v>153</v>
      </c>
      <c r="C1723" s="275"/>
      <c r="D1723" s="275"/>
      <c r="E1723" s="275"/>
      <c r="F1723" s="275"/>
      <c r="G1723" s="275"/>
      <c r="H1723" s="275"/>
      <c r="I1723" s="275"/>
      <c r="J1723" s="275"/>
      <c r="K1723" s="275"/>
      <c r="L1723" s="275"/>
      <c r="M1723" s="156"/>
    </row>
    <row r="1724" spans="1:13" ht="20.100000000000001" customHeight="1" thickTop="1" thickBot="1" x14ac:dyDescent="0.25">
      <c r="B1724" s="154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54"/>
    </row>
    <row r="1725" spans="1:13" ht="20.100000000000001" customHeight="1" thickTop="1" x14ac:dyDescent="0.2">
      <c r="A1725" s="113"/>
      <c r="B1725" s="119"/>
      <c r="C1725" s="115"/>
      <c r="D1725" s="115"/>
      <c r="E1725" s="115"/>
      <c r="F1725" s="115"/>
      <c r="G1725" s="115"/>
      <c r="H1725" s="115"/>
      <c r="I1725" s="115"/>
      <c r="J1725" s="115"/>
      <c r="K1725" s="115"/>
      <c r="L1725" s="115"/>
      <c r="M1725" s="142"/>
    </row>
    <row r="1726" spans="1:13" s="111" customFormat="1" ht="20.100000000000001" customHeight="1" x14ac:dyDescent="0.2">
      <c r="A1726" s="114"/>
      <c r="B1726" s="118" t="s">
        <v>30</v>
      </c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4"/>
    </row>
    <row r="1727" spans="1:13" s="111" customFormat="1" ht="20.100000000000001" customHeight="1" x14ac:dyDescent="0.2">
      <c r="A1727" s="114"/>
      <c r="B1727" s="112"/>
      <c r="L1727" s="117"/>
      <c r="M1727" s="114"/>
    </row>
    <row r="1728" spans="1:13" s="111" customFormat="1" ht="20.100000000000001" customHeight="1" x14ac:dyDescent="0.2">
      <c r="A1728" s="114"/>
      <c r="B1728" s="264" t="s">
        <v>139</v>
      </c>
      <c r="C1728" s="265"/>
      <c r="D1728" s="266" t="s">
        <v>128</v>
      </c>
      <c r="E1728" s="266"/>
      <c r="F1728" s="266"/>
      <c r="G1728" s="266"/>
      <c r="H1728" s="266"/>
      <c r="I1728" s="266"/>
      <c r="J1728" s="266"/>
      <c r="K1728" s="266"/>
      <c r="L1728" s="266"/>
      <c r="M1728" s="114"/>
    </row>
    <row r="1729" spans="1:15" s="111" customFormat="1" ht="20.100000000000001" customHeight="1" x14ac:dyDescent="0.2">
      <c r="A1729" s="114"/>
      <c r="B1729" s="264"/>
      <c r="C1729" s="265"/>
      <c r="D1729" s="266"/>
      <c r="E1729" s="266"/>
      <c r="F1729" s="266"/>
      <c r="G1729" s="266"/>
      <c r="H1729" s="266"/>
      <c r="I1729" s="266"/>
      <c r="J1729" s="266"/>
      <c r="K1729" s="266"/>
      <c r="L1729" s="266"/>
      <c r="M1729" s="114"/>
    </row>
    <row r="1730" spans="1:15" s="111" customFormat="1" ht="20.100000000000001" customHeight="1" x14ac:dyDescent="0.2">
      <c r="A1730" s="114"/>
      <c r="B1730" s="264" t="s">
        <v>140</v>
      </c>
      <c r="C1730" s="265"/>
      <c r="D1730" s="266" t="s">
        <v>129</v>
      </c>
      <c r="E1730" s="266"/>
      <c r="F1730" s="266"/>
      <c r="G1730" s="266"/>
      <c r="H1730" s="266"/>
      <c r="I1730" s="266"/>
      <c r="J1730" s="266"/>
      <c r="K1730" s="266"/>
      <c r="L1730" s="266"/>
      <c r="M1730" s="114"/>
    </row>
    <row r="1731" spans="1:15" ht="20.100000000000001" customHeight="1" x14ac:dyDescent="0.2">
      <c r="A1731" s="113"/>
      <c r="B1731" s="264"/>
      <c r="C1731" s="265"/>
      <c r="D1731" s="266"/>
      <c r="E1731" s="266"/>
      <c r="F1731" s="266"/>
      <c r="G1731" s="266"/>
      <c r="H1731" s="266"/>
      <c r="I1731" s="266"/>
      <c r="J1731" s="266"/>
      <c r="K1731" s="266"/>
      <c r="L1731" s="266"/>
      <c r="M1731" s="114"/>
    </row>
    <row r="1732" spans="1:15" ht="20.100000000000001" customHeight="1" x14ac:dyDescent="0.2">
      <c r="A1732" s="113"/>
      <c r="B1732" s="264" t="s">
        <v>141</v>
      </c>
      <c r="C1732" s="265"/>
      <c r="D1732" s="266" t="s">
        <v>130</v>
      </c>
      <c r="E1732" s="266"/>
      <c r="F1732" s="266"/>
      <c r="G1732" s="266"/>
      <c r="H1732" s="266"/>
      <c r="I1732" s="266"/>
      <c r="J1732" s="266"/>
      <c r="K1732" s="266"/>
      <c r="L1732" s="266"/>
      <c r="M1732" s="114"/>
    </row>
    <row r="1733" spans="1:15" s="111" customFormat="1" ht="20.100000000000001" customHeight="1" x14ac:dyDescent="0.2">
      <c r="A1733" s="114"/>
      <c r="B1733" s="264"/>
      <c r="C1733" s="265"/>
      <c r="D1733" s="266"/>
      <c r="E1733" s="266"/>
      <c r="F1733" s="266"/>
      <c r="G1733" s="266"/>
      <c r="H1733" s="266"/>
      <c r="I1733" s="266"/>
      <c r="J1733" s="266"/>
      <c r="K1733" s="266"/>
      <c r="L1733" s="266"/>
      <c r="M1733" s="114"/>
    </row>
    <row r="1734" spans="1:15" s="111" customFormat="1" ht="20.100000000000001" customHeight="1" x14ac:dyDescent="0.2">
      <c r="A1734" s="114"/>
      <c r="B1734" s="264" t="s">
        <v>3</v>
      </c>
      <c r="C1734" s="265"/>
      <c r="D1734" s="266" t="s">
        <v>131</v>
      </c>
      <c r="E1734" s="266"/>
      <c r="F1734" s="266"/>
      <c r="G1734" s="266"/>
      <c r="H1734" s="266"/>
      <c r="I1734" s="266"/>
      <c r="J1734" s="266"/>
      <c r="K1734" s="266"/>
      <c r="L1734" s="266"/>
      <c r="M1734" s="114"/>
    </row>
    <row r="1735" spans="1:15" s="111" customFormat="1" ht="20.100000000000001" customHeight="1" x14ac:dyDescent="0.2">
      <c r="A1735" s="114"/>
      <c r="B1735" s="264"/>
      <c r="C1735" s="265"/>
      <c r="D1735" s="266"/>
      <c r="E1735" s="266"/>
      <c r="F1735" s="266"/>
      <c r="G1735" s="266"/>
      <c r="H1735" s="266"/>
      <c r="I1735" s="266"/>
      <c r="J1735" s="266"/>
      <c r="K1735" s="266"/>
      <c r="L1735" s="266"/>
      <c r="M1735" s="114"/>
    </row>
    <row r="1736" spans="1:15" s="111" customFormat="1" ht="20.100000000000001" customHeight="1" thickBot="1" x14ac:dyDescent="0.25">
      <c r="A1736" s="114"/>
      <c r="B1736" s="144"/>
      <c r="C1736" s="145"/>
      <c r="D1736" s="145"/>
      <c r="E1736" s="145"/>
      <c r="F1736" s="145"/>
      <c r="G1736" s="145"/>
      <c r="H1736" s="145"/>
      <c r="I1736" s="145"/>
      <c r="J1736" s="145"/>
      <c r="K1736" s="145"/>
      <c r="L1736" s="145"/>
      <c r="M1736" s="146"/>
    </row>
    <row r="1737" spans="1:15" s="111" customFormat="1" ht="20.100000000000001" customHeight="1" thickTop="1" thickBot="1" x14ac:dyDescent="0.25">
      <c r="B1737" s="143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47"/>
    </row>
    <row r="1738" spans="1:15" s="111" customFormat="1" ht="20.100000000000001" customHeight="1" thickTop="1" x14ac:dyDescent="0.2">
      <c r="B1738" s="148"/>
      <c r="C1738" s="149"/>
      <c r="D1738" s="149"/>
      <c r="E1738" s="149"/>
      <c r="F1738" s="149"/>
      <c r="G1738" s="149"/>
      <c r="H1738" s="149"/>
      <c r="I1738" s="149"/>
      <c r="J1738" s="149"/>
      <c r="K1738" s="149"/>
      <c r="L1738" s="149"/>
      <c r="M1738" s="150"/>
    </row>
    <row r="1739" spans="1:15" s="111" customFormat="1" ht="20.100000000000001" customHeight="1" x14ac:dyDescent="0.2">
      <c r="B1739" s="151" t="s">
        <v>124</v>
      </c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52"/>
    </row>
    <row r="1740" spans="1:15" s="111" customFormat="1" ht="20.100000000000001" customHeight="1" x14ac:dyDescent="0.2">
      <c r="B1740" s="153"/>
      <c r="L1740" s="117"/>
      <c r="M1740" s="152"/>
    </row>
    <row r="1741" spans="1:15" s="111" customFormat="1" ht="20.100000000000001" customHeight="1" x14ac:dyDescent="0.2">
      <c r="B1741" s="262" t="s">
        <v>142</v>
      </c>
      <c r="C1741" s="263"/>
      <c r="D1741" s="266" t="s">
        <v>132</v>
      </c>
      <c r="E1741" s="266"/>
      <c r="F1741" s="266"/>
      <c r="G1741" s="266"/>
      <c r="H1741" s="266"/>
      <c r="I1741" s="266"/>
      <c r="J1741" s="266"/>
      <c r="K1741" s="266"/>
      <c r="L1741" s="266"/>
      <c r="M1741" s="152"/>
    </row>
    <row r="1742" spans="1:15" s="111" customFormat="1" ht="20.100000000000001" customHeight="1" x14ac:dyDescent="0.2">
      <c r="B1742" s="262"/>
      <c r="C1742" s="263"/>
      <c r="D1742" s="266"/>
      <c r="E1742" s="266"/>
      <c r="F1742" s="266"/>
      <c r="G1742" s="266"/>
      <c r="H1742" s="266"/>
      <c r="I1742" s="266"/>
      <c r="J1742" s="266"/>
      <c r="K1742" s="266"/>
      <c r="L1742" s="266"/>
      <c r="M1742" s="152"/>
    </row>
    <row r="1743" spans="1:15" ht="20.100000000000001" customHeight="1" x14ac:dyDescent="0.2">
      <c r="B1743" s="262" t="s">
        <v>143</v>
      </c>
      <c r="C1743" s="263"/>
      <c r="D1743" s="256" t="s">
        <v>133</v>
      </c>
      <c r="E1743" s="256"/>
      <c r="F1743" s="256"/>
      <c r="G1743" s="256"/>
      <c r="H1743" s="256"/>
      <c r="I1743" s="256"/>
      <c r="J1743" s="256"/>
      <c r="K1743" s="256"/>
      <c r="L1743" s="256"/>
      <c r="M1743" s="257"/>
      <c r="N1743" s="111"/>
      <c r="O1743" s="111"/>
    </row>
    <row r="1744" spans="1:15" ht="20.100000000000001" customHeight="1" x14ac:dyDescent="0.2">
      <c r="B1744" s="262"/>
      <c r="C1744" s="263"/>
      <c r="D1744" s="256"/>
      <c r="E1744" s="256"/>
      <c r="F1744" s="256"/>
      <c r="G1744" s="256"/>
      <c r="H1744" s="256"/>
      <c r="I1744" s="256"/>
      <c r="J1744" s="256"/>
      <c r="K1744" s="256"/>
      <c r="L1744" s="256"/>
      <c r="M1744" s="257"/>
      <c r="N1744" s="111"/>
      <c r="O1744" s="111"/>
    </row>
    <row r="1745" spans="2:15" ht="20.100000000000001" customHeight="1" x14ac:dyDescent="0.2">
      <c r="B1745" s="262" t="s">
        <v>144</v>
      </c>
      <c r="C1745" s="263"/>
      <c r="D1745" s="256" t="s">
        <v>134</v>
      </c>
      <c r="E1745" s="256"/>
      <c r="F1745" s="256"/>
      <c r="G1745" s="256"/>
      <c r="H1745" s="256"/>
      <c r="I1745" s="256"/>
      <c r="J1745" s="256"/>
      <c r="K1745" s="256"/>
      <c r="L1745" s="256"/>
      <c r="M1745" s="152"/>
      <c r="N1745" s="111"/>
      <c r="O1745" s="111"/>
    </row>
    <row r="1746" spans="2:15" ht="20.100000000000001" customHeight="1" x14ac:dyDescent="0.2">
      <c r="B1746" s="262"/>
      <c r="C1746" s="263"/>
      <c r="D1746" s="256"/>
      <c r="E1746" s="256"/>
      <c r="F1746" s="256"/>
      <c r="G1746" s="256"/>
      <c r="H1746" s="256"/>
      <c r="I1746" s="256"/>
      <c r="J1746" s="256"/>
      <c r="K1746" s="256"/>
      <c r="L1746" s="256"/>
      <c r="M1746" s="152"/>
      <c r="N1746" s="111"/>
      <c r="O1746" s="111"/>
    </row>
    <row r="1747" spans="2:15" ht="20.100000000000001" customHeight="1" x14ac:dyDescent="0.2">
      <c r="B1747" s="262" t="s">
        <v>145</v>
      </c>
      <c r="C1747" s="263"/>
      <c r="D1747" s="256" t="s">
        <v>135</v>
      </c>
      <c r="E1747" s="256"/>
      <c r="F1747" s="256"/>
      <c r="G1747" s="256"/>
      <c r="H1747" s="256"/>
      <c r="I1747" s="256"/>
      <c r="J1747" s="256"/>
      <c r="K1747" s="256"/>
      <c r="L1747" s="256"/>
      <c r="M1747" s="152"/>
      <c r="N1747" s="111"/>
      <c r="O1747" s="111"/>
    </row>
    <row r="1748" spans="2:15" ht="20.100000000000001" customHeight="1" x14ac:dyDescent="0.2">
      <c r="B1748" s="262"/>
      <c r="C1748" s="263"/>
      <c r="D1748" s="256"/>
      <c r="E1748" s="256"/>
      <c r="F1748" s="256"/>
      <c r="G1748" s="256"/>
      <c r="H1748" s="256"/>
      <c r="I1748" s="256"/>
      <c r="J1748" s="256"/>
      <c r="K1748" s="256"/>
      <c r="L1748" s="256"/>
      <c r="M1748" s="152"/>
      <c r="N1748" s="111"/>
      <c r="O1748" s="111"/>
    </row>
    <row r="1749" spans="2:15" ht="20.100000000000001" customHeight="1" x14ac:dyDescent="0.2">
      <c r="B1749" s="262" t="s">
        <v>146</v>
      </c>
      <c r="C1749" s="263"/>
      <c r="D1749" s="256" t="s">
        <v>136</v>
      </c>
      <c r="E1749" s="256"/>
      <c r="F1749" s="256"/>
      <c r="G1749" s="256"/>
      <c r="H1749" s="256"/>
      <c r="I1749" s="256"/>
      <c r="J1749" s="256"/>
      <c r="K1749" s="256"/>
      <c r="L1749" s="256"/>
      <c r="M1749" s="152"/>
      <c r="N1749" s="111"/>
      <c r="O1749" s="111"/>
    </row>
    <row r="1750" spans="2:15" ht="20.100000000000001" customHeight="1" x14ac:dyDescent="0.2">
      <c r="B1750" s="262"/>
      <c r="C1750" s="263"/>
      <c r="D1750" s="256"/>
      <c r="E1750" s="256"/>
      <c r="F1750" s="256"/>
      <c r="G1750" s="256"/>
      <c r="H1750" s="256"/>
      <c r="I1750" s="256"/>
      <c r="J1750" s="256"/>
      <c r="K1750" s="256"/>
      <c r="L1750" s="256"/>
      <c r="M1750" s="152"/>
      <c r="N1750" s="111"/>
      <c r="O1750" s="111"/>
    </row>
    <row r="1751" spans="2:15" ht="20.100000000000001" customHeight="1" x14ac:dyDescent="0.2">
      <c r="B1751" s="262" t="s">
        <v>147</v>
      </c>
      <c r="C1751" s="263"/>
      <c r="D1751" s="256" t="s">
        <v>137</v>
      </c>
      <c r="E1751" s="256"/>
      <c r="F1751" s="256"/>
      <c r="G1751" s="256"/>
      <c r="H1751" s="256"/>
      <c r="I1751" s="256"/>
      <c r="J1751" s="256"/>
      <c r="K1751" s="256"/>
      <c r="L1751" s="256"/>
      <c r="M1751" s="152"/>
      <c r="N1751" s="111"/>
      <c r="O1751" s="111"/>
    </row>
    <row r="1752" spans="2:15" ht="20.100000000000001" customHeight="1" x14ac:dyDescent="0.2">
      <c r="B1752" s="262"/>
      <c r="C1752" s="263"/>
      <c r="D1752" s="256"/>
      <c r="E1752" s="256"/>
      <c r="F1752" s="256"/>
      <c r="G1752" s="256"/>
      <c r="H1752" s="256"/>
      <c r="I1752" s="256"/>
      <c r="J1752" s="256"/>
      <c r="K1752" s="256"/>
      <c r="L1752" s="256"/>
      <c r="M1752" s="152"/>
      <c r="N1752" s="111"/>
      <c r="O1752" s="111"/>
    </row>
    <row r="1753" spans="2:15" ht="20.100000000000001" customHeight="1" x14ac:dyDescent="0.2">
      <c r="B1753" s="262" t="s">
        <v>148</v>
      </c>
      <c r="C1753" s="263"/>
      <c r="D1753" s="256" t="s">
        <v>138</v>
      </c>
      <c r="E1753" s="256"/>
      <c r="F1753" s="256"/>
      <c r="G1753" s="256"/>
      <c r="H1753" s="256"/>
      <c r="I1753" s="256"/>
      <c r="J1753" s="256"/>
      <c r="K1753" s="256"/>
      <c r="L1753" s="256"/>
      <c r="M1753" s="257"/>
    </row>
    <row r="1754" spans="2:15" ht="20.100000000000001" customHeight="1" thickBot="1" x14ac:dyDescent="0.25">
      <c r="B1754" s="270"/>
      <c r="C1754" s="271"/>
      <c r="D1754" s="258"/>
      <c r="E1754" s="258"/>
      <c r="F1754" s="258"/>
      <c r="G1754" s="258"/>
      <c r="H1754" s="258"/>
      <c r="I1754" s="258"/>
      <c r="J1754" s="258"/>
      <c r="K1754" s="258"/>
      <c r="L1754" s="258"/>
      <c r="M1754" s="259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1"/>
      <c r="C1787" s="101"/>
      <c r="D1787" s="101"/>
      <c r="E1787" s="101"/>
      <c r="F1787" s="101"/>
      <c r="G1787" s="101"/>
      <c r="H1787" s="101"/>
      <c r="I1787" s="101"/>
      <c r="J1787" s="101"/>
      <c r="K1787" s="101"/>
      <c r="L1787" s="101"/>
      <c r="M1787" s="101"/>
    </row>
    <row r="1788" spans="2:13" ht="20.100000000000001" customHeight="1" x14ac:dyDescent="0.2">
      <c r="B1788" s="101"/>
      <c r="C1788" s="101"/>
      <c r="D1788" s="101"/>
      <c r="E1788" s="101"/>
      <c r="F1788" s="101"/>
      <c r="G1788" s="101"/>
      <c r="H1788" s="101"/>
      <c r="I1788" s="101"/>
      <c r="J1788" s="101"/>
      <c r="K1788" s="101"/>
      <c r="L1788" s="101"/>
      <c r="M1788" s="101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1"/>
      <c r="C1790" s="101"/>
      <c r="D1790" s="101"/>
      <c r="E1790" s="101"/>
      <c r="F1790" s="101"/>
      <c r="G1790" s="101"/>
      <c r="H1790" s="101"/>
      <c r="I1790" s="101"/>
      <c r="J1790" s="101"/>
      <c r="K1790" s="101"/>
      <c r="L1790" s="101"/>
      <c r="M1790" s="101"/>
    </row>
    <row r="1791" spans="2:13" ht="20.100000000000001" customHeight="1" x14ac:dyDescent="0.2"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</row>
    <row r="1794" spans="2:15" ht="20.100000000000001" customHeight="1" x14ac:dyDescent="0.2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127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4"/>
      <c r="C1799" s="124"/>
      <c r="D1799" s="124"/>
      <c r="E1799" s="124"/>
      <c r="F1799" s="124"/>
      <c r="G1799" s="124"/>
      <c r="H1799" s="124"/>
      <c r="I1799" s="124"/>
      <c r="J1799" s="124"/>
      <c r="K1799" s="124"/>
      <c r="L1799" s="124"/>
      <c r="M1799" s="124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01"/>
      <c r="C1824" s="101"/>
      <c r="D1824" s="101"/>
      <c r="E1824" s="101"/>
      <c r="F1824" s="101"/>
      <c r="G1824" s="101"/>
      <c r="H1824" s="101"/>
      <c r="I1824" s="101"/>
      <c r="J1824" s="101"/>
      <c r="K1824" s="101"/>
      <c r="L1824" s="101"/>
      <c r="M1824" s="101"/>
    </row>
    <row r="1825" spans="2:13" ht="20.100000000000001" customHeight="1" x14ac:dyDescent="0.2">
      <c r="B1825" s="101"/>
      <c r="C1825" s="101"/>
      <c r="D1825" s="101"/>
      <c r="E1825" s="101"/>
      <c r="F1825" s="101"/>
      <c r="G1825" s="101"/>
      <c r="H1825" s="101"/>
      <c r="I1825" s="101"/>
      <c r="J1825" s="101"/>
      <c r="K1825" s="101"/>
      <c r="L1825" s="101"/>
      <c r="M1825" s="101"/>
    </row>
    <row r="1826" spans="2:13" ht="20.100000000000001" customHeight="1" x14ac:dyDescent="0.2">
      <c r="B1826" s="124"/>
      <c r="C1826" s="124"/>
      <c r="D1826" s="124"/>
      <c r="E1826" s="124"/>
      <c r="F1826" s="124"/>
      <c r="G1826" s="124"/>
      <c r="H1826" s="124"/>
      <c r="I1826" s="124"/>
      <c r="J1826" s="124"/>
      <c r="K1826" s="124"/>
      <c r="L1826" s="124"/>
      <c r="M1826" s="124"/>
    </row>
    <row r="1827" spans="2:13" ht="20.100000000000001" customHeight="1" x14ac:dyDescent="0.2">
      <c r="B1827" s="124"/>
      <c r="C1827" s="124"/>
      <c r="D1827" s="124"/>
      <c r="E1827" s="124"/>
      <c r="F1827" s="124"/>
      <c r="G1827" s="124"/>
      <c r="H1827" s="124"/>
      <c r="I1827" s="124"/>
      <c r="J1827" s="124"/>
      <c r="K1827" s="124"/>
      <c r="L1827" s="124"/>
      <c r="M1827" s="124"/>
    </row>
    <row r="1828" spans="2:13" ht="20.100000000000001" customHeight="1" x14ac:dyDescent="0.2">
      <c r="B1828" s="124"/>
      <c r="C1828" s="124"/>
      <c r="D1828" s="124"/>
      <c r="E1828" s="124"/>
      <c r="F1828" s="124"/>
      <c r="G1828" s="124"/>
      <c r="H1828" s="124"/>
      <c r="I1828" s="124"/>
      <c r="J1828" s="124"/>
      <c r="K1828" s="124"/>
      <c r="L1828" s="124"/>
      <c r="M1828" s="124"/>
    </row>
    <row r="1829" spans="2:13" ht="20.100000000000001" customHeight="1" x14ac:dyDescent="0.2">
      <c r="B1829" s="124"/>
      <c r="C1829" s="124"/>
      <c r="D1829" s="124"/>
      <c r="E1829" s="124"/>
      <c r="F1829" s="124"/>
      <c r="G1829" s="124"/>
      <c r="H1829" s="124"/>
      <c r="I1829" s="124"/>
      <c r="J1829" s="124"/>
      <c r="K1829" s="124"/>
      <c r="L1829" s="124"/>
      <c r="M1829" s="124"/>
    </row>
    <row r="1830" spans="2:13" ht="20.100000000000001" customHeight="1" x14ac:dyDescent="0.2">
      <c r="B1830" s="124"/>
      <c r="C1830" s="124"/>
      <c r="D1830" s="124"/>
      <c r="E1830" s="124"/>
      <c r="F1830" s="124"/>
      <c r="G1830" s="124"/>
      <c r="H1830" s="124"/>
      <c r="I1830" s="124"/>
      <c r="J1830" s="124"/>
      <c r="K1830" s="124"/>
      <c r="L1830" s="124"/>
      <c r="M1830" s="124"/>
    </row>
    <row r="1831" spans="2:13" ht="20.100000000000001" customHeight="1" x14ac:dyDescent="0.2">
      <c r="B1831" s="124"/>
      <c r="C1831" s="124"/>
      <c r="D1831" s="124"/>
      <c r="E1831" s="124"/>
      <c r="F1831" s="124"/>
      <c r="G1831" s="124"/>
      <c r="H1831" s="124"/>
      <c r="I1831" s="124"/>
      <c r="J1831" s="124"/>
      <c r="K1831" s="124"/>
      <c r="L1831" s="124"/>
      <c r="M1831" s="124"/>
    </row>
    <row r="1832" spans="2:13" ht="20.100000000000001" customHeight="1" x14ac:dyDescent="0.2">
      <c r="B1832" s="124"/>
      <c r="C1832" s="124"/>
      <c r="D1832" s="124"/>
      <c r="E1832" s="124"/>
      <c r="F1832" s="124"/>
      <c r="G1832" s="124"/>
      <c r="H1832" s="124"/>
      <c r="I1832" s="124"/>
      <c r="J1832" s="124"/>
      <c r="K1832" s="124"/>
      <c r="L1832" s="124"/>
      <c r="M1832" s="124"/>
    </row>
    <row r="1833" spans="2:13" ht="20.100000000000001" customHeight="1" x14ac:dyDescent="0.2">
      <c r="B1833" s="124"/>
      <c r="C1833" s="124"/>
      <c r="D1833" s="124"/>
      <c r="E1833" s="124"/>
      <c r="F1833" s="124"/>
      <c r="G1833" s="124"/>
      <c r="H1833" s="124"/>
      <c r="I1833" s="124"/>
      <c r="J1833" s="124"/>
      <c r="K1833" s="124"/>
      <c r="L1833" s="124"/>
      <c r="M1833" s="124"/>
    </row>
    <row r="1834" spans="2:13" ht="20.100000000000001" customHeight="1" x14ac:dyDescent="0.2">
      <c r="B1834" s="124"/>
      <c r="C1834" s="124"/>
      <c r="D1834" s="124"/>
      <c r="E1834" s="124"/>
      <c r="F1834" s="124"/>
      <c r="G1834" s="124"/>
      <c r="H1834" s="124"/>
      <c r="I1834" s="124"/>
      <c r="J1834" s="124"/>
      <c r="K1834" s="124"/>
      <c r="L1834" s="124"/>
      <c r="M1834" s="124"/>
    </row>
    <row r="1835" spans="2:13" ht="20.100000000000001" customHeight="1" x14ac:dyDescent="0.2">
      <c r="B1835" s="124"/>
      <c r="C1835" s="124"/>
      <c r="D1835" s="124"/>
      <c r="E1835" s="124"/>
      <c r="F1835" s="124"/>
      <c r="G1835" s="124"/>
      <c r="H1835" s="124"/>
      <c r="I1835" s="124"/>
      <c r="J1835" s="124"/>
      <c r="K1835" s="124"/>
      <c r="L1835" s="124"/>
      <c r="M1835" s="124"/>
    </row>
    <row r="1836" spans="2:13" ht="20.100000000000001" customHeight="1" x14ac:dyDescent="0.2">
      <c r="B1836" s="124"/>
      <c r="C1836" s="124"/>
      <c r="D1836" s="124"/>
      <c r="E1836" s="124"/>
      <c r="F1836" s="124"/>
      <c r="G1836" s="124"/>
      <c r="H1836" s="124"/>
      <c r="I1836" s="124"/>
      <c r="J1836" s="124"/>
      <c r="K1836" s="124"/>
      <c r="L1836" s="124"/>
      <c r="M1836" s="124"/>
    </row>
    <row r="1837" spans="2:13" ht="20.100000000000001" customHeight="1" x14ac:dyDescent="0.2">
      <c r="B1837" s="124"/>
      <c r="C1837" s="124"/>
      <c r="D1837" s="124"/>
      <c r="E1837" s="124"/>
      <c r="F1837" s="124"/>
      <c r="G1837" s="124"/>
      <c r="H1837" s="124"/>
      <c r="I1837" s="124"/>
      <c r="J1837" s="124"/>
      <c r="K1837" s="124"/>
      <c r="L1837" s="124"/>
      <c r="M1837" s="124"/>
    </row>
    <row r="1838" spans="2:13" ht="20.100000000000001" customHeight="1" x14ac:dyDescent="0.2">
      <c r="B1838" s="124"/>
      <c r="C1838" s="124"/>
      <c r="D1838" s="124"/>
      <c r="E1838" s="124"/>
      <c r="F1838" s="124"/>
      <c r="G1838" s="124"/>
      <c r="H1838" s="124"/>
      <c r="I1838" s="124"/>
      <c r="J1838" s="124"/>
      <c r="K1838" s="124"/>
      <c r="L1838" s="124"/>
      <c r="M1838" s="124"/>
    </row>
    <row r="1839" spans="2:13" ht="20.100000000000001" customHeight="1" x14ac:dyDescent="0.2">
      <c r="B1839" s="124"/>
      <c r="C1839" s="124"/>
      <c r="D1839" s="124"/>
      <c r="E1839" s="124"/>
      <c r="F1839" s="124"/>
      <c r="G1839" s="124"/>
      <c r="H1839" s="124"/>
      <c r="I1839" s="124"/>
      <c r="J1839" s="124"/>
      <c r="K1839" s="124"/>
      <c r="L1839" s="124"/>
      <c r="M1839" s="124"/>
    </row>
    <row r="1840" spans="2:13" ht="20.100000000000001" customHeight="1" x14ac:dyDescent="0.2">
      <c r="B1840" s="124"/>
      <c r="C1840" s="124"/>
      <c r="D1840" s="124"/>
      <c r="E1840" s="124"/>
      <c r="F1840" s="124"/>
      <c r="G1840" s="124"/>
      <c r="H1840" s="124"/>
      <c r="I1840" s="124"/>
      <c r="J1840" s="124"/>
      <c r="K1840" s="124"/>
      <c r="L1840" s="124"/>
      <c r="M1840" s="124"/>
    </row>
    <row r="1841" spans="2:13" ht="20.100000000000001" customHeight="1" x14ac:dyDescent="0.2">
      <c r="B1841" s="124"/>
      <c r="C1841" s="124"/>
      <c r="D1841" s="124"/>
      <c r="E1841" s="124"/>
      <c r="F1841" s="124"/>
      <c r="G1841" s="124"/>
      <c r="H1841" s="124"/>
      <c r="I1841" s="124"/>
      <c r="J1841" s="124"/>
      <c r="K1841" s="124"/>
      <c r="L1841" s="124"/>
      <c r="M1841" s="124"/>
    </row>
    <row r="1842" spans="2:13" ht="20.100000000000001" customHeight="1" x14ac:dyDescent="0.2">
      <c r="B1842" s="124"/>
      <c r="C1842" s="124"/>
      <c r="D1842" s="124"/>
      <c r="E1842" s="124"/>
      <c r="F1842" s="124"/>
      <c r="G1842" s="124"/>
      <c r="H1842" s="124"/>
      <c r="I1842" s="124"/>
      <c r="J1842" s="124"/>
      <c r="K1842" s="124"/>
      <c r="L1842" s="124"/>
      <c r="M1842" s="124"/>
    </row>
    <row r="1843" spans="2:13" ht="20.100000000000001" customHeight="1" x14ac:dyDescent="0.2">
      <c r="B1843" s="124"/>
      <c r="C1843" s="124"/>
      <c r="D1843" s="124"/>
      <c r="E1843" s="124"/>
      <c r="F1843" s="124"/>
      <c r="G1843" s="124"/>
      <c r="H1843" s="124"/>
      <c r="I1843" s="124"/>
      <c r="J1843" s="124"/>
      <c r="K1843" s="124"/>
      <c r="L1843" s="124"/>
      <c r="M1843" s="124"/>
    </row>
    <row r="1844" spans="2:13" ht="20.100000000000001" customHeight="1" x14ac:dyDescent="0.2">
      <c r="B1844" s="124"/>
      <c r="C1844" s="124"/>
      <c r="D1844" s="124"/>
      <c r="E1844" s="124"/>
      <c r="F1844" s="124"/>
      <c r="G1844" s="124"/>
      <c r="H1844" s="124"/>
      <c r="I1844" s="124"/>
      <c r="J1844" s="124"/>
      <c r="K1844" s="124"/>
      <c r="L1844" s="124"/>
      <c r="M1844" s="124"/>
    </row>
    <row r="1845" spans="2:13" ht="20.100000000000001" customHeight="1" x14ac:dyDescent="0.2">
      <c r="B1845" s="124"/>
      <c r="C1845" s="124"/>
      <c r="D1845" s="124"/>
      <c r="E1845" s="124"/>
      <c r="F1845" s="124"/>
      <c r="G1845" s="124"/>
      <c r="H1845" s="124"/>
      <c r="I1845" s="124"/>
      <c r="J1845" s="124"/>
      <c r="K1845" s="124"/>
      <c r="L1845" s="124"/>
      <c r="M1845" s="124"/>
    </row>
    <row r="1846" spans="2:13" ht="20.100000000000001" customHeight="1" x14ac:dyDescent="0.2">
      <c r="B1846" s="124"/>
      <c r="C1846" s="124"/>
      <c r="D1846" s="124"/>
      <c r="E1846" s="124"/>
      <c r="F1846" s="124"/>
      <c r="G1846" s="124"/>
      <c r="H1846" s="124"/>
      <c r="I1846" s="124"/>
      <c r="J1846" s="124"/>
      <c r="K1846" s="124"/>
      <c r="L1846" s="124"/>
      <c r="M1846" s="124"/>
    </row>
    <row r="1847" spans="2:13" ht="20.100000000000001" customHeight="1" x14ac:dyDescent="0.2">
      <c r="B1847" s="124"/>
      <c r="C1847" s="124"/>
      <c r="D1847" s="124"/>
      <c r="E1847" s="124"/>
      <c r="F1847" s="124"/>
      <c r="G1847" s="124"/>
      <c r="H1847" s="124"/>
      <c r="I1847" s="124"/>
      <c r="J1847" s="124"/>
      <c r="K1847" s="124"/>
      <c r="L1847" s="124"/>
      <c r="M1847" s="124"/>
    </row>
    <row r="1848" spans="2:13" ht="20.100000000000001" customHeight="1" x14ac:dyDescent="0.2">
      <c r="B1848" s="124"/>
      <c r="C1848" s="124"/>
      <c r="D1848" s="124"/>
      <c r="E1848" s="124"/>
      <c r="F1848" s="124"/>
      <c r="G1848" s="124"/>
      <c r="H1848" s="124"/>
      <c r="I1848" s="124"/>
      <c r="J1848" s="124"/>
      <c r="K1848" s="124"/>
      <c r="L1848" s="124"/>
      <c r="M1848" s="124"/>
    </row>
    <row r="1849" spans="2:13" ht="20.100000000000001" customHeight="1" x14ac:dyDescent="0.2">
      <c r="B1849" s="124"/>
      <c r="C1849" s="124"/>
      <c r="D1849" s="124"/>
      <c r="E1849" s="124"/>
      <c r="F1849" s="124"/>
      <c r="G1849" s="124"/>
      <c r="H1849" s="124"/>
      <c r="I1849" s="124"/>
      <c r="J1849" s="124"/>
      <c r="K1849" s="124"/>
      <c r="L1849" s="124"/>
      <c r="M1849" s="124"/>
    </row>
    <row r="1850" spans="2:13" ht="20.100000000000001" customHeight="1" x14ac:dyDescent="0.2">
      <c r="B1850" s="124"/>
      <c r="C1850" s="124"/>
      <c r="D1850" s="124"/>
      <c r="E1850" s="124"/>
      <c r="F1850" s="124"/>
      <c r="G1850" s="124"/>
      <c r="H1850" s="124"/>
      <c r="I1850" s="124"/>
      <c r="J1850" s="124"/>
      <c r="K1850" s="124"/>
      <c r="L1850" s="124"/>
      <c r="M1850" s="124"/>
    </row>
    <row r="1851" spans="2:13" ht="20.100000000000001" customHeight="1" x14ac:dyDescent="0.2">
      <c r="B1851" s="124"/>
      <c r="C1851" s="124"/>
      <c r="D1851" s="124"/>
      <c r="E1851" s="124"/>
      <c r="F1851" s="124"/>
      <c r="G1851" s="124"/>
      <c r="H1851" s="124"/>
      <c r="I1851" s="124"/>
      <c r="J1851" s="124"/>
      <c r="K1851" s="124"/>
      <c r="L1851" s="124"/>
      <c r="M1851" s="124"/>
    </row>
    <row r="1852" spans="2:13" ht="20.100000000000001" customHeight="1" x14ac:dyDescent="0.2">
      <c r="B1852" s="124"/>
      <c r="C1852" s="124"/>
      <c r="D1852" s="124"/>
      <c r="E1852" s="124"/>
      <c r="F1852" s="124"/>
      <c r="G1852" s="124"/>
      <c r="H1852" s="124"/>
      <c r="I1852" s="124"/>
      <c r="J1852" s="124"/>
      <c r="K1852" s="124"/>
      <c r="L1852" s="124"/>
      <c r="M1852" s="124"/>
    </row>
    <row r="1853" spans="2:13" ht="20.100000000000001" customHeight="1" x14ac:dyDescent="0.2">
      <c r="B1853" s="124"/>
      <c r="C1853" s="124"/>
      <c r="D1853" s="124"/>
      <c r="E1853" s="124"/>
      <c r="F1853" s="124"/>
      <c r="G1853" s="124"/>
      <c r="H1853" s="124"/>
      <c r="I1853" s="124"/>
      <c r="J1853" s="124"/>
      <c r="K1853" s="124"/>
      <c r="L1853" s="124"/>
      <c r="M1853" s="124"/>
    </row>
    <row r="1854" spans="2:13" ht="20.100000000000001" customHeight="1" x14ac:dyDescent="0.2">
      <c r="B1854" s="124"/>
      <c r="C1854" s="124"/>
      <c r="D1854" s="124"/>
      <c r="E1854" s="124"/>
      <c r="F1854" s="124"/>
      <c r="G1854" s="124"/>
      <c r="H1854" s="124"/>
      <c r="I1854" s="124"/>
      <c r="J1854" s="124"/>
      <c r="K1854" s="124"/>
      <c r="L1854" s="124"/>
      <c r="M1854" s="124"/>
    </row>
    <row r="1855" spans="2:13" ht="20.100000000000001" customHeight="1" x14ac:dyDescent="0.2">
      <c r="B1855" s="124"/>
      <c r="C1855" s="124"/>
      <c r="D1855" s="124"/>
      <c r="E1855" s="124"/>
      <c r="F1855" s="124"/>
      <c r="G1855" s="124"/>
      <c r="H1855" s="124"/>
      <c r="I1855" s="124"/>
      <c r="J1855" s="124"/>
      <c r="K1855" s="124"/>
      <c r="L1855" s="124"/>
      <c r="M1855" s="124"/>
    </row>
    <row r="1856" spans="2:13" ht="20.100000000000001" customHeight="1" x14ac:dyDescent="0.2">
      <c r="B1856" s="124"/>
      <c r="C1856" s="124"/>
      <c r="D1856" s="124"/>
      <c r="E1856" s="124"/>
      <c r="F1856" s="124"/>
      <c r="G1856" s="124"/>
      <c r="H1856" s="124"/>
      <c r="I1856" s="124"/>
      <c r="J1856" s="124"/>
      <c r="K1856" s="124"/>
      <c r="L1856" s="124"/>
      <c r="M1856" s="124"/>
    </row>
    <row r="1857" spans="2:14" ht="20.100000000000001" customHeight="1" x14ac:dyDescent="0.2">
      <c r="B1857" s="124"/>
      <c r="C1857" s="124"/>
      <c r="D1857" s="124"/>
      <c r="E1857" s="124"/>
      <c r="F1857" s="124"/>
      <c r="G1857" s="124"/>
      <c r="H1857" s="124"/>
      <c r="I1857" s="124"/>
      <c r="J1857" s="124"/>
      <c r="K1857" s="124"/>
      <c r="L1857" s="124"/>
      <c r="M1857" s="124"/>
    </row>
    <row r="1858" spans="2:14" ht="19.5" customHeight="1" x14ac:dyDescent="0.2">
      <c r="B1858" s="124"/>
      <c r="C1858" s="124"/>
      <c r="D1858" s="124"/>
      <c r="E1858" s="124"/>
      <c r="F1858" s="124"/>
      <c r="G1858" s="124"/>
      <c r="H1858" s="124"/>
      <c r="I1858" s="124"/>
      <c r="J1858" s="124"/>
      <c r="K1858" s="124"/>
      <c r="L1858" s="124"/>
      <c r="M1858" s="124"/>
    </row>
    <row r="1859" spans="2:14" ht="20.100000000000001" customHeight="1" x14ac:dyDescent="0.2">
      <c r="B1859" s="124"/>
      <c r="C1859" s="124"/>
      <c r="D1859" s="124"/>
      <c r="E1859" s="124"/>
      <c r="F1859" s="124"/>
      <c r="G1859" s="124"/>
      <c r="H1859" s="124"/>
      <c r="I1859" s="124"/>
      <c r="J1859" s="124"/>
      <c r="K1859" s="124"/>
      <c r="L1859" s="124"/>
      <c r="M1859" s="124"/>
      <c r="N1859" s="31"/>
    </row>
    <row r="1860" spans="2:14" ht="20.100000000000001" customHeight="1" x14ac:dyDescent="0.2">
      <c r="B1860" s="124"/>
      <c r="C1860" s="124"/>
      <c r="D1860" s="124"/>
      <c r="E1860" s="124"/>
      <c r="F1860" s="124"/>
      <c r="G1860" s="124"/>
      <c r="H1860" s="124"/>
      <c r="I1860" s="124"/>
      <c r="J1860" s="124"/>
      <c r="K1860" s="124"/>
      <c r="L1860" s="124"/>
      <c r="M1860" s="124"/>
      <c r="N1860" s="31"/>
    </row>
    <row r="1861" spans="2:14" ht="20.100000000000001" customHeight="1" x14ac:dyDescent="0.2">
      <c r="B1861" s="124"/>
      <c r="C1861" s="124"/>
      <c r="D1861" s="124"/>
      <c r="E1861" s="124"/>
      <c r="F1861" s="124"/>
      <c r="G1861" s="124"/>
      <c r="H1861" s="124"/>
      <c r="I1861" s="124"/>
      <c r="J1861" s="124"/>
      <c r="K1861" s="124"/>
      <c r="L1861" s="124"/>
      <c r="M1861" s="124"/>
    </row>
    <row r="1862" spans="2:14" ht="20.100000000000001" customHeight="1" x14ac:dyDescent="0.2">
      <c r="B1862" s="124"/>
      <c r="C1862" s="124"/>
      <c r="D1862" s="124"/>
      <c r="E1862" s="124"/>
      <c r="F1862" s="124"/>
      <c r="G1862" s="124"/>
      <c r="H1862" s="124"/>
      <c r="I1862" s="124"/>
      <c r="J1862" s="124"/>
      <c r="K1862" s="124"/>
      <c r="L1862" s="124"/>
      <c r="M1862" s="124"/>
    </row>
    <row r="1863" spans="2:14" ht="20.100000000000001" customHeight="1" x14ac:dyDescent="0.2">
      <c r="B1863" s="124"/>
      <c r="C1863" s="124"/>
      <c r="D1863" s="124"/>
      <c r="E1863" s="124"/>
      <c r="F1863" s="124"/>
      <c r="G1863" s="124"/>
      <c r="H1863" s="124"/>
      <c r="I1863" s="124"/>
      <c r="J1863" s="124"/>
      <c r="K1863" s="124"/>
      <c r="L1863" s="124"/>
      <c r="M1863" s="124"/>
    </row>
    <row r="1864" spans="2:14" ht="20.100000000000001" customHeight="1" x14ac:dyDescent="0.2">
      <c r="B1864" s="124"/>
      <c r="C1864" s="124"/>
      <c r="D1864" s="124"/>
      <c r="E1864" s="124"/>
      <c r="F1864" s="124"/>
      <c r="G1864" s="124"/>
      <c r="H1864" s="124"/>
      <c r="I1864" s="124"/>
      <c r="J1864" s="124"/>
      <c r="K1864" s="124"/>
      <c r="L1864" s="124"/>
      <c r="M1864" s="124"/>
    </row>
    <row r="1865" spans="2:14" ht="20.100000000000001" customHeight="1" x14ac:dyDescent="0.2">
      <c r="B1865" s="124"/>
      <c r="C1865" s="124"/>
      <c r="D1865" s="124"/>
      <c r="E1865" s="124"/>
      <c r="F1865" s="124"/>
      <c r="G1865" s="124"/>
      <c r="H1865" s="124"/>
      <c r="I1865" s="124"/>
      <c r="J1865" s="124"/>
      <c r="K1865" s="124"/>
      <c r="L1865" s="124"/>
      <c r="M1865" s="124"/>
    </row>
    <row r="1866" spans="2:14" ht="20.100000000000001" customHeight="1" x14ac:dyDescent="0.2">
      <c r="B1866" s="124"/>
      <c r="C1866" s="124"/>
      <c r="D1866" s="124"/>
      <c r="E1866" s="124"/>
      <c r="F1866" s="124"/>
      <c r="G1866" s="124"/>
      <c r="H1866" s="124"/>
      <c r="I1866" s="124"/>
      <c r="J1866" s="124"/>
      <c r="K1866" s="124"/>
      <c r="L1866" s="124"/>
      <c r="M1866" s="124"/>
    </row>
    <row r="1867" spans="2:14" ht="20.100000000000001" customHeight="1" x14ac:dyDescent="0.2">
      <c r="B1867" s="124"/>
      <c r="C1867" s="124"/>
      <c r="D1867" s="124"/>
      <c r="E1867" s="124"/>
      <c r="F1867" s="124"/>
      <c r="G1867" s="124"/>
      <c r="H1867" s="124"/>
      <c r="I1867" s="124"/>
      <c r="J1867" s="124"/>
      <c r="K1867" s="124"/>
      <c r="L1867" s="124"/>
      <c r="M1867" s="124"/>
    </row>
    <row r="1868" spans="2:14" ht="30" customHeight="1" x14ac:dyDescent="0.2">
      <c r="B1868" s="124"/>
      <c r="C1868" s="124"/>
      <c r="D1868" s="124"/>
      <c r="E1868" s="124"/>
      <c r="F1868" s="124"/>
      <c r="G1868" s="124"/>
      <c r="H1868" s="124"/>
      <c r="I1868" s="124"/>
      <c r="J1868" s="124"/>
      <c r="K1868" s="124"/>
      <c r="L1868" s="124"/>
      <c r="M1868" s="124"/>
    </row>
    <row r="1869" spans="2:14" ht="30" customHeight="1" x14ac:dyDescent="0.2">
      <c r="B1869" s="125"/>
      <c r="C1869" s="125"/>
      <c r="D1869" s="125"/>
      <c r="E1869" s="125"/>
      <c r="F1869" s="125"/>
      <c r="G1869" s="125"/>
      <c r="H1869" s="125"/>
      <c r="I1869" s="125"/>
      <c r="J1869" s="125"/>
      <c r="K1869" s="125"/>
      <c r="L1869" s="125"/>
      <c r="M1869" s="125"/>
      <c r="N1869" s="82"/>
    </row>
    <row r="1870" spans="2:14" ht="30" customHeight="1" x14ac:dyDescent="0.2">
      <c r="B1870" s="126" t="s">
        <v>152</v>
      </c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83"/>
    </row>
    <row r="1871" spans="2:14" ht="30" customHeight="1" x14ac:dyDescent="0.2">
      <c r="B1871" s="124"/>
      <c r="C1871" s="124"/>
      <c r="D1871" s="124"/>
      <c r="E1871" s="124"/>
      <c r="F1871" s="124"/>
      <c r="G1871" s="124"/>
      <c r="H1871" s="124"/>
      <c r="I1871" s="124"/>
      <c r="J1871" s="124"/>
      <c r="K1871" s="124"/>
      <c r="L1871" s="124"/>
      <c r="M1871" s="124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xmlns:xlrd2="http://schemas.microsoft.com/office/spreadsheetml/2017/richdata2" ref="B288:C301">
    <sortCondition descending="1" ref="C288:C301"/>
  </sortState>
  <mergeCells count="651">
    <mergeCell ref="E1074:F1074"/>
    <mergeCell ref="C1074:D1074"/>
    <mergeCell ref="C1075:D1075"/>
    <mergeCell ref="E1075:F1075"/>
    <mergeCell ref="G1075:H1075"/>
    <mergeCell ref="G1073:H1073"/>
    <mergeCell ref="C1073:D1073"/>
    <mergeCell ref="C1214:D1214"/>
    <mergeCell ref="G1074:H1074"/>
    <mergeCell ref="E1076:F1076"/>
    <mergeCell ref="G1076:H1076"/>
    <mergeCell ref="G1090:H1090"/>
    <mergeCell ref="E1073:F1073"/>
    <mergeCell ref="C1091:D1091"/>
    <mergeCell ref="C1107:D1107"/>
    <mergeCell ref="E1107:F1107"/>
    <mergeCell ref="G1214:H1214"/>
    <mergeCell ref="B1212:J1212"/>
    <mergeCell ref="C1213:D1213"/>
    <mergeCell ref="E1213:F1213"/>
    <mergeCell ref="G1213:H1213"/>
    <mergeCell ref="I1213:J1213"/>
    <mergeCell ref="B1170:B1171"/>
    <mergeCell ref="B1197:H1197"/>
    <mergeCell ref="G841:H841"/>
    <mergeCell ref="I963:J963"/>
    <mergeCell ref="I884:J884"/>
    <mergeCell ref="E884:F884"/>
    <mergeCell ref="G884:H884"/>
    <mergeCell ref="I883:J883"/>
    <mergeCell ref="C883:D883"/>
    <mergeCell ref="E883:F883"/>
    <mergeCell ref="C884:D884"/>
    <mergeCell ref="G883:H883"/>
    <mergeCell ref="C858:D858"/>
    <mergeCell ref="G949:H949"/>
    <mergeCell ref="C950:D950"/>
    <mergeCell ref="C964:D964"/>
    <mergeCell ref="E964:F964"/>
    <mergeCell ref="G964:H964"/>
    <mergeCell ref="I965:J965"/>
    <mergeCell ref="E965:F965"/>
    <mergeCell ref="G965:H965"/>
    <mergeCell ref="I964:J964"/>
    <mergeCell ref="C965:D965"/>
    <mergeCell ref="I591:J591"/>
    <mergeCell ref="B605:H605"/>
    <mergeCell ref="I605:N605"/>
    <mergeCell ref="C608:D608"/>
    <mergeCell ref="E608:F608"/>
    <mergeCell ref="B790:M790"/>
    <mergeCell ref="I758:J758"/>
    <mergeCell ref="I759:J759"/>
    <mergeCell ref="G824:H824"/>
    <mergeCell ref="C824:D824"/>
    <mergeCell ref="E824:F824"/>
    <mergeCell ref="I760:J760"/>
    <mergeCell ref="C760:D760"/>
    <mergeCell ref="E591:F591"/>
    <mergeCell ref="E715:F715"/>
    <mergeCell ref="E714:F714"/>
    <mergeCell ref="I714:J714"/>
    <mergeCell ref="C715:D715"/>
    <mergeCell ref="C714:D714"/>
    <mergeCell ref="G715:H715"/>
    <mergeCell ref="I715:J715"/>
    <mergeCell ref="G714:H714"/>
    <mergeCell ref="E698:F698"/>
    <mergeCell ref="C701:D701"/>
    <mergeCell ref="I1214:J1214"/>
    <mergeCell ref="C1215:D1215"/>
    <mergeCell ref="E1214:F1214"/>
    <mergeCell ref="B1229:H1229"/>
    <mergeCell ref="G576:H576"/>
    <mergeCell ref="B584:L584"/>
    <mergeCell ref="B587:J587"/>
    <mergeCell ref="C588:D588"/>
    <mergeCell ref="I588:J588"/>
    <mergeCell ref="E588:F588"/>
    <mergeCell ref="G588:H588"/>
    <mergeCell ref="E700:F700"/>
    <mergeCell ref="G700:H700"/>
    <mergeCell ref="C699:D699"/>
    <mergeCell ref="E699:F699"/>
    <mergeCell ref="G699:H699"/>
    <mergeCell ref="C700:D700"/>
    <mergeCell ref="B603:M603"/>
    <mergeCell ref="B665:M665"/>
    <mergeCell ref="C606:D606"/>
    <mergeCell ref="E606:F606"/>
    <mergeCell ref="G606:H606"/>
    <mergeCell ref="C591:D591"/>
    <mergeCell ref="G1201:H1201"/>
    <mergeCell ref="C716:D716"/>
    <mergeCell ref="E716:F716"/>
    <mergeCell ref="C981:D981"/>
    <mergeCell ref="E981:F981"/>
    <mergeCell ref="B980:H980"/>
    <mergeCell ref="E757:F757"/>
    <mergeCell ref="G966:H966"/>
    <mergeCell ref="C966:D966"/>
    <mergeCell ref="E966:F966"/>
    <mergeCell ref="C757:D757"/>
    <mergeCell ref="G760:H760"/>
    <mergeCell ref="B792:M792"/>
    <mergeCell ref="B794:J794"/>
    <mergeCell ref="C795:E795"/>
    <mergeCell ref="E760:F760"/>
    <mergeCell ref="B795:B796"/>
    <mergeCell ref="B730:H730"/>
    <mergeCell ref="B962:J962"/>
    <mergeCell ref="C838:D838"/>
    <mergeCell ref="C841:D841"/>
    <mergeCell ref="E841:F841"/>
    <mergeCell ref="I839:J839"/>
    <mergeCell ref="I840:J840"/>
    <mergeCell ref="E949:F949"/>
    <mergeCell ref="I838:J838"/>
    <mergeCell ref="E826:F826"/>
    <mergeCell ref="G826:H826"/>
    <mergeCell ref="I716:J716"/>
    <mergeCell ref="B728:M728"/>
    <mergeCell ref="C731:D731"/>
    <mergeCell ref="E731:F731"/>
    <mergeCell ref="C734:D734"/>
    <mergeCell ref="B822:H822"/>
    <mergeCell ref="C823:D823"/>
    <mergeCell ref="B820:M820"/>
    <mergeCell ref="E823:F823"/>
    <mergeCell ref="G823:H823"/>
    <mergeCell ref="E734:F734"/>
    <mergeCell ref="C758:D758"/>
    <mergeCell ref="G758:H758"/>
    <mergeCell ref="G759:H759"/>
    <mergeCell ref="C825:D825"/>
    <mergeCell ref="I730:N730"/>
    <mergeCell ref="G734:H734"/>
    <mergeCell ref="B756:J756"/>
    <mergeCell ref="G757:H757"/>
    <mergeCell ref="I757:J757"/>
    <mergeCell ref="F795:H795"/>
    <mergeCell ref="B709:L709"/>
    <mergeCell ref="G698:H698"/>
    <mergeCell ref="I697:N697"/>
    <mergeCell ref="B712:J712"/>
    <mergeCell ref="C713:D713"/>
    <mergeCell ref="E713:F713"/>
    <mergeCell ref="I713:J713"/>
    <mergeCell ref="G713:H713"/>
    <mergeCell ref="G634:H634"/>
    <mergeCell ref="I634:J634"/>
    <mergeCell ref="E701:F701"/>
    <mergeCell ref="G701:H701"/>
    <mergeCell ref="B695:M695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8:D358"/>
    <mergeCell ref="E358:F358"/>
    <mergeCell ref="G358:H358"/>
    <mergeCell ref="C359:D359"/>
    <mergeCell ref="E359:F359"/>
    <mergeCell ref="G359:H359"/>
    <mergeCell ref="C826:D826"/>
    <mergeCell ref="E838:F838"/>
    <mergeCell ref="B697:H697"/>
    <mergeCell ref="C698:D698"/>
    <mergeCell ref="E1106:F1106"/>
    <mergeCell ref="C948:D948"/>
    <mergeCell ref="E948:F948"/>
    <mergeCell ref="G948:H948"/>
    <mergeCell ref="G963:H963"/>
    <mergeCell ref="E951:F951"/>
    <mergeCell ref="G951:H951"/>
    <mergeCell ref="G1106:H1106"/>
    <mergeCell ref="C1076:D1076"/>
    <mergeCell ref="C984:D984"/>
    <mergeCell ref="E984:F984"/>
    <mergeCell ref="G984:H984"/>
    <mergeCell ref="B1103:M1103"/>
    <mergeCell ref="E1007:F1007"/>
    <mergeCell ref="B1045:B1046"/>
    <mergeCell ref="C1045:E1045"/>
    <mergeCell ref="G1088:H1088"/>
    <mergeCell ref="B1070:M1070"/>
    <mergeCell ref="B1087:J1087"/>
    <mergeCell ref="C1088:D1088"/>
    <mergeCell ref="I1009:J1009"/>
    <mergeCell ref="I1088:J1088"/>
    <mergeCell ref="C1010:D1010"/>
    <mergeCell ref="E1010:F1010"/>
    <mergeCell ref="E1088:F1088"/>
    <mergeCell ref="E1109:F1109"/>
    <mergeCell ref="G1109:H1109"/>
    <mergeCell ref="E1132:F1132"/>
    <mergeCell ref="G1132:H1132"/>
    <mergeCell ref="B1131:J1131"/>
    <mergeCell ref="E1091:F1091"/>
    <mergeCell ref="G1091:H1091"/>
    <mergeCell ref="I1091:J1091"/>
    <mergeCell ref="B1105:H1105"/>
    <mergeCell ref="C1106:D1106"/>
    <mergeCell ref="C1109:D1109"/>
    <mergeCell ref="C1132:D1132"/>
    <mergeCell ref="I1132:J1132"/>
    <mergeCell ref="E1089:F1089"/>
    <mergeCell ref="G1089:H1089"/>
    <mergeCell ref="I1089:J1089"/>
    <mergeCell ref="E1090:F1090"/>
    <mergeCell ref="C1089:D1089"/>
    <mergeCell ref="C1090:D1090"/>
    <mergeCell ref="I1090:J1090"/>
    <mergeCell ref="B1418:D1418"/>
    <mergeCell ref="E1354:F1354"/>
    <mergeCell ref="G1354:H1354"/>
    <mergeCell ref="B1351:M1351"/>
    <mergeCell ref="E1357:F1357"/>
    <mergeCell ref="B1293:J1293"/>
    <mergeCell ref="B1294:B1295"/>
    <mergeCell ref="C1294:E1294"/>
    <mergeCell ref="C1325:D1325"/>
    <mergeCell ref="E1325:F1325"/>
    <mergeCell ref="G1325:H1325"/>
    <mergeCell ref="B1336:J1336"/>
    <mergeCell ref="C1337:D1337"/>
    <mergeCell ref="E1337:F1337"/>
    <mergeCell ref="G1337:H1337"/>
    <mergeCell ref="I1337:J1337"/>
    <mergeCell ref="I1339:J1339"/>
    <mergeCell ref="I1338:J1338"/>
    <mergeCell ref="C1340:D1340"/>
    <mergeCell ref="E1340:F1340"/>
    <mergeCell ref="G1340:H1340"/>
    <mergeCell ref="I1340:J1340"/>
    <mergeCell ref="B1413:M1413"/>
    <mergeCell ref="E1383:F1383"/>
    <mergeCell ref="C1256:D1256"/>
    <mergeCell ref="E1256:F1256"/>
    <mergeCell ref="G1256:H1256"/>
    <mergeCell ref="C1322:D1322"/>
    <mergeCell ref="B1319:M1319"/>
    <mergeCell ref="I1256:J1256"/>
    <mergeCell ref="E1259:F1259"/>
    <mergeCell ref="E1322:F1322"/>
    <mergeCell ref="B1321:H1321"/>
    <mergeCell ref="C1259:D1259"/>
    <mergeCell ref="F1294:H1294"/>
    <mergeCell ref="G1257:H1257"/>
    <mergeCell ref="I1258:J1258"/>
    <mergeCell ref="I1257:J1257"/>
    <mergeCell ref="C1258:D1258"/>
    <mergeCell ref="E1258:F1258"/>
    <mergeCell ref="G1258:H1258"/>
    <mergeCell ref="C1257:D1257"/>
    <mergeCell ref="E1257:F1257"/>
    <mergeCell ref="G1357:H1357"/>
    <mergeCell ref="B1379:J1379"/>
    <mergeCell ref="B1353:H1353"/>
    <mergeCell ref="I1383:J1383"/>
    <mergeCell ref="B1425:B1426"/>
    <mergeCell ref="B1423:B1424"/>
    <mergeCell ref="C1357:D1357"/>
    <mergeCell ref="C1380:D1380"/>
    <mergeCell ref="E1380:F1380"/>
    <mergeCell ref="C1355:D1355"/>
    <mergeCell ref="E1355:F1355"/>
    <mergeCell ref="G1355:H1355"/>
    <mergeCell ref="C1356:D1356"/>
    <mergeCell ref="E1356:F1356"/>
    <mergeCell ref="G1356:H1356"/>
    <mergeCell ref="C1381:D1381"/>
    <mergeCell ref="E1381:F1381"/>
    <mergeCell ref="G1381:H1381"/>
    <mergeCell ref="I1381:J1381"/>
    <mergeCell ref="I1382:J1382"/>
    <mergeCell ref="C1382:D1382"/>
    <mergeCell ref="E1382:F1382"/>
    <mergeCell ref="B1419:B1420"/>
    <mergeCell ref="B1421:B1422"/>
    <mergeCell ref="C1420:D1420"/>
    <mergeCell ref="C1421:D1421"/>
    <mergeCell ref="B1415:M1415"/>
    <mergeCell ref="I1010:J1010"/>
    <mergeCell ref="F1045:H1045"/>
    <mergeCell ref="B1072:H1072"/>
    <mergeCell ref="B1044:J1044"/>
    <mergeCell ref="I1007:J1007"/>
    <mergeCell ref="B1006:J1006"/>
    <mergeCell ref="C1007:D1007"/>
    <mergeCell ref="E963:F963"/>
    <mergeCell ref="I966:J966"/>
    <mergeCell ref="C963:D963"/>
    <mergeCell ref="E1009:F1009"/>
    <mergeCell ref="C1008:D1008"/>
    <mergeCell ref="E1008:F1008"/>
    <mergeCell ref="G1008:H1008"/>
    <mergeCell ref="I1008:J1008"/>
    <mergeCell ref="G1009:H1009"/>
    <mergeCell ref="C982:D982"/>
    <mergeCell ref="E982:F982"/>
    <mergeCell ref="G982:H982"/>
    <mergeCell ref="C983:D983"/>
    <mergeCell ref="E983:F983"/>
    <mergeCell ref="G983:H983"/>
    <mergeCell ref="C1009:D1009"/>
    <mergeCell ref="G1010:H1010"/>
    <mergeCell ref="B545:B546"/>
    <mergeCell ref="B543:G543"/>
    <mergeCell ref="C479:D479"/>
    <mergeCell ref="C482:D482"/>
    <mergeCell ref="B915:M915"/>
    <mergeCell ref="B917:M917"/>
    <mergeCell ref="B978:M978"/>
    <mergeCell ref="B1040:M1040"/>
    <mergeCell ref="B1042:M1042"/>
    <mergeCell ref="G981:H981"/>
    <mergeCell ref="B920:B921"/>
    <mergeCell ref="G1007:H1007"/>
    <mergeCell ref="E950:F950"/>
    <mergeCell ref="G950:H950"/>
    <mergeCell ref="C949:D949"/>
    <mergeCell ref="G479:H479"/>
    <mergeCell ref="B947:H947"/>
    <mergeCell ref="B959:L959"/>
    <mergeCell ref="C951:D951"/>
    <mergeCell ref="G608:H608"/>
    <mergeCell ref="C607:D607"/>
    <mergeCell ref="E607:F607"/>
    <mergeCell ref="G607:H607"/>
    <mergeCell ref="I633:J633"/>
    <mergeCell ref="I479:J479"/>
    <mergeCell ref="B478:J478"/>
    <mergeCell ref="C422:D422"/>
    <mergeCell ref="C390:D390"/>
    <mergeCell ref="E390:F390"/>
    <mergeCell ref="B418:H418"/>
    <mergeCell ref="I418:N418"/>
    <mergeCell ref="G482:H482"/>
    <mergeCell ref="B540:M540"/>
    <mergeCell ref="E479:F479"/>
    <mergeCell ref="B408:L408"/>
    <mergeCell ref="E422:F422"/>
    <mergeCell ref="G422:H422"/>
    <mergeCell ref="I390:J390"/>
    <mergeCell ref="B444:L444"/>
    <mergeCell ref="B452:L452"/>
    <mergeCell ref="B401:L401"/>
    <mergeCell ref="G480:H480"/>
    <mergeCell ref="C481:D481"/>
    <mergeCell ref="E481:F481"/>
    <mergeCell ref="G481:H481"/>
    <mergeCell ref="G390:H390"/>
    <mergeCell ref="B416:M416"/>
    <mergeCell ref="E480:F480"/>
    <mergeCell ref="C609:D609"/>
    <mergeCell ref="E609:F609"/>
    <mergeCell ref="G609:H609"/>
    <mergeCell ref="B668:G668"/>
    <mergeCell ref="C635:D635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E632:F632"/>
    <mergeCell ref="G632:H632"/>
    <mergeCell ref="I632:J632"/>
    <mergeCell ref="F670:H670"/>
    <mergeCell ref="C634:D634"/>
    <mergeCell ref="E634:F634"/>
    <mergeCell ref="C633:D633"/>
    <mergeCell ref="E633:F633"/>
    <mergeCell ref="G633:H633"/>
    <mergeCell ref="B1504:B1505"/>
    <mergeCell ref="C1504:D1504"/>
    <mergeCell ref="E1504:F1504"/>
    <mergeCell ref="G1504:H1504"/>
    <mergeCell ref="I1504:J1504"/>
    <mergeCell ref="I1538:J1538"/>
    <mergeCell ref="G1538:H1538"/>
    <mergeCell ref="B1291:M1291"/>
    <mergeCell ref="G1383:H1383"/>
    <mergeCell ref="B1502:M1502"/>
    <mergeCell ref="B1536:M1536"/>
    <mergeCell ref="G1380:H1380"/>
    <mergeCell ref="I1380:J1380"/>
    <mergeCell ref="B1476:B1477"/>
    <mergeCell ref="C1383:D1383"/>
    <mergeCell ref="B1427:B1428"/>
    <mergeCell ref="C1427:D1427"/>
    <mergeCell ref="K1538:L1538"/>
    <mergeCell ref="G1382:H1382"/>
    <mergeCell ref="C1476:D1476"/>
    <mergeCell ref="E1476:F1476"/>
    <mergeCell ref="C1426:D1426"/>
    <mergeCell ref="B1474:M1474"/>
    <mergeCell ref="C1354:D1354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D1751:L1752"/>
    <mergeCell ref="B1753:C1754"/>
    <mergeCell ref="B1734:C1735"/>
    <mergeCell ref="D1734:L1735"/>
    <mergeCell ref="B1741:C1742"/>
    <mergeCell ref="D1741:L1742"/>
    <mergeCell ref="B1743:C1744"/>
    <mergeCell ref="B1745:C1746"/>
    <mergeCell ref="D1745:L1746"/>
    <mergeCell ref="B1747:C1748"/>
    <mergeCell ref="D1747:L1748"/>
    <mergeCell ref="D1743:M1744"/>
    <mergeCell ref="B1751:C1752"/>
    <mergeCell ref="B1600:B1601"/>
    <mergeCell ref="C1600:D1600"/>
    <mergeCell ref="E1600:F1600"/>
    <mergeCell ref="B1550:L1550"/>
    <mergeCell ref="E1538:F1538"/>
    <mergeCell ref="B1538:B1539"/>
    <mergeCell ref="C1538:D1538"/>
    <mergeCell ref="D1753:M1754"/>
    <mergeCell ref="B1637:B1638"/>
    <mergeCell ref="B1749:C1750"/>
    <mergeCell ref="D1749:L1750"/>
    <mergeCell ref="G1600:H1600"/>
    <mergeCell ref="I1600:J1600"/>
    <mergeCell ref="B1732:C1733"/>
    <mergeCell ref="D1732:L1733"/>
    <mergeCell ref="B1673:B1674"/>
    <mergeCell ref="B1635:B1636"/>
    <mergeCell ref="B1669:B1670"/>
    <mergeCell ref="B1671:B1672"/>
    <mergeCell ref="B1598:M1598"/>
    <mergeCell ref="B1626:M1626"/>
    <mergeCell ref="B1631:B1632"/>
    <mergeCell ref="B1633:B1634"/>
    <mergeCell ref="B1629:B1630"/>
    <mergeCell ref="G591:H591"/>
    <mergeCell ref="C1419:D1419"/>
    <mergeCell ref="B853:M853"/>
    <mergeCell ref="E859:F859"/>
    <mergeCell ref="B855:H855"/>
    <mergeCell ref="C856:D856"/>
    <mergeCell ref="E856:F856"/>
    <mergeCell ref="G856:H856"/>
    <mergeCell ref="B881:J881"/>
    <mergeCell ref="I882:J882"/>
    <mergeCell ref="C859:D859"/>
    <mergeCell ref="E882:F882"/>
    <mergeCell ref="B1195:M1195"/>
    <mergeCell ref="B1227:M1227"/>
    <mergeCell ref="I885:J885"/>
    <mergeCell ref="G885:H885"/>
    <mergeCell ref="B945:M945"/>
    <mergeCell ref="B919:J919"/>
    <mergeCell ref="C920:E920"/>
    <mergeCell ref="F920:H920"/>
    <mergeCell ref="C885:D885"/>
    <mergeCell ref="E885:F885"/>
    <mergeCell ref="G716:H716"/>
    <mergeCell ref="G731:H73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C1428:D1428"/>
    <mergeCell ref="K1600:L1600"/>
    <mergeCell ref="G1476:H1476"/>
    <mergeCell ref="I1476:J1476"/>
    <mergeCell ref="G733:H733"/>
    <mergeCell ref="C759:D759"/>
    <mergeCell ref="E759:F759"/>
    <mergeCell ref="E758:F758"/>
    <mergeCell ref="B570:M570"/>
    <mergeCell ref="C419:D419"/>
    <mergeCell ref="E419:F419"/>
    <mergeCell ref="G419:H419"/>
    <mergeCell ref="C545:E545"/>
    <mergeCell ref="F545:H545"/>
    <mergeCell ref="B542:L542"/>
    <mergeCell ref="B504:L504"/>
    <mergeCell ref="E482:F482"/>
    <mergeCell ref="G420:H420"/>
    <mergeCell ref="C421:D421"/>
    <mergeCell ref="E421:F421"/>
    <mergeCell ref="G421:H421"/>
    <mergeCell ref="C420:D420"/>
    <mergeCell ref="E420:F420"/>
    <mergeCell ref="I480:J480"/>
    <mergeCell ref="C480:D480"/>
    <mergeCell ref="G838:H838"/>
    <mergeCell ref="G882:H882"/>
    <mergeCell ref="G859:H859"/>
    <mergeCell ref="C882:D882"/>
    <mergeCell ref="E732:F732"/>
    <mergeCell ref="G732:H732"/>
    <mergeCell ref="C733:D733"/>
    <mergeCell ref="E733:F733"/>
    <mergeCell ref="C732:D732"/>
    <mergeCell ref="E858:F858"/>
    <mergeCell ref="G858:H858"/>
    <mergeCell ref="C857:D857"/>
    <mergeCell ref="E857:F857"/>
    <mergeCell ref="G857:H857"/>
    <mergeCell ref="B837:J837"/>
    <mergeCell ref="E825:F825"/>
    <mergeCell ref="G825:H825"/>
    <mergeCell ref="I841:J841"/>
    <mergeCell ref="C840:D840"/>
    <mergeCell ref="E840:F840"/>
    <mergeCell ref="G840:H840"/>
    <mergeCell ref="G839:H839"/>
    <mergeCell ref="C839:D839"/>
    <mergeCell ref="E839:F839"/>
    <mergeCell ref="I388:J388"/>
    <mergeCell ref="C388:D388"/>
    <mergeCell ref="E388:F388"/>
    <mergeCell ref="I389:J389"/>
    <mergeCell ref="G388:H388"/>
    <mergeCell ref="C389:D389"/>
    <mergeCell ref="E389:F389"/>
    <mergeCell ref="G389:H389"/>
    <mergeCell ref="B371:L371"/>
    <mergeCell ref="B386:J386"/>
    <mergeCell ref="C387:D387"/>
    <mergeCell ref="E387:F387"/>
    <mergeCell ref="G387:H387"/>
    <mergeCell ref="I387:J387"/>
    <mergeCell ref="B379:L379"/>
    <mergeCell ref="I481:J481"/>
    <mergeCell ref="G575:H575"/>
    <mergeCell ref="E575:F575"/>
    <mergeCell ref="G574:H574"/>
    <mergeCell ref="C575:D575"/>
    <mergeCell ref="C574:D574"/>
    <mergeCell ref="E574:F574"/>
    <mergeCell ref="I590:J590"/>
    <mergeCell ref="C590:D590"/>
    <mergeCell ref="E590:F590"/>
    <mergeCell ref="G590:H590"/>
    <mergeCell ref="C589:D589"/>
    <mergeCell ref="E589:F589"/>
    <mergeCell ref="G589:H589"/>
    <mergeCell ref="I589:J589"/>
    <mergeCell ref="B544:J544"/>
    <mergeCell ref="B511:L511"/>
    <mergeCell ref="I482:J482"/>
    <mergeCell ref="C573:D573"/>
    <mergeCell ref="E573:F573"/>
    <mergeCell ref="G573:H573"/>
    <mergeCell ref="B572:H572"/>
    <mergeCell ref="C576:D576"/>
    <mergeCell ref="E576:F576"/>
    <mergeCell ref="G1107:H1107"/>
    <mergeCell ref="C1108:D1108"/>
    <mergeCell ref="E1108:F1108"/>
    <mergeCell ref="G1108:H1108"/>
    <mergeCell ref="C1133:D1133"/>
    <mergeCell ref="E1133:F1133"/>
    <mergeCell ref="G1133:H1133"/>
    <mergeCell ref="I1134:J1134"/>
    <mergeCell ref="C1199:D1199"/>
    <mergeCell ref="E1199:F1199"/>
    <mergeCell ref="G1199:H1199"/>
    <mergeCell ref="C1134:D1134"/>
    <mergeCell ref="E1134:F1134"/>
    <mergeCell ref="G1134:H1134"/>
    <mergeCell ref="I1133:J1133"/>
    <mergeCell ref="G1135:H1135"/>
    <mergeCell ref="I1135:J1135"/>
    <mergeCell ref="C1135:D1135"/>
    <mergeCell ref="E1135:F1135"/>
    <mergeCell ref="C1198:D1198"/>
    <mergeCell ref="E1198:F1198"/>
    <mergeCell ref="G1198:H1198"/>
    <mergeCell ref="C1200:D1200"/>
    <mergeCell ref="E1200:F1200"/>
    <mergeCell ref="G1200:H1200"/>
    <mergeCell ref="F1170:H1170"/>
    <mergeCell ref="B1169:J1169"/>
    <mergeCell ref="C1170:E1170"/>
    <mergeCell ref="B1165:M1165"/>
    <mergeCell ref="B1167:M1167"/>
    <mergeCell ref="C1339:D1339"/>
    <mergeCell ref="E1339:F1339"/>
    <mergeCell ref="G1339:H1339"/>
    <mergeCell ref="C1338:D1338"/>
    <mergeCell ref="E1338:F1338"/>
    <mergeCell ref="G1338:H1338"/>
    <mergeCell ref="C1201:D1201"/>
    <mergeCell ref="E1201:F1201"/>
    <mergeCell ref="B1255:J1255"/>
    <mergeCell ref="G1216:H1216"/>
    <mergeCell ref="I1216:J1216"/>
    <mergeCell ref="C1216:D1216"/>
    <mergeCell ref="E1216:F1216"/>
    <mergeCell ref="C1233:D1233"/>
    <mergeCell ref="E1233:F1233"/>
    <mergeCell ref="G1233:H1233"/>
    <mergeCell ref="C1324:D1324"/>
    <mergeCell ref="E1324:F1324"/>
    <mergeCell ref="G1324:H1324"/>
    <mergeCell ref="C1230:D1230"/>
    <mergeCell ref="I1215:J1215"/>
    <mergeCell ref="E1215:F1215"/>
    <mergeCell ref="G1215:H1215"/>
    <mergeCell ref="C1232:D1232"/>
    <mergeCell ref="B1289:M1289"/>
    <mergeCell ref="G1259:H1259"/>
    <mergeCell ref="I1259:J1259"/>
    <mergeCell ref="C1323:D1323"/>
    <mergeCell ref="E1323:F1323"/>
    <mergeCell ref="G1323:H1323"/>
    <mergeCell ref="E1230:F1230"/>
    <mergeCell ref="G1230:H1230"/>
    <mergeCell ref="E1232:F1232"/>
    <mergeCell ref="G1232:H1232"/>
    <mergeCell ref="C1231:D1231"/>
    <mergeCell ref="E1231:F1231"/>
    <mergeCell ref="G1231:H1231"/>
    <mergeCell ref="G1322:H1322"/>
  </mergeCells>
  <phoneticPr fontId="3" type="noConversion"/>
  <conditionalFormatting sqref="C360 E360:H360">
    <cfRule type="cellIs" dxfId="122" priority="71" stopIfTrue="1" operator="lessThanOrEqual">
      <formula>0</formula>
    </cfRule>
    <cfRule type="cellIs" dxfId="121" priority="72" stopIfTrue="1" operator="greaterThanOrEqual">
      <formula>0</formula>
    </cfRule>
  </conditionalFormatting>
  <conditionalFormatting sqref="C422 E422:H422">
    <cfRule type="cellIs" dxfId="120" priority="63" stopIfTrue="1" operator="lessThanOrEqual">
      <formula>0</formula>
    </cfRule>
    <cfRule type="cellIs" dxfId="119" priority="64" stopIfTrue="1" operator="greaterThanOrEqual">
      <formula>0</formula>
    </cfRule>
  </conditionalFormatting>
  <conditionalFormatting sqref="C576 E576 G576">
    <cfRule type="cellIs" dxfId="118" priority="55" stopIfTrue="1" operator="lessThanOrEqual">
      <formula>0</formula>
    </cfRule>
    <cfRule type="cellIs" dxfId="117" priority="56" stopIfTrue="1" operator="greaterThanOrEqual">
      <formula>0</formula>
    </cfRule>
  </conditionalFormatting>
  <conditionalFormatting sqref="C609 E609:H609">
    <cfRule type="cellIs" dxfId="116" priority="51" stopIfTrue="1" operator="lessThanOrEqual">
      <formula>0</formula>
    </cfRule>
    <cfRule type="cellIs" dxfId="115" priority="52" stopIfTrue="1" operator="greaterThanOrEqual">
      <formula>0</formula>
    </cfRule>
  </conditionalFormatting>
  <conditionalFormatting sqref="C701 E701:H701">
    <cfRule type="cellIs" dxfId="114" priority="47" stopIfTrue="1" operator="lessThanOrEqual">
      <formula>0</formula>
    </cfRule>
    <cfRule type="cellIs" dxfId="113" priority="48" stopIfTrue="1" operator="greaterThanOrEqual">
      <formula>0</formula>
    </cfRule>
  </conditionalFormatting>
  <conditionalFormatting sqref="C734 E734:H734">
    <cfRule type="cellIs" dxfId="112" priority="43" stopIfTrue="1" operator="lessThanOrEqual">
      <formula>0</formula>
    </cfRule>
    <cfRule type="cellIs" dxfId="111" priority="44" stopIfTrue="1" operator="greaterThanOrEqual">
      <formula>0</formula>
    </cfRule>
  </conditionalFormatting>
  <conditionalFormatting sqref="C826 E826 G826">
    <cfRule type="cellIs" dxfId="110" priority="39" stopIfTrue="1" operator="lessThanOrEqual">
      <formula>0</formula>
    </cfRule>
    <cfRule type="cellIs" dxfId="109" priority="40" stopIfTrue="1" operator="greaterThanOrEqual">
      <formula>0</formula>
    </cfRule>
  </conditionalFormatting>
  <conditionalFormatting sqref="C859 E859 G859">
    <cfRule type="cellIs" dxfId="108" priority="36" stopIfTrue="1" operator="greaterThanOrEqual">
      <formula>0</formula>
    </cfRule>
    <cfRule type="cellIs" dxfId="107" priority="35" stopIfTrue="1" operator="lessThanOrEqual">
      <formula>0</formula>
    </cfRule>
  </conditionalFormatting>
  <conditionalFormatting sqref="C951 E951 G951">
    <cfRule type="cellIs" dxfId="106" priority="31" stopIfTrue="1" operator="lessThanOrEqual">
      <formula>0</formula>
    </cfRule>
    <cfRule type="cellIs" dxfId="105" priority="32" stopIfTrue="1" operator="greaterThanOrEqual">
      <formula>0</formula>
    </cfRule>
  </conditionalFormatting>
  <conditionalFormatting sqref="C984 E984 G984">
    <cfRule type="cellIs" dxfId="104" priority="28" stopIfTrue="1" operator="greaterThanOrEqual">
      <formula>0</formula>
    </cfRule>
    <cfRule type="cellIs" dxfId="103" priority="27" stopIfTrue="1" operator="lessThanOrEqual">
      <formula>0</formula>
    </cfRule>
  </conditionalFormatting>
  <conditionalFormatting sqref="C1076 E1076 G1076">
    <cfRule type="cellIs" dxfId="102" priority="24" stopIfTrue="1" operator="greaterThanOrEqual">
      <formula>0</formula>
    </cfRule>
    <cfRule type="cellIs" dxfId="101" priority="23" stopIfTrue="1" operator="lessThanOrEqual">
      <formula>0</formula>
    </cfRule>
  </conditionalFormatting>
  <conditionalFormatting sqref="C1109 E1109 G1109">
    <cfRule type="cellIs" dxfId="100" priority="19" stopIfTrue="1" operator="lessThanOrEqual">
      <formula>0</formula>
    </cfRule>
    <cfRule type="cellIs" dxfId="99" priority="20" stopIfTrue="1" operator="greaterThanOrEqual">
      <formula>0</formula>
    </cfRule>
  </conditionalFormatting>
  <conditionalFormatting sqref="C1201 E1201 G1201">
    <cfRule type="cellIs" dxfId="98" priority="15" stopIfTrue="1" operator="lessThanOrEqual">
      <formula>0</formula>
    </cfRule>
    <cfRule type="cellIs" dxfId="97" priority="16" stopIfTrue="1" operator="greaterThanOrEqual">
      <formula>0</formula>
    </cfRule>
  </conditionalFormatting>
  <conditionalFormatting sqref="C1233 E1233:H1233">
    <cfRule type="cellIs" dxfId="96" priority="12" stopIfTrue="1" operator="greaterThanOrEqual">
      <formula>0</formula>
    </cfRule>
    <cfRule type="cellIs" dxfId="95" priority="11" stopIfTrue="1" operator="lessThanOrEqual">
      <formula>0</formula>
    </cfRule>
  </conditionalFormatting>
  <conditionalFormatting sqref="C1325 E1325 G1325">
    <cfRule type="cellIs" dxfId="94" priority="8" stopIfTrue="1" operator="greaterThanOrEqual">
      <formula>0</formula>
    </cfRule>
    <cfRule type="cellIs" dxfId="93" priority="7" stopIfTrue="1" operator="lessThanOrEqual">
      <formula>0</formula>
    </cfRule>
  </conditionalFormatting>
  <conditionalFormatting sqref="C1357 E1357:H1357">
    <cfRule type="cellIs" dxfId="92" priority="4" stopIfTrue="1" operator="greaterThanOrEqual">
      <formula>0</formula>
    </cfRule>
    <cfRule type="cellIs" dxfId="91" priority="3" stopIfTrue="1" operator="lessThanOrEqual">
      <formula>0</formula>
    </cfRule>
  </conditionalFormatting>
  <conditionalFormatting sqref="C702:E708 I702:L708">
    <cfRule type="cellIs" dxfId="90" priority="263" stopIfTrue="1" operator="lessThanOrEqual">
      <formula>0</formula>
    </cfRule>
    <cfRule type="cellIs" dxfId="89" priority="264" stopIfTrue="1" operator="greaterThanOrEqual">
      <formula>0</formula>
    </cfRule>
  </conditionalFormatting>
  <conditionalFormatting sqref="C827:E833">
    <cfRule type="cellIs" dxfId="88" priority="292" stopIfTrue="1" operator="greaterThanOrEqual">
      <formula>0</formula>
    </cfRule>
    <cfRule type="cellIs" dxfId="87" priority="291" stopIfTrue="1" operator="lessThanOrEqual">
      <formula>0</formula>
    </cfRule>
  </conditionalFormatting>
  <conditionalFormatting sqref="C860:E866">
    <cfRule type="cellIs" dxfId="86" priority="285" stopIfTrue="1" operator="lessThanOrEqual">
      <formula>0</formula>
    </cfRule>
    <cfRule type="cellIs" dxfId="85" priority="286" stopIfTrue="1" operator="greaterThanOrEqual">
      <formula>0</formula>
    </cfRule>
  </conditionalFormatting>
  <conditionalFormatting sqref="C886:E890 I886:L890">
    <cfRule type="cellIs" dxfId="84" priority="279" stopIfTrue="1" operator="lessThanOrEqual">
      <formula>0</formula>
    </cfRule>
    <cfRule type="cellIs" dxfId="83" priority="280" stopIfTrue="1" operator="greaterThanOrEqual">
      <formula>0</formula>
    </cfRule>
  </conditionalFormatting>
  <conditionalFormatting sqref="C952:E958">
    <cfRule type="cellIs" dxfId="82" priority="346" stopIfTrue="1" operator="greaterThanOrEqual">
      <formula>0</formula>
    </cfRule>
    <cfRule type="cellIs" dxfId="81" priority="345" stopIfTrue="1" operator="lessThanOrEqual">
      <formula>0</formula>
    </cfRule>
  </conditionalFormatting>
  <conditionalFormatting sqref="C985:E991">
    <cfRule type="cellIs" dxfId="80" priority="332" stopIfTrue="1" operator="greaterThanOrEqual">
      <formula>0</formula>
    </cfRule>
    <cfRule type="cellIs" dxfId="79" priority="331" stopIfTrue="1" operator="lessThanOrEqual">
      <formula>0</formula>
    </cfRule>
  </conditionalFormatting>
  <conditionalFormatting sqref="C1110:E1116">
    <cfRule type="cellIs" dxfId="78" priority="324" stopIfTrue="1" operator="greaterThanOrEqual">
      <formula>0</formula>
    </cfRule>
    <cfRule type="cellIs" dxfId="77" priority="323" stopIfTrue="1" operator="lessThanOrEqual">
      <formula>0</formula>
    </cfRule>
  </conditionalFormatting>
  <conditionalFormatting sqref="C361:H369 C380:L385 C410:L414 C415:K415 M415 C477:K477 M477">
    <cfRule type="cellIs" dxfId="76" priority="449" stopIfTrue="1" operator="lessThanOrEqual">
      <formula>0</formula>
    </cfRule>
    <cfRule type="cellIs" dxfId="75" priority="450" stopIfTrue="1" operator="greaterThanOrEqual">
      <formula>0</formula>
    </cfRule>
  </conditionalFormatting>
  <conditionalFormatting sqref="C423:H431">
    <cfRule type="cellIs" dxfId="74" priority="394" stopIfTrue="1" operator="greaterThanOrEqual">
      <formula>0</formula>
    </cfRule>
    <cfRule type="cellIs" dxfId="73" priority="393" stopIfTrue="1" operator="lessThanOrEqual">
      <formula>0</formula>
    </cfRule>
  </conditionalFormatting>
  <conditionalFormatting sqref="C610:H618">
    <cfRule type="cellIs" dxfId="72" priority="266" stopIfTrue="1" operator="greaterThanOrEqual">
      <formula>0</formula>
    </cfRule>
    <cfRule type="cellIs" dxfId="71" priority="265" stopIfTrue="1" operator="lessThanOrEqual">
      <formula>0</formula>
    </cfRule>
  </conditionalFormatting>
  <conditionalFormatting sqref="C735:H743">
    <cfRule type="cellIs" dxfId="70" priority="252" stopIfTrue="1" operator="greaterThanOrEqual">
      <formula>0</formula>
    </cfRule>
    <cfRule type="cellIs" dxfId="69" priority="251" stopIfTrue="1" operator="lessThanOrEqual">
      <formula>0</formula>
    </cfRule>
  </conditionalFormatting>
  <conditionalFormatting sqref="C1234:H1242">
    <cfRule type="cellIs" dxfId="68" priority="179" stopIfTrue="1" operator="lessThanOrEqual">
      <formula>0</formula>
    </cfRule>
    <cfRule type="cellIs" dxfId="67" priority="180" stopIfTrue="1" operator="greaterThanOrEqual">
      <formula>0</formula>
    </cfRule>
  </conditionalFormatting>
  <conditionalFormatting sqref="C1358:H1366">
    <cfRule type="cellIs" dxfId="66" priority="172" stopIfTrue="1" operator="greaterThanOrEqual">
      <formula>0</formula>
    </cfRule>
    <cfRule type="cellIs" dxfId="65" priority="171" stopIfTrue="1" operator="lessThanOrEqual">
      <formula>0</formula>
    </cfRule>
  </conditionalFormatting>
  <conditionalFormatting sqref="C390:J391">
    <cfRule type="cellIs" dxfId="64" priority="67" stopIfTrue="1" operator="lessThanOrEqual">
      <formula>0</formula>
    </cfRule>
    <cfRule type="cellIs" dxfId="63" priority="68" stopIfTrue="1" operator="greaterThanOrEqual">
      <formula>0</formula>
    </cfRule>
  </conditionalFormatting>
  <conditionalFormatting sqref="C482:J483">
    <cfRule type="cellIs" dxfId="62" priority="60" stopIfTrue="1" operator="greaterThanOrEqual">
      <formula>0</formula>
    </cfRule>
    <cfRule type="cellIs" dxfId="61" priority="59" stopIfTrue="1" operator="lessThanOrEqual">
      <formula>0</formula>
    </cfRule>
  </conditionalFormatting>
  <conditionalFormatting sqref="C591:J592">
    <cfRule type="cellIs" dxfId="60" priority="53" stopIfTrue="1" operator="lessThanOrEqual">
      <formula>0</formula>
    </cfRule>
    <cfRule type="cellIs" dxfId="59" priority="54" stopIfTrue="1" operator="greaterThanOrEqual">
      <formula>0</formula>
    </cfRule>
  </conditionalFormatting>
  <conditionalFormatting sqref="C635:J636">
    <cfRule type="cellIs" dxfId="58" priority="49" stopIfTrue="1" operator="lessThanOrEqual">
      <formula>0</formula>
    </cfRule>
    <cfRule type="cellIs" dxfId="57" priority="50" stopIfTrue="1" operator="greaterThanOrEqual">
      <formula>0</formula>
    </cfRule>
  </conditionalFormatting>
  <conditionalFormatting sqref="C716:J717">
    <cfRule type="cellIs" dxfId="56" priority="45" stopIfTrue="1" operator="lessThanOrEqual">
      <formula>0</formula>
    </cfRule>
    <cfRule type="cellIs" dxfId="55" priority="46" stopIfTrue="1" operator="greaterThanOrEqual">
      <formula>0</formula>
    </cfRule>
  </conditionalFormatting>
  <conditionalFormatting sqref="C760:J761">
    <cfRule type="cellIs" dxfId="54" priority="41" stopIfTrue="1" operator="lessThanOrEqual">
      <formula>0</formula>
    </cfRule>
    <cfRule type="cellIs" dxfId="53" priority="42" stopIfTrue="1" operator="greaterThanOrEqual">
      <formula>0</formula>
    </cfRule>
  </conditionalFormatting>
  <conditionalFormatting sqref="C841:J841">
    <cfRule type="cellIs" dxfId="52" priority="37" stopIfTrue="1" operator="lessThanOrEqual">
      <formula>0</formula>
    </cfRule>
    <cfRule type="cellIs" dxfId="51" priority="38" stopIfTrue="1" operator="greaterThanOrEqual">
      <formula>0</formula>
    </cfRule>
  </conditionalFormatting>
  <conditionalFormatting sqref="C885:J885">
    <cfRule type="cellIs" dxfId="50" priority="33" stopIfTrue="1" operator="lessThanOrEqual">
      <formula>0</formula>
    </cfRule>
    <cfRule type="cellIs" dxfId="49" priority="34" stopIfTrue="1" operator="greaterThanOrEqual">
      <formula>0</formula>
    </cfRule>
  </conditionalFormatting>
  <conditionalFormatting sqref="C966:J966">
    <cfRule type="cellIs" dxfId="48" priority="29" stopIfTrue="1" operator="lessThanOrEqual">
      <formula>0</formula>
    </cfRule>
    <cfRule type="cellIs" dxfId="47" priority="30" stopIfTrue="1" operator="greaterThanOrEqual">
      <formula>0</formula>
    </cfRule>
  </conditionalFormatting>
  <conditionalFormatting sqref="C1010:J1010">
    <cfRule type="cellIs" dxfId="46" priority="25" stopIfTrue="1" operator="lessThanOrEqual">
      <formula>0</formula>
    </cfRule>
    <cfRule type="cellIs" dxfId="45" priority="26" stopIfTrue="1" operator="greaterThanOrEqual">
      <formula>0</formula>
    </cfRule>
  </conditionalFormatting>
  <conditionalFormatting sqref="C1091:J1091">
    <cfRule type="cellIs" dxfId="44" priority="22" stopIfTrue="1" operator="greaterThanOrEqual">
      <formula>0</formula>
    </cfRule>
    <cfRule type="cellIs" dxfId="43" priority="21" stopIfTrue="1" operator="lessThanOrEqual">
      <formula>0</formula>
    </cfRule>
  </conditionalFormatting>
  <conditionalFormatting sqref="C1135:J1135">
    <cfRule type="cellIs" dxfId="42" priority="17" stopIfTrue="1" operator="lessThanOrEqual">
      <formula>0</formula>
    </cfRule>
    <cfRule type="cellIs" dxfId="41" priority="18" stopIfTrue="1" operator="greaterThanOrEqual">
      <formula>0</formula>
    </cfRule>
  </conditionalFormatting>
  <conditionalFormatting sqref="C1216:J1216">
    <cfRule type="cellIs" dxfId="40" priority="14" stopIfTrue="1" operator="greaterThanOrEqual">
      <formula>0</formula>
    </cfRule>
    <cfRule type="cellIs" dxfId="39" priority="13" stopIfTrue="1" operator="lessThanOrEqual">
      <formula>0</formula>
    </cfRule>
  </conditionalFormatting>
  <conditionalFormatting sqref="C1259:J1260">
    <cfRule type="cellIs" dxfId="38" priority="9" stopIfTrue="1" operator="lessThanOrEqual">
      <formula>0</formula>
    </cfRule>
    <cfRule type="cellIs" dxfId="37" priority="10" stopIfTrue="1" operator="greaterThanOrEqual">
      <formula>0</formula>
    </cfRule>
  </conditionalFormatting>
  <conditionalFormatting sqref="C1340:J1340">
    <cfRule type="cellIs" dxfId="36" priority="6" stopIfTrue="1" operator="greaterThanOrEqual">
      <formula>0</formula>
    </cfRule>
    <cfRule type="cellIs" dxfId="35" priority="5" stopIfTrue="1" operator="lessThanOrEqual">
      <formula>0</formula>
    </cfRule>
  </conditionalFormatting>
  <conditionalFormatting sqref="C1383:J1384">
    <cfRule type="cellIs" dxfId="34" priority="1" stopIfTrue="1" operator="lessThanOrEqual">
      <formula>0</formula>
    </cfRule>
    <cfRule type="cellIs" dxfId="33" priority="2" stopIfTrue="1" operator="greaterThanOrEqual">
      <formula>0</formula>
    </cfRule>
  </conditionalFormatting>
  <conditionalFormatting sqref="C375:L378">
    <cfRule type="cellIs" dxfId="32" priority="69" stopIfTrue="1" operator="lessThanOrEqual">
      <formula>0</formula>
    </cfRule>
    <cfRule type="cellIs" dxfId="31" priority="70" stopIfTrue="1" operator="greaterThanOrEqual">
      <formula>0</formula>
    </cfRule>
  </conditionalFormatting>
  <conditionalFormatting sqref="C405:L407">
    <cfRule type="cellIs" dxfId="30" priority="66" stopIfTrue="1" operator="greaterThanOrEqual">
      <formula>0</formula>
    </cfRule>
    <cfRule type="cellIs" dxfId="29" priority="65" stopIfTrue="1" operator="lessThanOrEqual">
      <formula>0</formula>
    </cfRule>
  </conditionalFormatting>
  <conditionalFormatting sqref="C448:L451">
    <cfRule type="cellIs" dxfId="28" priority="61" stopIfTrue="1" operator="lessThanOrEqual">
      <formula>0</formula>
    </cfRule>
    <cfRule type="cellIs" dxfId="27" priority="62" stopIfTrue="1" operator="greaterThanOrEqual">
      <formula>0</formula>
    </cfRule>
  </conditionalFormatting>
  <conditionalFormatting sqref="C453:L476 C513:L537 B891:L894">
    <cfRule type="cellIs" dxfId="26" priority="183" stopIfTrue="1" operator="lessThanOrEqual">
      <formula>0</formula>
    </cfRule>
    <cfRule type="cellIs" dxfId="25" priority="184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4" stopIfTrue="1" operator="greaterThanOrEqual">
      <formula>0</formula>
    </cfRule>
    <cfRule type="cellIs" dxfId="16" priority="223" stopIfTrue="1" operator="lessThanOrEqual">
      <formula>0</formula>
    </cfRule>
  </conditionalFormatting>
  <conditionalFormatting sqref="I855:L866">
    <cfRule type="cellIs" dxfId="15" priority="222" stopIfTrue="1" operator="greaterThanOrEqual">
      <formula>0</formula>
    </cfRule>
    <cfRule type="cellIs" dxfId="14" priority="221" stopIfTrue="1" operator="lessThanOrEqual">
      <formula>0</formula>
    </cfRule>
  </conditionalFormatting>
  <conditionalFormatting sqref="I947:L958">
    <cfRule type="cellIs" dxfId="13" priority="220" stopIfTrue="1" operator="greaterThanOrEqual">
      <formula>0</formula>
    </cfRule>
    <cfRule type="cellIs" dxfId="12" priority="219" stopIfTrue="1" operator="less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6" stopIfTrue="1" operator="greaterThanOrEqual">
      <formula>0</formula>
    </cfRule>
    <cfRule type="cellIs" dxfId="8" priority="215" stopIfTrue="1" operator="lessThanOrEqual">
      <formula>0</formula>
    </cfRule>
  </conditionalFormatting>
  <conditionalFormatting sqref="I1105:L1116">
    <cfRule type="cellIs" dxfId="7" priority="214" stopIfTrue="1" operator="greaterThanOrEqual">
      <formula>0</formula>
    </cfRule>
    <cfRule type="cellIs" dxfId="6" priority="213" stopIfTrue="1" operator="lessThanOrEqual">
      <formula>0</formula>
    </cfRule>
  </conditionalFormatting>
  <conditionalFormatting sqref="I1197:L1201">
    <cfRule type="cellIs" dxfId="5" priority="212" stopIfTrue="1" operator="greaterThanOrEqual">
      <formula>0</formula>
    </cfRule>
    <cfRule type="cellIs" dxfId="4" priority="211" stopIfTrue="1" operator="less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Valentín Díez Martínez</cp:lastModifiedBy>
  <cp:lastPrinted>2025-05-15T06:32:56Z</cp:lastPrinted>
  <dcterms:created xsi:type="dcterms:W3CDTF">2011-10-19T11:12:35Z</dcterms:created>
  <dcterms:modified xsi:type="dcterms:W3CDTF">2025-05-15T07:01:17Z</dcterms:modified>
</cp:coreProperties>
</file>