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5\BOLETINES\5.- MAYO\"/>
    </mc:Choice>
  </mc:AlternateContent>
  <xr:revisionPtr revIDLastSave="0" documentId="13_ncr:1_{219105F7-BDA5-4F74-A62E-482CE8810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 2025" sheetId="4" r:id="rId1"/>
  </sheets>
  <externalReferences>
    <externalReference r:id="rId2"/>
  </externalReferences>
  <definedNames>
    <definedName name="_xlnm._FilterDatabase" localSheetId="0" hidden="1">'MAYO 2025'!#REF!</definedName>
    <definedName name="_xlnm.Print_Area" localSheetId="0">'MAYO 2025'!$A$1:$M$1872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26" i="4" l="1"/>
  <c r="F1424" i="4"/>
  <c r="F1422" i="4"/>
  <c r="F1421" i="4"/>
  <c r="F1420" i="4"/>
  <c r="F1419" i="4"/>
  <c r="F1430" i="4" l="1"/>
  <c r="F1425" i="4"/>
  <c r="F1429" i="4"/>
  <c r="F1427" i="4"/>
  <c r="F1428" i="4"/>
  <c r="F1432" i="4" s="1"/>
  <c r="F1423" i="4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<sst xmlns="http://schemas.openxmlformats.org/spreadsheetml/2006/main" count="797" uniqueCount="178">
  <si>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</si>
  <si>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</si>
  <si>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</si>
  <si>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</si>
  <si>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</si>
  <si>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</si>
  <si>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</si>
  <si>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</si>
  <si>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</si>
  <si>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</si>
  <si>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</si>
  <si>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</si>
  <si>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</si>
  <si>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</si>
  <si>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</si>
  <si>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</si>
  <si>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</si>
  <si>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</si>
  <si>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</si>
  <si>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</si>
  <si>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</si>
  <si>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</si>
  <si>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</si>
  <si>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</si>
  <si>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</si>
  <si>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</si>
  <si>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</si>
  <si>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</si>
  <si>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</si>
  <si>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</si>
  <si>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</si>
  <si>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</si>
  <si>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</si>
  <si>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</si>
  <si>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</si>
  <si>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</si>
  <si>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</si>
  <si>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</si>
  <si>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</si>
  <si>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</si>
  <si>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</si>
  <si>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</si>
  <si>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</si>
  <si>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</si>
  <si>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</si>
  <si>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</si>
  <si>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</si>
  <si>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</si>
  <si>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</si>
  <si>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</si>
  <si>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</si>
  <si>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</si>
  <si>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</si>
  <si>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</si>
  <si>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</si>
  <si>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</si>
  <si>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</si>
  <si>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</si>
  <si>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</si>
  <si>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</si>
  <si>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</si>
  <si>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</si>
  <si>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</si>
  <si>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</si>
  <si>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</si>
  <si>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</si>
  <si>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</si>
  <si>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</si>
  <si>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</si>
  <si>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</si>
  <si>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</si>
  <si>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</si>
  <si>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</si>
  <si>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</si>
  <si>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</si>
  <si>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</si>
  <si>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</si>
  <si>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</si>
  <si>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</si>
  <si>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</si>
  <si>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</si>
  <si>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</si>
  <si>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</si>
  <si>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</si>
  <si>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</si>
  <si>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</si>
  <si>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</si>
  <si>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</si>
  <si>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</si>
  <si>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</si>
  <si>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</si>
  <si>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</si>
  <si>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</si>
  <si>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</si>
  <si>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</si>
  <si>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</si>
  <si>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</si>
  <si>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</si>
  <si>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</si>
  <si>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</si>
  <si>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</si>
  <si>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</si>
  <si>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</si>
  <si>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</si>
  <si>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</si>
  <si>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</si>
  <si>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</si>
  <si>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</si>
  <si>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</si>
  <si>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</si>
  <si>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</si>
  <si>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</si>
  <si>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</si>
  <si>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</si>
  <si>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</si>
  <si>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</si>
  <si>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</si>
  <si>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</si>
  <si>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</si>
  <si>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</si>
  <si>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</si>
  <si>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</si>
  <si>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</si>
  <si>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</si>
  <si>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</si>
  <si>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</si>
  <si>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</si>
  <si>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</si>
  <si>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</si>
  <si>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</si>
  <si>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</si>
  <si>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</si>
  <si>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</si>
  <si>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</si>
  <si>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</si>
  <si>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</si>
  <si>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</si>
  <si>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</si>
  <si>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</si>
  <si>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</si>
  <si>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</si>
  <si>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</si>
  <si>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</si>
  <si>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</si>
  <si>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</si>
  <si>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</si>
  <si>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</si>
  <si>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</si>
  <si>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</si>
  <si>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</si>
  <si>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</si>
  <si>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</si>
  <si>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</si>
  <si>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</si>
  <si>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AÑO 2024</t>
  </si>
  <si>
    <t>AÑO 2025</t>
  </si>
  <si>
    <t>&lt;</t>
  </si>
  <si>
    <t>MAYO 2025</t>
  </si>
  <si>
    <t>MAYO 2024</t>
  </si>
  <si>
    <t>1B.- COMPARACIONES MAYO 2024 Y MAYO 2025</t>
  </si>
  <si>
    <t>ENERO - MAYO 2024</t>
  </si>
  <si>
    <t>ENERO - MAYO 2025</t>
  </si>
  <si>
    <t>1C.- COMPARACIONES DE DATOS ACUMULADOS DE ENERO - MAYO 2024 - 2025</t>
  </si>
  <si>
    <t>2B.- COMPARACIONES MAYO 2024 Y MAYO 2025</t>
  </si>
  <si>
    <t>2C.- COMPARACIONES DE DATOS ACUMULADOS DE ENERO - MAYO 2024 - 2025</t>
  </si>
  <si>
    <t>3B.- COMPARACIONES MAYO 2024 Y MAYO 2025</t>
  </si>
  <si>
    <t>3C.- COMPARACIONES DE DATOS ACUMULADOS DE ENERO - MAYO 2024 - 2025</t>
  </si>
  <si>
    <t>4B.- COMPARACIONES MAYO 2024 Y MAYO 2025</t>
  </si>
  <si>
    <t>4C.- COMPARACIONES DE DATOS ACUMULADOS DE ENERO - MAYO 2024 - 2025</t>
  </si>
  <si>
    <t>5B.- COMPARACIONES MAYO 2024 Y MAYO 2025</t>
  </si>
  <si>
    <t>5C.- COMPARACIONES DE DATOS ACUMULADOS DE ENERO - MAYO 2024 - 2025</t>
  </si>
  <si>
    <t>6B.- COMPARACIONES MAYO 2024 Y MAYO 2025</t>
  </si>
  <si>
    <t>6C.- COMPARACIONES DE DATOS ACUMULADOS DE ENERO - MAYO 2024 - 2025</t>
  </si>
  <si>
    <t>7B.- COMPARACIONES MAYO 2024 Y MAYO 2025</t>
  </si>
  <si>
    <t>7C.- COMPARACIONES DE DATOS ACUMULADOS DE ENERO - MAYO 2024 - 2025</t>
  </si>
  <si>
    <t>8B.- COMPARACIONES MAYO 2024 Y MAYO 2025</t>
  </si>
  <si>
    <t>8C.- COMPARACIONES DE DATOS ACUMULADOS DE ENERO - MAYO 2024 - 2025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</si>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</sst>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b/>
      <sz val="20"/>
      <color rgb="FFFFFFFF"/>
      <name val="Arial"/>
      <family val="2"/>
    </font>
    <font>
      <b/>
      <sz val="19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sz val="12"/>
      <color indexed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6" fillId="0" borderId="0"/>
    <xf numFmtId="0" fontId="67" fillId="0" borderId="0"/>
    <xf numFmtId="0" fontId="82" fillId="0" borderId="0"/>
  </cellStyleXfs>
  <cellXfs count="291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8" fillId="0" borderId="21" xfId="0" applyFont="1" applyBorder="1" applyAlignment="1">
      <alignment vertical="center"/>
    </xf>
    <xf numFmtId="0" fontId="68" fillId="0" borderId="21" xfId="0" applyFont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14" borderId="22" xfId="0" applyFont="1" applyFill="1" applyBorder="1" applyAlignment="1">
      <alignment horizontal="left" vertical="center"/>
    </xf>
    <xf numFmtId="0" fontId="69" fillId="14" borderId="22" xfId="0" applyFont="1" applyFill="1" applyBorder="1" applyAlignment="1">
      <alignment horizontal="right" vertical="center"/>
    </xf>
    <xf numFmtId="0" fontId="69" fillId="14" borderId="20" xfId="0" applyFont="1" applyFill="1" applyBorder="1" applyAlignment="1">
      <alignment vertical="center"/>
    </xf>
    <xf numFmtId="0" fontId="69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70" fillId="15" borderId="20" xfId="0" applyNumberFormat="1" applyFont="1" applyFill="1" applyBorder="1" applyAlignment="1">
      <alignment horizontal="center" vertical="center"/>
    </xf>
    <xf numFmtId="3" fontId="70" fillId="15" borderId="22" xfId="0" applyNumberFormat="1" applyFont="1" applyFill="1" applyBorder="1" applyAlignment="1">
      <alignment horizontal="center" vertical="center"/>
    </xf>
    <xf numFmtId="3" fontId="70" fillId="0" borderId="21" xfId="0" applyNumberFormat="1" applyFont="1" applyBorder="1" applyAlignment="1">
      <alignment horizontal="center" vertical="center"/>
    </xf>
    <xf numFmtId="0" fontId="72" fillId="0" borderId="0" xfId="0" applyFont="1" applyAlignment="1">
      <alignment vertical="center"/>
    </xf>
    <xf numFmtId="0" fontId="72" fillId="15" borderId="22" xfId="0" applyFont="1" applyFill="1" applyBorder="1" applyAlignment="1">
      <alignment vertical="center"/>
    </xf>
    <xf numFmtId="3" fontId="71" fillId="0" borderId="20" xfId="0" applyNumberFormat="1" applyFont="1" applyBorder="1" applyAlignment="1">
      <alignment horizontal="center" vertical="center"/>
    </xf>
    <xf numFmtId="3" fontId="70" fillId="0" borderId="0" xfId="0" applyNumberFormat="1" applyFont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0" fillId="0" borderId="20" xfId="0" applyNumberFormat="1" applyFont="1" applyBorder="1" applyAlignment="1">
      <alignment horizontal="center" vertical="center"/>
    </xf>
    <xf numFmtId="3" fontId="70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1" fillId="0" borderId="0" xfId="0" applyNumberFormat="1" applyFont="1" applyAlignment="1">
      <alignment vertical="center"/>
    </xf>
    <xf numFmtId="3" fontId="73" fillId="0" borderId="21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3" fontId="78" fillId="0" borderId="21" xfId="0" applyNumberFormat="1" applyFont="1" applyBorder="1" applyAlignment="1">
      <alignment horizontal="center" vertical="center"/>
    </xf>
    <xf numFmtId="3" fontId="79" fillId="0" borderId="21" xfId="0" applyNumberFormat="1" applyFont="1" applyBorder="1" applyAlignment="1">
      <alignment horizontal="right" vertical="center"/>
    </xf>
    <xf numFmtId="3" fontId="79" fillId="0" borderId="0" xfId="0" applyNumberFormat="1" applyFont="1" applyAlignment="1">
      <alignment horizontal="right" vertical="center"/>
    </xf>
    <xf numFmtId="3" fontId="80" fillId="14" borderId="22" xfId="0" applyNumberFormat="1" applyFont="1" applyFill="1" applyBorder="1" applyAlignment="1">
      <alignment horizontal="right" vertical="center"/>
    </xf>
    <xf numFmtId="10" fontId="80" fillId="14" borderId="22" xfId="0" applyNumberFormat="1" applyFont="1" applyFill="1" applyBorder="1" applyAlignment="1">
      <alignment horizontal="right" vertical="center"/>
    </xf>
    <xf numFmtId="2" fontId="80" fillId="14" borderId="20" xfId="0" applyNumberFormat="1" applyFont="1" applyFill="1" applyBorder="1" applyAlignment="1">
      <alignment horizontal="right" vertical="center"/>
    </xf>
    <xf numFmtId="3" fontId="78" fillId="15" borderId="20" xfId="0" applyNumberFormat="1" applyFont="1" applyFill="1" applyBorder="1" applyAlignment="1">
      <alignment horizontal="center" vertical="center"/>
    </xf>
    <xf numFmtId="3" fontId="73" fillId="13" borderId="0" xfId="0" applyNumberFormat="1" applyFont="1" applyFill="1" applyAlignment="1">
      <alignment horizontal="center" vertical="center"/>
    </xf>
    <xf numFmtId="3" fontId="78" fillId="13" borderId="0" xfId="0" applyNumberFormat="1" applyFont="1" applyFill="1" applyAlignment="1">
      <alignment horizontal="center" vertical="center"/>
    </xf>
    <xf numFmtId="3" fontId="73" fillId="13" borderId="20" xfId="0" applyNumberFormat="1" applyFont="1" applyFill="1" applyBorder="1" applyAlignment="1">
      <alignment horizontal="center" vertical="center"/>
    </xf>
    <xf numFmtId="3" fontId="78" fillId="13" borderId="20" xfId="0" applyNumberFormat="1" applyFont="1" applyFill="1" applyBorder="1" applyAlignment="1">
      <alignment horizontal="center" vertical="center"/>
    </xf>
    <xf numFmtId="3" fontId="78" fillId="15" borderId="22" xfId="0" applyNumberFormat="1" applyFont="1" applyFill="1" applyBorder="1" applyAlignment="1">
      <alignment horizontal="center" vertical="center"/>
    </xf>
    <xf numFmtId="10" fontId="78" fillId="15" borderId="22" xfId="0" applyNumberFormat="1" applyFont="1" applyFill="1" applyBorder="1" applyAlignment="1">
      <alignment horizontal="center" vertical="center"/>
    </xf>
    <xf numFmtId="2" fontId="78" fillId="15" borderId="20" xfId="0" applyNumberFormat="1" applyFont="1" applyFill="1" applyBorder="1" applyAlignment="1">
      <alignment horizontal="center" vertical="center"/>
    </xf>
    <xf numFmtId="4" fontId="73" fillId="13" borderId="0" xfId="0" applyNumberFormat="1" applyFont="1" applyFill="1" applyAlignment="1">
      <alignment horizontal="center" vertical="center"/>
    </xf>
    <xf numFmtId="4" fontId="78" fillId="13" borderId="0" xfId="0" applyNumberFormat="1" applyFont="1" applyFill="1" applyAlignment="1">
      <alignment horizontal="center" vertical="center"/>
    </xf>
    <xf numFmtId="4" fontId="73" fillId="13" borderId="20" xfId="0" applyNumberFormat="1" applyFont="1" applyFill="1" applyBorder="1" applyAlignment="1">
      <alignment horizontal="center" vertical="center"/>
    </xf>
    <xf numFmtId="4" fontId="78" fillId="13" borderId="20" xfId="0" applyNumberFormat="1" applyFont="1" applyFill="1" applyBorder="1" applyAlignment="1">
      <alignment horizontal="center" vertical="center"/>
    </xf>
    <xf numFmtId="3" fontId="74" fillId="0" borderId="0" xfId="0" applyNumberFormat="1" applyFont="1" applyAlignment="1">
      <alignment horizontal="center" vertical="center"/>
    </xf>
    <xf numFmtId="3" fontId="75" fillId="0" borderId="0" xfId="0" applyNumberFormat="1" applyFont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2" fontId="77" fillId="0" borderId="0" xfId="0" applyNumberFormat="1" applyFont="1" applyAlignment="1">
      <alignment horizontal="center" vertical="center"/>
    </xf>
    <xf numFmtId="3" fontId="74" fillId="15" borderId="22" xfId="0" applyNumberFormat="1" applyFont="1" applyFill="1" applyBorder="1" applyAlignment="1">
      <alignment horizontal="center" vertical="center"/>
    </xf>
    <xf numFmtId="3" fontId="75" fillId="15" borderId="22" xfId="0" applyNumberFormat="1" applyFont="1" applyFill="1" applyBorder="1" applyAlignment="1">
      <alignment horizontal="center" vertical="center"/>
    </xf>
    <xf numFmtId="10" fontId="76" fillId="15" borderId="22" xfId="0" applyNumberFormat="1" applyFont="1" applyFill="1" applyBorder="1" applyAlignment="1">
      <alignment horizontal="center" vertical="center"/>
    </xf>
    <xf numFmtId="2" fontId="77" fillId="15" borderId="22" xfId="0" applyNumberFormat="1" applyFont="1" applyFill="1" applyBorder="1" applyAlignment="1">
      <alignment horizontal="center" vertical="center"/>
    </xf>
    <xf numFmtId="3" fontId="73" fillId="0" borderId="21" xfId="0" applyNumberFormat="1" applyFont="1" applyBorder="1" applyAlignment="1">
      <alignment horizontal="center" vertical="center"/>
    </xf>
    <xf numFmtId="3" fontId="73" fillId="0" borderId="20" xfId="0" applyNumberFormat="1" applyFont="1" applyBorder="1" applyAlignment="1">
      <alignment horizontal="center" vertical="center"/>
    </xf>
    <xf numFmtId="3" fontId="78" fillId="0" borderId="0" xfId="0" applyNumberFormat="1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3" fontId="73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4" fillId="7" borderId="2" xfId="0" applyFont="1" applyFill="1" applyBorder="1" applyAlignment="1">
      <alignment horizontal="center" vertical="center"/>
    </xf>
    <xf numFmtId="10" fontId="78" fillId="0" borderId="20" xfId="0" applyNumberFormat="1" applyFont="1" applyBorder="1" applyAlignment="1">
      <alignment horizontal="center" vertical="center"/>
    </xf>
    <xf numFmtId="10" fontId="78" fillId="0" borderId="21" xfId="0" applyNumberFormat="1" applyFont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9" fillId="12" borderId="0" xfId="0" applyFont="1" applyFill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10" fontId="78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65" fillId="16" borderId="0" xfId="0" applyFont="1" applyFill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0" fontId="64" fillId="16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3" fontId="78" fillId="0" borderId="20" xfId="0" applyNumberFormat="1" applyFont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55" fillId="3" borderId="0" xfId="0" applyFont="1" applyFill="1" applyAlignment="1">
      <alignment horizontal="left" vertical="center" wrapText="1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78" fillId="0" borderId="20" xfId="0" applyFont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3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2025'!$B$480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2025'!$C$479:$H$479</c15:sqref>
                  </c15:fullRef>
                </c:ext>
              </c:extLst>
              <c:f>('MAYO 2025'!$C$479,'MAYO 2025'!$E$479,'MAYO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2025'!$C$480:$H$480</c15:sqref>
                  </c15:fullRef>
                </c:ext>
              </c:extLst>
              <c:f>('MAYO 2025'!$C$480,'MAYO 2025'!$E$480,'MAYO 2025'!$G$480)</c:f>
              <c:numCache>
                <c:formatCode>#,##0</c:formatCode>
                <c:ptCount val="3"/>
                <c:pt idx="0">
                  <c:v>3885572</c:v>
                </c:pt>
                <c:pt idx="1">
                  <c:v>1114363</c:v>
                </c:pt>
                <c:pt idx="2">
                  <c:v>4999935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'MAYO 2025'!$B$481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2025'!$C$479:$H$479</c15:sqref>
                  </c15:fullRef>
                </c:ext>
              </c:extLst>
              <c:f>('MAYO 2025'!$C$479,'MAYO 2025'!$E$479,'MAYO 2025'!$G$479)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2025'!$C$481:$H$481</c15:sqref>
                  </c15:fullRef>
                </c:ext>
              </c:extLst>
              <c:f>('MAYO 2025'!$C$481,'MAYO 2025'!$E$481,'MAYO 2025'!$G$481)</c:f>
              <c:numCache>
                <c:formatCode>#,##0</c:formatCode>
                <c:ptCount val="3"/>
                <c:pt idx="0">
                  <c:v>3914059</c:v>
                </c:pt>
                <c:pt idx="1">
                  <c:v>1096398</c:v>
                </c:pt>
                <c:pt idx="2">
                  <c:v>5010457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2025'!$B$506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2025'!$C$506:$K$506</c:f>
              <c:numCache>
                <c:formatCode>#,##0</c:formatCode>
                <c:ptCount val="9"/>
                <c:pt idx="0">
                  <c:v>505788</c:v>
                </c:pt>
                <c:pt idx="1">
                  <c:v>840114</c:v>
                </c:pt>
                <c:pt idx="2">
                  <c:v>809164</c:v>
                </c:pt>
                <c:pt idx="3">
                  <c:v>252094</c:v>
                </c:pt>
                <c:pt idx="4">
                  <c:v>896799</c:v>
                </c:pt>
                <c:pt idx="5">
                  <c:v>570781</c:v>
                </c:pt>
                <c:pt idx="6">
                  <c:v>261454</c:v>
                </c:pt>
                <c:pt idx="7">
                  <c:v>628365</c:v>
                </c:pt>
                <c:pt idx="8">
                  <c:v>235376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'MAYO 2025'!$B$507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'MAYO 2025'!$C$505:$K$505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2025'!$C$507:$K$507</c:f>
              <c:numCache>
                <c:formatCode>#,##0</c:formatCode>
                <c:ptCount val="9"/>
                <c:pt idx="0">
                  <c:v>501382</c:v>
                </c:pt>
                <c:pt idx="1">
                  <c:v>818872</c:v>
                </c:pt>
                <c:pt idx="2">
                  <c:v>783813</c:v>
                </c:pt>
                <c:pt idx="3">
                  <c:v>253935</c:v>
                </c:pt>
                <c:pt idx="4">
                  <c:v>919806</c:v>
                </c:pt>
                <c:pt idx="5">
                  <c:v>578038</c:v>
                </c:pt>
                <c:pt idx="6">
                  <c:v>289404</c:v>
                </c:pt>
                <c:pt idx="7">
                  <c:v>662772</c:v>
                </c:pt>
                <c:pt idx="8">
                  <c:v>202435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2025'!$B$446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'MAYO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2025'!$C$446:$K$446</c:f>
              <c:numCache>
                <c:formatCode>#,##0</c:formatCode>
                <c:ptCount val="9"/>
                <c:pt idx="0">
                  <c:v>316378</c:v>
                </c:pt>
                <c:pt idx="1">
                  <c:v>565032</c:v>
                </c:pt>
                <c:pt idx="2">
                  <c:v>528858</c:v>
                </c:pt>
                <c:pt idx="3">
                  <c:v>153905</c:v>
                </c:pt>
                <c:pt idx="4">
                  <c:v>550548</c:v>
                </c:pt>
                <c:pt idx="5">
                  <c:v>363941</c:v>
                </c:pt>
                <c:pt idx="6">
                  <c:v>141080</c:v>
                </c:pt>
                <c:pt idx="7">
                  <c:v>373599</c:v>
                </c:pt>
                <c:pt idx="8">
                  <c:v>145979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'MAYO 2025'!$B$447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'MAYO 2025'!$C$445:$K$445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2025'!$C$447:$K$447</c:f>
              <c:numCache>
                <c:formatCode>#,##0</c:formatCode>
                <c:ptCount val="9"/>
                <c:pt idx="0">
                  <c:v>316196</c:v>
                </c:pt>
                <c:pt idx="1">
                  <c:v>556494</c:v>
                </c:pt>
                <c:pt idx="2">
                  <c:v>502658</c:v>
                </c:pt>
                <c:pt idx="3">
                  <c:v>153654</c:v>
                </c:pt>
                <c:pt idx="4">
                  <c:v>570459</c:v>
                </c:pt>
                <c:pt idx="5">
                  <c:v>373907</c:v>
                </c:pt>
                <c:pt idx="6">
                  <c:v>160548</c:v>
                </c:pt>
                <c:pt idx="7">
                  <c:v>395255</c:v>
                </c:pt>
                <c:pt idx="8">
                  <c:v>127082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2025'!$B$574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2025'!$C$573:$H$573</c15:sqref>
                  </c15:fullRef>
                </c:ext>
              </c:extLst>
              <c:f>('MAYO 2025'!$C$573,'MAYO 2025'!$E$573,'MAYO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2025'!$C$574:$H$574</c15:sqref>
                  </c15:fullRef>
                </c:ext>
              </c:extLst>
              <c:f>('MAYO 2025'!$C$574,'MAYO 2025'!$E$574,'MAYO 2025'!$G$574)</c:f>
              <c:numCache>
                <c:formatCode>#,##0</c:formatCode>
                <c:ptCount val="3"/>
                <c:pt idx="0">
                  <c:v>405208</c:v>
                </c:pt>
                <c:pt idx="1">
                  <c:v>191523</c:v>
                </c:pt>
                <c:pt idx="2">
                  <c:v>596731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'MAYO 2025'!$B$575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2025'!$C$573:$H$573</c15:sqref>
                  </c15:fullRef>
                </c:ext>
              </c:extLst>
              <c:f>('MAYO 2025'!$C$573,'MAYO 2025'!$E$573,'MAYO 2025'!$G$573)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2025'!$C$575:$H$575</c15:sqref>
                  </c15:fullRef>
                </c:ext>
              </c:extLst>
              <c:f>('MAYO 2025'!$C$575,'MAYO 2025'!$E$575,'MAYO 2025'!$G$575)</c:f>
              <c:numCache>
                <c:formatCode>#,##0</c:formatCode>
                <c:ptCount val="3"/>
                <c:pt idx="0">
                  <c:v>408295</c:v>
                </c:pt>
                <c:pt idx="1">
                  <c:v>186902</c:v>
                </c:pt>
                <c:pt idx="2">
                  <c:v>595197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2025'!$C$573:$H$573</c15:sqref>
                        </c15:fullRef>
                        <c15:formulaRef>
                          <c15:sqref>('MAYO 2025'!$C$573,'MAYO 2025'!$E$573,'MAYO 2025'!$G$573)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2025'!$C$573:$H$573</c15:sqref>
                        </c15:fullRef>
                        <c15:formulaRef>
                          <c15:sqref>('MAYO 2025'!$C$573,'MAYO 2025'!$E$573,'MAYO 2025'!$G$573)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793312733402896"/>
          <c:y val="2.5116881433911935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2025'!$B$589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2025'!$C$588:$H$588</c15:sqref>
                  </c15:fullRef>
                </c:ext>
              </c:extLst>
              <c:f>('MAYO 2025'!$C$588,'MAYO 2025'!$E$588,'MAYO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2025'!$C$589:$H$589</c15:sqref>
                  </c15:fullRef>
                </c:ext>
              </c:extLst>
              <c:f>('MAYO 2025'!$C$589,'MAYO 2025'!$E$589,'MAYO 2025'!$G$589)</c:f>
              <c:numCache>
                <c:formatCode>#,##0</c:formatCode>
                <c:ptCount val="3"/>
                <c:pt idx="0">
                  <c:v>602082</c:v>
                </c:pt>
                <c:pt idx="1">
                  <c:v>268057</c:v>
                </c:pt>
                <c:pt idx="2">
                  <c:v>870139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'MAYO 2025'!$B$590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2025'!$C$588:$H$588</c15:sqref>
                  </c15:fullRef>
                </c:ext>
              </c:extLst>
              <c:f>('MAYO 2025'!$C$588,'MAYO 2025'!$E$588,'MAYO 2025'!$G$588)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2025'!$C$590:$H$590</c15:sqref>
                  </c15:fullRef>
                </c:ext>
              </c:extLst>
              <c:f>('MAYO 2025'!$C$590,'MAYO 2025'!$E$590,'MAYO 2025'!$G$590)</c:f>
              <c:numCache>
                <c:formatCode>#,##0</c:formatCode>
                <c:ptCount val="3"/>
                <c:pt idx="0">
                  <c:v>634156</c:v>
                </c:pt>
                <c:pt idx="1">
                  <c:v>251548</c:v>
                </c:pt>
                <c:pt idx="2">
                  <c:v>885704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2025'!$C$588:$H$588</c15:sqref>
                        </c15:fullRef>
                        <c15:formulaRef>
                          <c15:sqref>('MAYO 2025'!$C$588,'MAYO 2025'!$E$588,'MAYO 2025'!$G$588)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2025'!$C$588:$H$588</c15:sqref>
                        </c15:fullRef>
                        <c15:formulaRef>
                          <c15:sqref>('MAYO 2025'!$C$588,'MAYO 2025'!$E$588,'MAYO 2025'!$G$588)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layout>
                <c:manualLayout>
                  <c:x val="1.1672553800363019E-2"/>
                  <c:y val="-3.710266189688089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2025'!$C$330:$L$330</c15:sqref>
                  </c15:fullRef>
                </c:ext>
              </c:extLst>
              <c:f>'MAYO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2025'!$C$331:$L$331</c15:sqref>
                  </c15:fullRef>
                </c:ext>
              </c:extLst>
              <c:f>'MAYO 2025'!$C$331:$K$331</c:f>
              <c:numCache>
                <c:formatCode>#,##0</c:formatCode>
                <c:ptCount val="9"/>
                <c:pt idx="0">
                  <c:v>89994</c:v>
                </c:pt>
                <c:pt idx="1">
                  <c:v>170241</c:v>
                </c:pt>
                <c:pt idx="2">
                  <c:v>174181</c:v>
                </c:pt>
                <c:pt idx="3">
                  <c:v>56037</c:v>
                </c:pt>
                <c:pt idx="4">
                  <c:v>147212</c:v>
                </c:pt>
                <c:pt idx="5">
                  <c:v>89173</c:v>
                </c:pt>
                <c:pt idx="6">
                  <c:v>44135</c:v>
                </c:pt>
                <c:pt idx="7">
                  <c:v>103428</c:v>
                </c:pt>
                <c:pt idx="8">
                  <c:v>34091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2025'!$C$330:$L$330</c15:sqref>
                  </c15:fullRef>
                </c:ext>
              </c:extLst>
              <c:f>'MAYO 2025'!$C$330:$K$330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2025'!$C$334:$L$334</c15:sqref>
                  </c15:fullRef>
                </c:ext>
              </c:extLst>
              <c:f>'MAYO 2025'!$C$334:$K$334</c:f>
              <c:numCache>
                <c:formatCode>#,##0</c:formatCode>
                <c:ptCount val="9"/>
                <c:pt idx="0">
                  <c:v>137216</c:v>
                </c:pt>
                <c:pt idx="1">
                  <c:v>241767</c:v>
                </c:pt>
                <c:pt idx="2">
                  <c:v>247512</c:v>
                </c:pt>
                <c:pt idx="3">
                  <c:v>88663</c:v>
                </c:pt>
                <c:pt idx="4">
                  <c:v>251663</c:v>
                </c:pt>
                <c:pt idx="5">
                  <c:v>147890</c:v>
                </c:pt>
                <c:pt idx="6">
                  <c:v>86384</c:v>
                </c:pt>
                <c:pt idx="7">
                  <c:v>170704</c:v>
                </c:pt>
                <c:pt idx="8">
                  <c:v>52082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2025'!$E$547:$E$555</c:f>
              <c:numCache>
                <c:formatCode>#,##0</c:formatCode>
                <c:ptCount val="9"/>
                <c:pt idx="0">
                  <c:v>57199</c:v>
                </c:pt>
                <c:pt idx="1">
                  <c:v>105322</c:v>
                </c:pt>
                <c:pt idx="2">
                  <c:v>101594</c:v>
                </c:pt>
                <c:pt idx="3">
                  <c:v>39229</c:v>
                </c:pt>
                <c:pt idx="4">
                  <c:v>112188</c:v>
                </c:pt>
                <c:pt idx="5">
                  <c:v>56421</c:v>
                </c:pt>
                <c:pt idx="6">
                  <c:v>23549</c:v>
                </c:pt>
                <c:pt idx="7">
                  <c:v>78881</c:v>
                </c:pt>
                <c:pt idx="8">
                  <c:v>20814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2025'!$H$547:$H$555</c:f>
              <c:numCache>
                <c:formatCode>#,##0</c:formatCode>
                <c:ptCount val="9"/>
                <c:pt idx="0">
                  <c:v>80039</c:v>
                </c:pt>
                <c:pt idx="1">
                  <c:v>143547</c:v>
                </c:pt>
                <c:pt idx="2">
                  <c:v>147010</c:v>
                </c:pt>
                <c:pt idx="3">
                  <c:v>59386</c:v>
                </c:pt>
                <c:pt idx="4">
                  <c:v>179333</c:v>
                </c:pt>
                <c:pt idx="5">
                  <c:v>81203</c:v>
                </c:pt>
                <c:pt idx="6">
                  <c:v>41246</c:v>
                </c:pt>
                <c:pt idx="7">
                  <c:v>123852</c:v>
                </c:pt>
                <c:pt idx="8">
                  <c:v>30088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2025'!$B$607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2025'!$C$606:$H$606</c15:sqref>
                  </c15:fullRef>
                </c:ext>
              </c:extLst>
              <c:f>('MAYO 2025'!$C$606,'MAYO 2025'!$E$606,'MAYO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2025'!$C$607:$H$607</c15:sqref>
                  </c15:fullRef>
                </c:ext>
              </c:extLst>
              <c:f>('MAYO 2025'!$C$607,'MAYO 2025'!$E$607,'MAYO 2025'!$G$607)</c:f>
              <c:numCache>
                <c:formatCode>#,##0</c:formatCode>
                <c:ptCount val="3"/>
                <c:pt idx="0">
                  <c:v>1631311</c:v>
                </c:pt>
                <c:pt idx="1">
                  <c:v>534989</c:v>
                </c:pt>
                <c:pt idx="2">
                  <c:v>2166300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'MAYO 2025'!$B$608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2025'!$C$606:$H$606</c15:sqref>
                  </c15:fullRef>
                </c:ext>
              </c:extLst>
              <c:f>('MAYO 2025'!$C$606,'MAYO 2025'!$E$606,'MAYO 2025'!$G$606)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2025'!$C$608:$H$608</c15:sqref>
                  </c15:fullRef>
                </c:ext>
              </c:extLst>
              <c:f>('MAYO 2025'!$C$608,'MAYO 2025'!$E$608,'MAYO 2025'!$G$608)</c:f>
              <c:numCache>
                <c:formatCode>#,##0</c:formatCode>
                <c:ptCount val="3"/>
                <c:pt idx="0">
                  <c:v>1667929</c:v>
                </c:pt>
                <c:pt idx="1">
                  <c:v>528501</c:v>
                </c:pt>
                <c:pt idx="2">
                  <c:v>2196430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2025'!$C$606:$H$606</c15:sqref>
                        </c15:fullRef>
                        <c15:formulaRef>
                          <c15:sqref>('MAYO 2025'!$C$606,'MAYO 2025'!$E$606,'MAYO 2025'!$G$606)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2025'!$C$606:$H$606</c15:sqref>
                        </c15:fullRef>
                        <c15:formulaRef>
                          <c15:sqref>('MAYO 2025'!$C$606,'MAYO 2025'!$E$606,'MAYO 2025'!$G$606)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2025'!$B$633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2025'!$C$632:$H$632</c15:sqref>
                  </c15:fullRef>
                </c:ext>
              </c:extLst>
              <c:f>('MAYO 2025'!$C$632,'MAYO 2025'!$E$632,'MAYO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2025'!$C$633:$H$633</c15:sqref>
                  </c15:fullRef>
                </c:ext>
              </c:extLst>
              <c:f>('MAYO 2025'!$C$633,'MAYO 2025'!$E$633,'MAYO 2025'!$G$633)</c:f>
              <c:numCache>
                <c:formatCode>#,##0</c:formatCode>
                <c:ptCount val="3"/>
                <c:pt idx="0">
                  <c:v>2507250</c:v>
                </c:pt>
                <c:pt idx="1">
                  <c:v>770261</c:v>
                </c:pt>
                <c:pt idx="2">
                  <c:v>3277511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'MAYO 2025'!$B$634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2025'!$C$632:$H$632</c15:sqref>
                  </c15:fullRef>
                </c:ext>
              </c:extLst>
              <c:f>('MAYO 2025'!$C$632,'MAYO 2025'!$E$632,'MAYO 2025'!$G$632)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2025'!$C$634:$H$634</c15:sqref>
                  </c15:fullRef>
                </c:ext>
              </c:extLst>
              <c:f>('MAYO 2025'!$C$634,'MAYO 2025'!$E$634,'MAYO 2025'!$G$634)</c:f>
              <c:numCache>
                <c:formatCode>#,##0</c:formatCode>
                <c:ptCount val="3"/>
                <c:pt idx="0">
                  <c:v>2556034</c:v>
                </c:pt>
                <c:pt idx="1">
                  <c:v>755133</c:v>
                </c:pt>
                <c:pt idx="2">
                  <c:v>3311167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2025'!$C$632:$H$632</c15:sqref>
                        </c15:fullRef>
                        <c15:formulaRef>
                          <c15:sqref>('MAYO 2025'!$C$632,'MAYO 2025'!$E$632,'MAYO 2025'!$G$632)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2025'!$C$632:$H$632</c15:sqref>
                        </c15:fullRef>
                        <c15:formulaRef>
                          <c15:sqref>('MAYO 2025'!$C$632,'MAYO 2025'!$E$632,'MAYO 2025'!$G$632)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8.8171310308229126E-3"/>
                  <c:y val="-4.064389015511439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6.2263423988329651E-3"/>
                  <c:y val="-1.97490788386604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2.3937007179263958E-3"/>
                  <c:y val="3.605387146213309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3176083303967838E-3"/>
                  <c:y val="-7.630383967450048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2.6658090862835177E-2"/>
                  <c:y val="-3.057758847700463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5.9759622043703102E-3"/>
                  <c:y val="-3.299601867666208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2025'!$E$672:$E$680</c:f>
              <c:numCache>
                <c:formatCode>#,##0</c:formatCode>
                <c:ptCount val="9"/>
                <c:pt idx="0">
                  <c:v>310</c:v>
                </c:pt>
                <c:pt idx="1">
                  <c:v>5655</c:v>
                </c:pt>
                <c:pt idx="2">
                  <c:v>5284</c:v>
                </c:pt>
                <c:pt idx="3">
                  <c:v>267</c:v>
                </c:pt>
                <c:pt idx="4">
                  <c:v>1863</c:v>
                </c:pt>
                <c:pt idx="5">
                  <c:v>3026</c:v>
                </c:pt>
                <c:pt idx="6">
                  <c:v>1579</c:v>
                </c:pt>
                <c:pt idx="7">
                  <c:v>1821</c:v>
                </c:pt>
                <c:pt idx="8">
                  <c:v>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45157208297E-2"/>
                  <c:y val="1.078684130885346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5.4253065117011674E-2"/>
                  <c:y val="-4.80706402120283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590352737076683E-2"/>
                  <c:y val="1.4558610443682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2.2284876700014076E-3"/>
                  <c:y val="3.562560756405721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1.2042330683386341E-3"/>
                  <c:y val="-3.4251580166100842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2025'!$H$672:$H$680</c:f>
              <c:numCache>
                <c:formatCode>#,##0</c:formatCode>
                <c:ptCount val="9"/>
                <c:pt idx="0">
                  <c:v>678</c:v>
                </c:pt>
                <c:pt idx="1">
                  <c:v>6708</c:v>
                </c:pt>
                <c:pt idx="2">
                  <c:v>6777</c:v>
                </c:pt>
                <c:pt idx="3">
                  <c:v>635</c:v>
                </c:pt>
                <c:pt idx="4">
                  <c:v>2252</c:v>
                </c:pt>
                <c:pt idx="5">
                  <c:v>4732</c:v>
                </c:pt>
                <c:pt idx="6">
                  <c:v>2084</c:v>
                </c:pt>
                <c:pt idx="7">
                  <c:v>5342</c:v>
                </c:pt>
                <c:pt idx="8">
                  <c:v>1120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2025'!$B$699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2025'!$C$698:$H$698</c15:sqref>
                  </c15:fullRef>
                </c:ext>
              </c:extLst>
              <c:f>('MAYO 2025'!$C$698,'MAYO 2025'!$E$698,'MAYO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2025'!$C$699:$H$699</c15:sqref>
                  </c15:fullRef>
                </c:ext>
              </c:extLst>
              <c:f>('MAYO 2025'!$C$699,'MAYO 2025'!$E$699,'MAYO 2025'!$G$699)</c:f>
              <c:numCache>
                <c:formatCode>#,##0</c:formatCode>
                <c:ptCount val="3"/>
                <c:pt idx="0">
                  <c:v>11513</c:v>
                </c:pt>
                <c:pt idx="1">
                  <c:v>4595</c:v>
                </c:pt>
                <c:pt idx="2">
                  <c:v>16108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'MAYO 2025'!$B$700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2025'!$C$698:$H$698</c15:sqref>
                  </c15:fullRef>
                </c:ext>
              </c:extLst>
              <c:f>('MAYO 2025'!$C$698,'MAYO 2025'!$E$698,'MAYO 2025'!$G$698)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2025'!$C$700:$H$700</c15:sqref>
                  </c15:fullRef>
                </c:ext>
              </c:extLst>
              <c:f>('MAYO 2025'!$C$700,'MAYO 2025'!$E$700,'MAYO 2025'!$G$700)</c:f>
              <c:numCache>
                <c:formatCode>#,##0</c:formatCode>
                <c:ptCount val="3"/>
                <c:pt idx="0">
                  <c:v>14227</c:v>
                </c:pt>
                <c:pt idx="1">
                  <c:v>6442</c:v>
                </c:pt>
                <c:pt idx="2">
                  <c:v>20669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2025'!$C$698:$H$698</c15:sqref>
                        </c15:fullRef>
                        <c15:formulaRef>
                          <c15:sqref>('MAYO 2025'!$C$698,'MAYO 2025'!$E$698,'MAYO 2025'!$G$698)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2025'!$C$698:$H$698</c15:sqref>
                        </c15:fullRef>
                        <c15:formulaRef>
                          <c15:sqref>('MAYO 2025'!$C$698,'MAYO 2025'!$E$698,'MAYO 2025'!$G$698)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2025'!$B$714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2025'!$C$713:$H$713</c15:sqref>
                  </c15:fullRef>
                </c:ext>
              </c:extLst>
              <c:f>('MAYO 2025'!$C$713,'MAYO 2025'!$E$713,'MAYO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2025'!$C$714:$H$714</c15:sqref>
                  </c15:fullRef>
                </c:ext>
              </c:extLst>
              <c:f>('MAYO 2025'!$C$714,'MAYO 2025'!$E$714,'MAYO 2025'!$G$714)</c:f>
              <c:numCache>
                <c:formatCode>#,##0</c:formatCode>
                <c:ptCount val="3"/>
                <c:pt idx="0">
                  <c:v>19536</c:v>
                </c:pt>
                <c:pt idx="1">
                  <c:v>6773</c:v>
                </c:pt>
                <c:pt idx="2">
                  <c:v>26309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'MAYO 2025'!$B$715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2025'!$C$713:$H$713</c15:sqref>
                  </c15:fullRef>
                </c:ext>
              </c:extLst>
              <c:f>('MAYO 2025'!$C$713,'MAYO 2025'!$E$713,'MAYO 2025'!$G$713)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2025'!$C$715:$H$715</c15:sqref>
                  </c15:fullRef>
                </c:ext>
              </c:extLst>
              <c:f>('MAYO 2025'!$C$715,'MAYO 2025'!$E$715,'MAYO 2025'!$G$715)</c:f>
              <c:numCache>
                <c:formatCode>#,##0</c:formatCode>
                <c:ptCount val="3"/>
                <c:pt idx="0">
                  <c:v>21369</c:v>
                </c:pt>
                <c:pt idx="1">
                  <c:v>8959</c:v>
                </c:pt>
                <c:pt idx="2">
                  <c:v>30328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2025'!$C$713:$H$713</c15:sqref>
                        </c15:fullRef>
                        <c15:formulaRef>
                          <c15:sqref>('MAYO 2025'!$C$713,'MAYO 2025'!$E$713,'MAYO 2025'!$G$713)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2025'!$C$713:$H$713</c15:sqref>
                        </c15:fullRef>
                        <c15:formulaRef>
                          <c15:sqref>('MAYO 2025'!$C$713,'MAYO 2025'!$E$713,'MAYO 2025'!$G$713)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2025'!$B$732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2025'!$C$731:$H$731</c15:sqref>
                  </c15:fullRef>
                </c:ext>
              </c:extLst>
              <c:f>('MAYO 2025'!$C$731,'MAYO 2025'!$E$731,'MAYO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2025'!$C$732:$H$732</c15:sqref>
                  </c15:fullRef>
                </c:ext>
              </c:extLst>
              <c:f>('MAYO 2025'!$C$732,'MAYO 2025'!$E$732,'MAYO 2025'!$G$732)</c:f>
              <c:numCache>
                <c:formatCode>#,##0</c:formatCode>
                <c:ptCount val="3"/>
                <c:pt idx="0">
                  <c:v>41630</c:v>
                </c:pt>
                <c:pt idx="1">
                  <c:v>12994</c:v>
                </c:pt>
                <c:pt idx="2">
                  <c:v>54624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'MAYO 2025'!$B$733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2025'!$C$731:$H$731</c15:sqref>
                  </c15:fullRef>
                </c:ext>
              </c:extLst>
              <c:f>('MAYO 2025'!$C$731,'MAYO 2025'!$E$731,'MAYO 2025'!$G$731)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2025'!$C$733:$H$733</c15:sqref>
                  </c15:fullRef>
                </c:ext>
              </c:extLst>
              <c:f>('MAYO 2025'!$C$733,'MAYO 2025'!$E$733,'MAYO 2025'!$G$733)</c:f>
              <c:numCache>
                <c:formatCode>#,##0</c:formatCode>
                <c:ptCount val="3"/>
                <c:pt idx="0">
                  <c:v>40459</c:v>
                </c:pt>
                <c:pt idx="1">
                  <c:v>13526</c:v>
                </c:pt>
                <c:pt idx="2">
                  <c:v>53985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2025'!$C$731:$H$731</c15:sqref>
                        </c15:fullRef>
                        <c15:formulaRef>
                          <c15:sqref>('MAYO 2025'!$C$731,'MAYO 2025'!$E$731,'MAYO 2025'!$G$731)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2025'!$C$731:$H$731</c15:sqref>
                        </c15:fullRef>
                        <c15:formulaRef>
                          <c15:sqref>('MAYO 2025'!$C$731,'MAYO 2025'!$E$731,'MAYO 2025'!$G$731)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2025'!$B$758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2025'!$C$757:$H$757</c15:sqref>
                  </c15:fullRef>
                </c:ext>
              </c:extLst>
              <c:f>('MAYO 2025'!$C$757,'MAYO 2025'!$E$757,'MAYO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2025'!$C$758:$H$758</c15:sqref>
                  </c15:fullRef>
                </c:ext>
              </c:extLst>
              <c:f>('MAYO 2025'!$C$758,'MAYO 2025'!$E$758,'MAYO 2025'!$G$758)</c:f>
              <c:numCache>
                <c:formatCode>#,##0</c:formatCode>
                <c:ptCount val="3"/>
                <c:pt idx="0">
                  <c:v>69361</c:v>
                </c:pt>
                <c:pt idx="1">
                  <c:v>21994</c:v>
                </c:pt>
                <c:pt idx="2">
                  <c:v>91355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'MAYO 2025'!$B$759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2025'!$C$757:$H$757</c15:sqref>
                  </c15:fullRef>
                </c:ext>
              </c:extLst>
              <c:f>('MAYO 2025'!$C$757,'MAYO 2025'!$E$757,'MAYO 2025'!$G$757)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2025'!$C$759:$H$759</c15:sqref>
                  </c15:fullRef>
                </c:ext>
              </c:extLst>
              <c:f>('MAYO 2025'!$C$759,'MAYO 2025'!$E$759,'MAYO 2025'!$G$759)</c:f>
              <c:numCache>
                <c:formatCode>#,##0</c:formatCode>
                <c:ptCount val="3"/>
                <c:pt idx="0">
                  <c:v>67967</c:v>
                </c:pt>
                <c:pt idx="1">
                  <c:v>19843</c:v>
                </c:pt>
                <c:pt idx="2">
                  <c:v>87810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2025'!$C$757:$H$757</c15:sqref>
                        </c15:fullRef>
                        <c15:formulaRef>
                          <c15:sqref>('MAYO 2025'!$C$757,'MAYO 2025'!$E$757,'MAYO 2025'!$G$757)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2025'!$C$757:$H$757</c15:sqref>
                        </c15:fullRef>
                        <c15:formulaRef>
                          <c15:sqref>('MAYO 2025'!$C$757,'MAYO 2025'!$E$757,'MAYO 2025'!$G$757)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2025'!$E$797:$E$805</c:f>
              <c:numCache>
                <c:formatCode>#,##0</c:formatCode>
                <c:ptCount val="9"/>
                <c:pt idx="0">
                  <c:v>13032</c:v>
                </c:pt>
                <c:pt idx="1">
                  <c:v>19627</c:v>
                </c:pt>
                <c:pt idx="2">
                  <c:v>15978</c:v>
                </c:pt>
                <c:pt idx="3">
                  <c:v>5394</c:v>
                </c:pt>
                <c:pt idx="4">
                  <c:v>7090</c:v>
                </c:pt>
                <c:pt idx="5">
                  <c:v>13472</c:v>
                </c:pt>
                <c:pt idx="6">
                  <c:v>9114</c:v>
                </c:pt>
                <c:pt idx="7">
                  <c:v>8267</c:v>
                </c:pt>
                <c:pt idx="8">
                  <c:v>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2316978963349715E-2"/>
                  <c:y val="1.09321408264705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2025'!$H$797:$H$805</c:f>
              <c:numCache>
                <c:formatCode>#,##0</c:formatCode>
                <c:ptCount val="9"/>
                <c:pt idx="0">
                  <c:v>23275</c:v>
                </c:pt>
                <c:pt idx="1">
                  <c:v>30544</c:v>
                </c:pt>
                <c:pt idx="2">
                  <c:v>23337</c:v>
                </c:pt>
                <c:pt idx="3">
                  <c:v>10386</c:v>
                </c:pt>
                <c:pt idx="4">
                  <c:v>13029</c:v>
                </c:pt>
                <c:pt idx="5">
                  <c:v>22757</c:v>
                </c:pt>
                <c:pt idx="6">
                  <c:v>18399</c:v>
                </c:pt>
                <c:pt idx="7">
                  <c:v>12185</c:v>
                </c:pt>
                <c:pt idx="8">
                  <c:v>10387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2025'!$B$824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2025'!$C$823:$H$823</c15:sqref>
                  </c15:fullRef>
                </c:ext>
              </c:extLst>
              <c:f>('MAYO 2025'!$C$823,'MAYO 2025'!$E$823,'MAYO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2025'!$C$824:$H$824</c15:sqref>
                  </c15:fullRef>
                </c:ext>
              </c:extLst>
              <c:f>('MAYO 2025'!$C$824,'MAYO 2025'!$E$824,'MAYO 2025'!$G$824)</c:f>
              <c:numCache>
                <c:formatCode>#,##0</c:formatCode>
                <c:ptCount val="3"/>
                <c:pt idx="0">
                  <c:v>78778</c:v>
                </c:pt>
                <c:pt idx="1">
                  <c:v>21156</c:v>
                </c:pt>
                <c:pt idx="2">
                  <c:v>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'MAYO 2025'!$B$825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2025'!$C$823:$H$823</c15:sqref>
                  </c15:fullRef>
                </c:ext>
              </c:extLst>
              <c:f>('MAYO 2025'!$C$823,'MAYO 2025'!$E$823,'MAYO 2025'!$G$823)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2025'!$C$825:$H$825</c15:sqref>
                  </c15:fullRef>
                </c:ext>
              </c:extLst>
              <c:f>('MAYO 2025'!$C$825,'MAYO 2025'!$E$825,'MAYO 2025'!$G$825)</c:f>
              <c:numCache>
                <c:formatCode>#,##0</c:formatCode>
                <c:ptCount val="3"/>
                <c:pt idx="0">
                  <c:v>79375</c:v>
                </c:pt>
                <c:pt idx="1">
                  <c:v>19233</c:v>
                </c:pt>
                <c:pt idx="2">
                  <c:v>98608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2025'!$C$823:$H$823</c15:sqref>
                        </c15:fullRef>
                        <c15:formulaRef>
                          <c15:sqref>('MAYO 2025'!$C$823,'MAYO 2025'!$E$823,'MAYO 2025'!$G$823)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2025'!$C$823:$H$823</c15:sqref>
                        </c15:fullRef>
                        <c15:formulaRef>
                          <c15:sqref>('MAYO 2025'!$C$823,'MAYO 2025'!$E$823,'MAYO 2025'!$G$823)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2025'!$B$949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2025'!$C$948:$H$948</c15:sqref>
                  </c15:fullRef>
                </c:ext>
              </c:extLst>
              <c:f>('MAYO 2025'!$C$948,'MAYO 2025'!$E$948,'MAYO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2025'!$C$949:$H$949</c15:sqref>
                  </c15:fullRef>
                </c:ext>
              </c:extLst>
              <c:f>('MAYO 2025'!$C$949,'MAYO 2025'!$E$949,'MAYO 2025'!$G$949)</c:f>
              <c:numCache>
                <c:formatCode>#,##0</c:formatCode>
                <c:ptCount val="3"/>
                <c:pt idx="0">
                  <c:v>19481</c:v>
                </c:pt>
                <c:pt idx="1">
                  <c:v>16418</c:v>
                </c:pt>
                <c:pt idx="2">
                  <c:v>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'MAYO 2025'!$B$950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2025'!$C$948:$H$948</c15:sqref>
                  </c15:fullRef>
                </c:ext>
              </c:extLst>
              <c:f>('MAYO 2025'!$C$948,'MAYO 2025'!$E$948,'MAYO 2025'!$G$948)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2025'!$C$950:$H$950</c15:sqref>
                  </c15:fullRef>
                </c:ext>
              </c:extLst>
              <c:f>('MAYO 2025'!$C$950,'MAYO 2025'!$E$950,'MAYO 2025'!$G$950)</c:f>
              <c:numCache>
                <c:formatCode>#,##0</c:formatCode>
                <c:ptCount val="3"/>
                <c:pt idx="0">
                  <c:v>18460</c:v>
                </c:pt>
                <c:pt idx="1">
                  <c:v>20541</c:v>
                </c:pt>
                <c:pt idx="2">
                  <c:v>39001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2025'!$C$948:$H$948</c15:sqref>
                        </c15:fullRef>
                        <c15:formulaRef>
                          <c15:sqref>('MAYO 2025'!$C$948,'MAYO 2025'!$E$948,'MAYO 2025'!$G$948)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2025'!$C$948:$H$948</c15:sqref>
                        </c15:fullRef>
                        <c15:formulaRef>
                          <c15:sqref>('MAYO 2025'!$C$948,'MAYO 2025'!$E$948,'MAYO 2025'!$G$948)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2025'!$B$1074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2025'!$C$1073:$H$1073</c15:sqref>
                  </c15:fullRef>
                </c:ext>
              </c:extLst>
              <c:f>('MAYO 2025'!$C$1073,'MAYO 2025'!$E$1073,'MAYO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2025'!$C$1074:$H$1074</c15:sqref>
                  </c15:fullRef>
                </c:ext>
              </c:extLst>
              <c:f>('MAYO 2025'!$C$1074,'MAYO 2025'!$E$1074,'MAYO 2025'!$G$1074)</c:f>
              <c:numCache>
                <c:formatCode>#,##0</c:formatCode>
                <c:ptCount val="3"/>
                <c:pt idx="0">
                  <c:v>30052</c:v>
                </c:pt>
                <c:pt idx="1">
                  <c:v>54336</c:v>
                </c:pt>
                <c:pt idx="2">
                  <c:v>84388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'MAYO 2025'!$B$1075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2025'!$C$1073:$H$1073</c15:sqref>
                  </c15:fullRef>
                </c:ext>
              </c:extLst>
              <c:f>('MAYO 2025'!$C$1073,'MAYO 2025'!$E$1073,'MAYO 2025'!$G$1073)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2025'!$C$1075:$H$1075</c15:sqref>
                  </c15:fullRef>
                </c:ext>
              </c:extLst>
              <c:f>('MAYO 2025'!$C$1075,'MAYO 2025'!$E$1075,'MAYO 2025'!$G$1075)</c:f>
              <c:numCache>
                <c:formatCode>#,##0</c:formatCode>
                <c:ptCount val="3"/>
                <c:pt idx="0">
                  <c:v>31380</c:v>
                </c:pt>
                <c:pt idx="1">
                  <c:v>46416</c:v>
                </c:pt>
                <c:pt idx="2">
                  <c:v>77796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2025'!$C$1073:$H$1073</c15:sqref>
                        </c15:fullRef>
                        <c15:formulaRef>
                          <c15:sqref>('MAYO 2025'!$C$1073,'MAYO 2025'!$E$1073,'MAYO 2025'!$G$1073)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2025'!$C$1073:$H$1073</c15:sqref>
                        </c15:fullRef>
                        <c15:formulaRef>
                          <c15:sqref>('MAYO 2025'!$C$1073,'MAYO 2025'!$E$1073,'MAYO 2025'!$G$1073)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2025'!$B$1199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2025'!$C$1198:$H$1198</c15:sqref>
                  </c15:fullRef>
                </c:ext>
              </c:extLst>
              <c:f>('MAYO 2025'!$C$1198,'MAYO 2025'!$E$1198,'MAYO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2025'!$C$1199:$H$1199</c15:sqref>
                  </c15:fullRef>
                </c:ext>
              </c:extLst>
              <c:f>('MAYO 2025'!$C$1199,'MAYO 2025'!$E$1199,'MAYO 2025'!$G$1199)</c:f>
              <c:numCache>
                <c:formatCode>#,##0</c:formatCode>
                <c:ptCount val="3"/>
                <c:pt idx="0">
                  <c:v>42368</c:v>
                </c:pt>
                <c:pt idx="1">
                  <c:v>8181</c:v>
                </c:pt>
                <c:pt idx="2">
                  <c:v>50549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'MAYO 2025'!$B$1200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2025'!$C$1198:$H$1198</c15:sqref>
                  </c15:fullRef>
                </c:ext>
              </c:extLst>
              <c:f>('MAYO 2025'!$C$1198,'MAYO 2025'!$E$1198,'MAYO 2025'!$G$1198)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2025'!$C$1200:$H$1200</c15:sqref>
                  </c15:fullRef>
                </c:ext>
              </c:extLst>
              <c:f>('MAYO 2025'!$C$1200,'MAYO 2025'!$E$1200,'MAYO 2025'!$G$1200)</c:f>
              <c:numCache>
                <c:formatCode>#,##0</c:formatCode>
                <c:ptCount val="3"/>
                <c:pt idx="0">
                  <c:v>44015</c:v>
                </c:pt>
                <c:pt idx="1">
                  <c:v>7636</c:v>
                </c:pt>
                <c:pt idx="2">
                  <c:v>51651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2025'!$C$1198:$H$1198</c15:sqref>
                        </c15:fullRef>
                        <c15:formulaRef>
                          <c15:sqref>('MAYO 2025'!$C$1198,'MAYO 2025'!$E$1198,'MAYO 2025'!$G$1198)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2025'!$C$1198:$H$1198</c15:sqref>
                        </c15:fullRef>
                        <c15:formulaRef>
                          <c15:sqref>('MAYO 2025'!$C$1198,'MAYO 2025'!$E$1198,'MAYO 2025'!$G$1198)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2025'!$B$1323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2025'!$C$1322:$H$1322</c15:sqref>
                  </c15:fullRef>
                </c:ext>
              </c:extLst>
              <c:f>('MAYO 2025'!$C$1322,'MAYO 2025'!$E$1322,'MAYO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2025'!$C$1323:$H$1323</c15:sqref>
                  </c15:fullRef>
                </c:ext>
              </c:extLst>
              <c:f>('MAYO 2025'!$C$1323,'MAYO 2025'!$E$1323,'MAYO 2025'!$G$1323)</c:f>
              <c:numCache>
                <c:formatCode>#,##0</c:formatCode>
                <c:ptCount val="3"/>
                <c:pt idx="0">
                  <c:v>23625</c:v>
                </c:pt>
                <c:pt idx="1">
                  <c:v>8087</c:v>
                </c:pt>
                <c:pt idx="2">
                  <c:v>31712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'MAYO 2025'!$B$1324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2025'!$C$1322:$H$1322</c15:sqref>
                  </c15:fullRef>
                </c:ext>
              </c:extLst>
              <c:f>('MAYO 2025'!$C$1322,'MAYO 2025'!$E$1322,'MAYO 2025'!$G$1322)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2025'!$C$1324:$H$1324</c15:sqref>
                  </c15:fullRef>
                </c:ext>
              </c:extLst>
              <c:f>('MAYO 2025'!$C$1324,'MAYO 2025'!$E$1324,'MAYO 2025'!$G$1324)</c:f>
              <c:numCache>
                <c:formatCode>#,##0</c:formatCode>
                <c:ptCount val="3"/>
                <c:pt idx="0">
                  <c:v>19111</c:v>
                </c:pt>
                <c:pt idx="1">
                  <c:v>6459</c:v>
                </c:pt>
                <c:pt idx="2">
                  <c:v>25570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2025'!$C$1322:$H$1322</c15:sqref>
                        </c15:fullRef>
                        <c15:formulaRef>
                          <c15:sqref>('MAYO 2025'!$C$1322,'MAYO 2025'!$E$1322,'MAYO 2025'!$G$1322)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2025'!$C$1322:$H$1322</c15:sqref>
                        </c15:fullRef>
                        <c15:formulaRef>
                          <c15:sqref>('MAYO 2025'!$C$1322,'MAYO 2025'!$E$1322,'MAYO 2025'!$G$1322)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2.3345107600725866E-3"/>
                  <c:y val="-2.55291849700010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layout>
                <c:manualLayout>
                  <c:x val="-1.854086664317427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-3.7352172161161386E-2"/>
                  <c:y val="-6.1999449212859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-1.1672553800362934E-2"/>
                  <c:y val="1.82351321214292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-4.2798869518471243E-17"/>
                  <c:y val="-1.094107927285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2021193681306558E-2"/>
                  <c:y val="-3.3430689361777503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8676086080580693E-2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2025'!$E$922:$E$930</c:f>
              <c:numCache>
                <c:formatCode>#,##0</c:formatCode>
                <c:ptCount val="9"/>
                <c:pt idx="0">
                  <c:v>3854</c:v>
                </c:pt>
                <c:pt idx="1">
                  <c:v>8136</c:v>
                </c:pt>
                <c:pt idx="2">
                  <c:v>4902</c:v>
                </c:pt>
                <c:pt idx="3">
                  <c:v>992</c:v>
                </c:pt>
                <c:pt idx="4">
                  <c:v>9359</c:v>
                </c:pt>
                <c:pt idx="5">
                  <c:v>1961</c:v>
                </c:pt>
                <c:pt idx="6">
                  <c:v>4777</c:v>
                </c:pt>
                <c:pt idx="7">
                  <c:v>4531</c:v>
                </c:pt>
                <c:pt idx="8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layout>
                <c:manualLayout>
                  <c:x val="-4.4062579192803993E-2"/>
                  <c:y val="1.46591184772296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-3.5180815541166817E-2"/>
                  <c:y val="-4.00361787201261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-1.1726938513722316E-2"/>
                  <c:y val="1.09189578327616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3.518081554116681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1.6417713919211097E-2"/>
                  <c:y val="-3.639652610920579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_tradn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2025'!$H$922:$H$930</c:f>
              <c:numCache>
                <c:formatCode>#,##0</c:formatCode>
                <c:ptCount val="9"/>
                <c:pt idx="0">
                  <c:v>7472</c:v>
                </c:pt>
                <c:pt idx="1">
                  <c:v>9943</c:v>
                </c:pt>
                <c:pt idx="2">
                  <c:v>9658</c:v>
                </c:pt>
                <c:pt idx="3">
                  <c:v>2114</c:v>
                </c:pt>
                <c:pt idx="4">
                  <c:v>19310</c:v>
                </c:pt>
                <c:pt idx="5">
                  <c:v>3937</c:v>
                </c:pt>
                <c:pt idx="6">
                  <c:v>12405</c:v>
                </c:pt>
                <c:pt idx="7">
                  <c:v>7537</c:v>
                </c:pt>
                <c:pt idx="8">
                  <c:v>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477064710726895E-2"/>
                  <c:y val="9.9964442060961455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layout>
                <c:manualLayout>
                  <c:x val="0.14137410815420373"/>
                  <c:y val="-4.81198011087081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3.0751195256312181E-3"/>
                  <c:y val="1.96932690570150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3.8222288567055828E-3"/>
                  <c:y val="1.19900204603878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4.0800855945678609E-3"/>
                  <c:y val="1.81890516522782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1.8431008358536564E-2"/>
                  <c:y val="-3.298027991675944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General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2025'!$E$1047:$E$1055</c:f>
              <c:numCache>
                <c:formatCode>#,##0</c:formatCode>
                <c:ptCount val="9"/>
                <c:pt idx="0">
                  <c:v>2105</c:v>
                </c:pt>
                <c:pt idx="1">
                  <c:v>17925</c:v>
                </c:pt>
                <c:pt idx="2">
                  <c:v>36916</c:v>
                </c:pt>
                <c:pt idx="3">
                  <c:v>8000</c:v>
                </c:pt>
                <c:pt idx="4">
                  <c:v>998</c:v>
                </c:pt>
                <c:pt idx="5">
                  <c:v>4865</c:v>
                </c:pt>
                <c:pt idx="6">
                  <c:v>1804</c:v>
                </c:pt>
                <c:pt idx="7">
                  <c:v>4250</c:v>
                </c:pt>
                <c:pt idx="8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0492828556194588E-2"/>
                  <c:y val="2.3514995044335147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0.13756174869038959"/>
                  <c:y val="-4.36609590384338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3.2145769389092926E-3"/>
                  <c:y val="1.13193787706445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4.160459899733117E-3"/>
                  <c:y val="-1.460711209119423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General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2025'!$H$1047:$H$1055</c:f>
              <c:numCache>
                <c:formatCode>#,##0</c:formatCode>
                <c:ptCount val="9"/>
                <c:pt idx="0">
                  <c:v>3473</c:v>
                </c:pt>
                <c:pt idx="1">
                  <c:v>25335</c:v>
                </c:pt>
                <c:pt idx="2">
                  <c:v>42084</c:v>
                </c:pt>
                <c:pt idx="3">
                  <c:v>11173</c:v>
                </c:pt>
                <c:pt idx="4">
                  <c:v>2038</c:v>
                </c:pt>
                <c:pt idx="5">
                  <c:v>13478</c:v>
                </c:pt>
                <c:pt idx="6">
                  <c:v>2918</c:v>
                </c:pt>
                <c:pt idx="7">
                  <c:v>7115</c:v>
                </c:pt>
                <c:pt idx="8">
                  <c:v>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6.220092527506744E-3"/>
                  <c:y val="-5.2752642657561549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1.2287521394535955E-2"/>
                  <c:y val="-1.48060926488334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-4.4311941321806851E-3"/>
                  <c:y val="7.335136490023375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884296499822E-2"/>
                  <c:y val="-1.117081001295124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2025'!$E$1172:$E$1180</c:f>
              <c:numCache>
                <c:formatCode>#,##0</c:formatCode>
                <c:ptCount val="9"/>
                <c:pt idx="0">
                  <c:v>11167</c:v>
                </c:pt>
                <c:pt idx="1">
                  <c:v>8509</c:v>
                </c:pt>
                <c:pt idx="2">
                  <c:v>6675</c:v>
                </c:pt>
                <c:pt idx="3">
                  <c:v>1510</c:v>
                </c:pt>
                <c:pt idx="4">
                  <c:v>6812</c:v>
                </c:pt>
                <c:pt idx="5">
                  <c:v>7033</c:v>
                </c:pt>
                <c:pt idx="6">
                  <c:v>2344</c:v>
                </c:pt>
                <c:pt idx="7">
                  <c:v>4176</c:v>
                </c:pt>
                <c:pt idx="8">
                  <c:v>3425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2.5819663220354189E-2"/>
                  <c:y val="7.601939053745258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570772812591E-2"/>
                  <c:y val="-1.0231146533235218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2025'!$H$1172:$H$1180</c:f>
              <c:numCache>
                <c:formatCode>#,##0</c:formatCode>
                <c:ptCount val="9"/>
                <c:pt idx="0">
                  <c:v>18751</c:v>
                </c:pt>
                <c:pt idx="1">
                  <c:v>16476</c:v>
                </c:pt>
                <c:pt idx="2">
                  <c:v>12654</c:v>
                </c:pt>
                <c:pt idx="3">
                  <c:v>2801</c:v>
                </c:pt>
                <c:pt idx="4">
                  <c:v>16335</c:v>
                </c:pt>
                <c:pt idx="5">
                  <c:v>15698</c:v>
                </c:pt>
                <c:pt idx="6">
                  <c:v>6771</c:v>
                </c:pt>
                <c:pt idx="7">
                  <c:v>12213</c:v>
                </c:pt>
                <c:pt idx="8">
                  <c:v>6288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-8.9694844517907834E-3"/>
                  <c:y val="7.34488148456372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layout>
                <c:manualLayout>
                  <c:x val="-7.2369833562250185E-2"/>
                  <c:y val="-4.011729066714451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2.8166331869637892E-2"/>
                  <c:y val="-7.305826713406038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2025'!$E$1296:$E$1304</c:f>
              <c:numCache>
                <c:formatCode>#,##0</c:formatCode>
                <c:ptCount val="9"/>
                <c:pt idx="0">
                  <c:v>2327</c:v>
                </c:pt>
                <c:pt idx="1">
                  <c:v>5067</c:v>
                </c:pt>
                <c:pt idx="2">
                  <c:v>2832</c:v>
                </c:pt>
                <c:pt idx="3">
                  <c:v>645</c:v>
                </c:pt>
                <c:pt idx="4">
                  <c:v>8902</c:v>
                </c:pt>
                <c:pt idx="5">
                  <c:v>2395</c:v>
                </c:pt>
                <c:pt idx="6">
                  <c:v>968</c:v>
                </c:pt>
                <c:pt idx="7">
                  <c:v>1502</c:v>
                </c:pt>
                <c:pt idx="8">
                  <c:v>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layout>
                <c:manualLayout>
                  <c:x val="-2.3453877027444545E-2"/>
                  <c:y val="-1.819826305460294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-4.3459849455658103E-3"/>
                  <c:y val="2.57727527007941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2.6082188664094865E-2"/>
                  <c:y val="1.078082298563852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3.9458100941423851E-2"/>
                  <c:y val="-3.515560517965554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'MAYO 2025'!$B$1296:$B$1304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2025'!$H$1296:$H$1304</c:f>
              <c:numCache>
                <c:formatCode>#,##0</c:formatCode>
                <c:ptCount val="9"/>
                <c:pt idx="0">
                  <c:v>3528</c:v>
                </c:pt>
                <c:pt idx="1">
                  <c:v>9214</c:v>
                </c:pt>
                <c:pt idx="2">
                  <c:v>5992</c:v>
                </c:pt>
                <c:pt idx="3">
                  <c:v>2168</c:v>
                </c:pt>
                <c:pt idx="4">
                  <c:v>19366</c:v>
                </c:pt>
                <c:pt idx="5">
                  <c:v>6085</c:v>
                </c:pt>
                <c:pt idx="6">
                  <c:v>2561</c:v>
                </c:pt>
                <c:pt idx="7">
                  <c:v>2460</c:v>
                </c:pt>
                <c:pt idx="8">
                  <c:v>1965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2025'!$B$839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2025'!$C$838:$H$838</c15:sqref>
                  </c15:fullRef>
                </c:ext>
              </c:extLst>
              <c:f>('MAYO 2025'!$C$838,'MAYO 2025'!$E$838,'MAYO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2025'!$C$839:$H$839</c15:sqref>
                  </c15:fullRef>
                </c:ext>
              </c:extLst>
              <c:f>('MAYO 2025'!$C$839,'MAYO 2025'!$E$839,'MAYO 2025'!$G$839)</c:f>
              <c:numCache>
                <c:formatCode>#,##0</c:formatCode>
                <c:ptCount val="3"/>
                <c:pt idx="0">
                  <c:v>125943</c:v>
                </c:pt>
                <c:pt idx="1">
                  <c:v>25462</c:v>
                </c:pt>
                <c:pt idx="2">
                  <c:v>151405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'MAYO 2025'!$B$840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2025'!$C$838:$H$838</c15:sqref>
                  </c15:fullRef>
                </c:ext>
              </c:extLst>
              <c:f>('MAYO 2025'!$C$838,'MAYO 2025'!$E$838,'MAYO 2025'!$G$838)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2025'!$C$840:$H$840</c15:sqref>
                  </c15:fullRef>
                </c:ext>
              </c:extLst>
              <c:f>('MAYO 2025'!$C$840,'MAYO 2025'!$E$840,'MAYO 2025'!$G$840)</c:f>
              <c:numCache>
                <c:formatCode>#,##0</c:formatCode>
                <c:ptCount val="3"/>
                <c:pt idx="0">
                  <c:v>140385</c:v>
                </c:pt>
                <c:pt idx="1">
                  <c:v>23914</c:v>
                </c:pt>
                <c:pt idx="2">
                  <c:v>164299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2025'!$C$838:$H$838</c15:sqref>
                        </c15:fullRef>
                        <c15:formulaRef>
                          <c15:sqref>('MAYO 2025'!$C$838,'MAYO 2025'!$E$838,'MAYO 2025'!$G$838)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2025'!$C$838:$H$838</c15:sqref>
                        </c15:fullRef>
                        <c15:formulaRef>
                          <c15:sqref>('MAYO 2025'!$C$838,'MAYO 2025'!$E$838,'MAYO 2025'!$G$838)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2025'!$B$883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2025'!$C$882:$H$882</c15:sqref>
                  </c15:fullRef>
                </c:ext>
              </c:extLst>
              <c:f>('MAYO 2025'!$C$882,'MAYO 2025'!$E$882,'MAYO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2025'!$C$883:$H$883</c15:sqref>
                  </c15:fullRef>
                </c:ext>
              </c:extLst>
              <c:f>('MAYO 2025'!$C$883,'MAYO 2025'!$E$883,'MAYO 2025'!$G$883)</c:f>
              <c:numCache>
                <c:formatCode>#,##0</c:formatCode>
                <c:ptCount val="3"/>
                <c:pt idx="0">
                  <c:v>538751</c:v>
                </c:pt>
                <c:pt idx="1">
                  <c:v>58357</c:v>
                </c:pt>
                <c:pt idx="2">
                  <c:v>597108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'MAYO 2025'!$B$884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2025'!$C$882:$H$882</c15:sqref>
                  </c15:fullRef>
                </c:ext>
              </c:extLst>
              <c:f>('MAYO 2025'!$C$882,'MAYO 2025'!$E$882,'MAYO 2025'!$G$882)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2025'!$C$884:$H$884</c15:sqref>
                  </c15:fullRef>
                </c:ext>
              </c:extLst>
              <c:f>('MAYO 2025'!$C$884,'MAYO 2025'!$E$884,'MAYO 2025'!$G$884)</c:f>
              <c:numCache>
                <c:formatCode>#,##0</c:formatCode>
                <c:ptCount val="3"/>
                <c:pt idx="0">
                  <c:v>508270</c:v>
                </c:pt>
                <c:pt idx="1">
                  <c:v>60490</c:v>
                </c:pt>
                <c:pt idx="2">
                  <c:v>568760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2025'!$C$882:$H$882</c15:sqref>
                        </c15:fullRef>
                        <c15:formulaRef>
                          <c15:sqref>('MAYO 2025'!$C$882,'MAYO 2025'!$E$882,'MAYO 2025'!$G$882)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2025'!$C$882:$H$882</c15:sqref>
                        </c15:fullRef>
                        <c15:formulaRef>
                          <c15:sqref>('MAYO 2025'!$C$882,'MAYO 2025'!$E$882,'MAYO 2025'!$G$882)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2025'!$B$964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2025'!$C$963:$H$963</c15:sqref>
                  </c15:fullRef>
                </c:ext>
              </c:extLst>
              <c:f>('MAYO 2025'!$C$963,'MAYO 2025'!$E$963,'MAYO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2025'!$C$964:$H$964</c15:sqref>
                  </c15:fullRef>
                </c:ext>
              </c:extLst>
              <c:f>('MAYO 2025'!$C$964,'MAYO 2025'!$E$964,'MAYO 2025'!$G$964)</c:f>
              <c:numCache>
                <c:formatCode>#,##0</c:formatCode>
                <c:ptCount val="3"/>
                <c:pt idx="0">
                  <c:v>46591</c:v>
                </c:pt>
                <c:pt idx="1">
                  <c:v>29739</c:v>
                </c:pt>
                <c:pt idx="2">
                  <c:v>76330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'MAYO 2025'!$B$965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2025'!$C$963:$H$963</c15:sqref>
                  </c15:fullRef>
                </c:ext>
              </c:extLst>
              <c:f>('MAYO 2025'!$C$963,'MAYO 2025'!$E$963,'MAYO 2025'!$G$963)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2025'!$C$965:$H$965</c15:sqref>
                  </c15:fullRef>
                </c:ext>
              </c:extLst>
              <c:f>('MAYO 2025'!$C$965,'MAYO 2025'!$E$965,'MAYO 2025'!$G$965)</c:f>
              <c:numCache>
                <c:formatCode>#,##0</c:formatCode>
                <c:ptCount val="3"/>
                <c:pt idx="0">
                  <c:v>40992</c:v>
                </c:pt>
                <c:pt idx="1">
                  <c:v>32685</c:v>
                </c:pt>
                <c:pt idx="2">
                  <c:v>73677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2025'!$C$963:$H$963</c15:sqref>
                        </c15:fullRef>
                        <c15:formulaRef>
                          <c15:sqref>('MAYO 2025'!$C$963,'MAYO 2025'!$E$963,'MAYO 2025'!$G$963)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2025'!$C$963:$H$963</c15:sqref>
                        </c15:fullRef>
                        <c15:formulaRef>
                          <c15:sqref>('MAYO 2025'!$C$963,'MAYO 2025'!$E$963,'MAYO 2025'!$G$963)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2025'!$B$1089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2025'!$C$1088:$H$1088</c15:sqref>
                  </c15:fullRef>
                </c:ext>
              </c:extLst>
              <c:f>('MAYO 2025'!$C$1088,'MAYO 2025'!$E$1088,'MAYO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2025'!$C$1089:$H$1089</c15:sqref>
                  </c15:fullRef>
                </c:ext>
              </c:extLst>
              <c:f>('MAYO 2025'!$C$1089,'MAYO 2025'!$E$1089,'MAYO 2025'!$G$1089)</c:f>
              <c:numCache>
                <c:formatCode>#,##0</c:formatCode>
                <c:ptCount val="3"/>
                <c:pt idx="0">
                  <c:v>49061</c:v>
                </c:pt>
                <c:pt idx="1">
                  <c:v>59174</c:v>
                </c:pt>
                <c:pt idx="2">
                  <c:v>108235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'MAYO 2025'!$B$1090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2025'!$C$1088:$H$1088</c15:sqref>
                  </c15:fullRef>
                </c:ext>
              </c:extLst>
              <c:f>('MAYO 2025'!$C$1088,'MAYO 2025'!$E$1088,'MAYO 2025'!$G$1088)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2025'!$C$1090:$H$1090</c15:sqref>
                  </c15:fullRef>
                </c:ext>
              </c:extLst>
              <c:f>('MAYO 2025'!$C$1090,'MAYO 2025'!$E$1090,'MAYO 2025'!$G$1090)</c:f>
              <c:numCache>
                <c:formatCode>#,##0</c:formatCode>
                <c:ptCount val="3"/>
                <c:pt idx="0">
                  <c:v>57101</c:v>
                </c:pt>
                <c:pt idx="1">
                  <c:v>51446</c:v>
                </c:pt>
                <c:pt idx="2">
                  <c:v>108547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2025'!$C$1088:$H$1088</c15:sqref>
                        </c15:fullRef>
                        <c15:formulaRef>
                          <c15:sqref>('MAYO 2025'!$C$1088,'MAYO 2025'!$E$1088,'MAYO 2025'!$G$1088)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2025'!$C$1088:$H$1088</c15:sqref>
                        </c15:fullRef>
                        <c15:formulaRef>
                          <c15:sqref>('MAYO 2025'!$C$1088,'MAYO 2025'!$E$1088,'MAYO 2025'!$G$1088)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2025'!$B$1214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2025'!$C$1213:$H$1213</c15:sqref>
                  </c15:fullRef>
                </c:ext>
              </c:extLst>
              <c:f>('MAYO 2025'!$C$1213,'MAYO 2025'!$E$1213,'MAYO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2025'!$C$1214:$H$1214</c15:sqref>
                  </c15:fullRef>
                </c:ext>
              </c:extLst>
              <c:f>('MAYO 2025'!$C$1214,'MAYO 2025'!$E$1214,'MAYO 2025'!$G$1214)</c:f>
              <c:numCache>
                <c:formatCode>#,##0</c:formatCode>
                <c:ptCount val="3"/>
                <c:pt idx="0">
                  <c:v>82997</c:v>
                </c:pt>
                <c:pt idx="1">
                  <c:v>17916</c:v>
                </c:pt>
                <c:pt idx="2">
                  <c:v>100913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'MAYO 2025'!$B$1215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2025'!$C$1213:$H$1213</c15:sqref>
                  </c15:fullRef>
                </c:ext>
              </c:extLst>
              <c:f>('MAYO 2025'!$C$1213,'MAYO 2025'!$E$1213,'MAYO 2025'!$G$1213)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2025'!$C$1215:$H$1215</c15:sqref>
                  </c15:fullRef>
                </c:ext>
              </c:extLst>
              <c:f>('MAYO 2025'!$C$1215,'MAYO 2025'!$E$1215,'MAYO 2025'!$G$1215)</c:f>
              <c:numCache>
                <c:formatCode>#,##0</c:formatCode>
                <c:ptCount val="3"/>
                <c:pt idx="0">
                  <c:v>89503</c:v>
                </c:pt>
                <c:pt idx="1">
                  <c:v>18484</c:v>
                </c:pt>
                <c:pt idx="2">
                  <c:v>107987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2025'!$C$1213:$H$1213</c15:sqref>
                        </c15:fullRef>
                        <c15:formulaRef>
                          <c15:sqref>('MAYO 2025'!$C$1213,'MAYO 2025'!$E$1213,'MAYO 2025'!$G$1213)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2025'!$C$1213:$H$1213</c15:sqref>
                        </c15:fullRef>
                        <c15:formulaRef>
                          <c15:sqref>('MAYO 2025'!$C$1213,'MAYO 2025'!$E$1213,'MAYO 2025'!$G$1213)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2025'!$B$1338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2025'!$C$1337:$H$1337</c15:sqref>
                  </c15:fullRef>
                </c:ext>
              </c:extLst>
              <c:f>('MAYO 2025'!$C$1337,'MAYO 2025'!$E$1337,'MAYO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2025'!$C$1338:$H$1338</c15:sqref>
                  </c15:fullRef>
                </c:ext>
              </c:extLst>
              <c:f>('MAYO 2025'!$C$1338,'MAYO 2025'!$E$1338,'MAYO 2025'!$G$1338)</c:f>
              <c:numCache>
                <c:formatCode>#,##0</c:formatCode>
                <c:ptCount val="3"/>
                <c:pt idx="0">
                  <c:v>42726</c:v>
                </c:pt>
                <c:pt idx="1">
                  <c:v>12450</c:v>
                </c:pt>
                <c:pt idx="2">
                  <c:v>55176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'MAYO 2025'!$B$1339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2025'!$C$1337:$H$1337</c15:sqref>
                  </c15:fullRef>
                </c:ext>
              </c:extLst>
              <c:f>('MAYO 2025'!$C$1337,'MAYO 2025'!$E$1337,'MAYO 2025'!$G$1337)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2025'!$C$1339:$H$1339</c15:sqref>
                  </c15:fullRef>
                </c:ext>
              </c:extLst>
              <c:f>('MAYO 2025'!$C$1339,'MAYO 2025'!$E$1339,'MAYO 2025'!$G$1339)</c:f>
              <c:numCache>
                <c:formatCode>#,##0</c:formatCode>
                <c:ptCount val="3"/>
                <c:pt idx="0">
                  <c:v>40349</c:v>
                </c:pt>
                <c:pt idx="1">
                  <c:v>12990</c:v>
                </c:pt>
                <c:pt idx="2">
                  <c:v>53339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2025'!$C$1337:$H$1337</c15:sqref>
                        </c15:fullRef>
                        <c15:formulaRef>
                          <c15:sqref>('MAYO 2025'!$C$1337,'MAYO 2025'!$E$1337,'MAYO 2025'!$G$1337)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2025'!$C$1337:$H$1337</c15:sqref>
                        </c15:fullRef>
                        <c15:formulaRef>
                          <c15:sqref>('MAYO 2025'!$C$1337,'MAYO 2025'!$E$1337,'MAYO 2025'!$G$1337)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2025'!$B$1257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2025'!$C$1256:$H$1256</c15:sqref>
                  </c15:fullRef>
                </c:ext>
              </c:extLst>
              <c:f>('MAYO 2025'!$C$1256,'MAYO 2025'!$E$1256,'MAYO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2025'!$C$1257:$H$1257</c15:sqref>
                  </c15:fullRef>
                </c:ext>
              </c:extLst>
              <c:f>('MAYO 2025'!$C$1257,'MAYO 2025'!$E$1257,'MAYO 2025'!$G$1257)</c:f>
              <c:numCache>
                <c:formatCode>#,##0</c:formatCode>
                <c:ptCount val="3"/>
                <c:pt idx="0">
                  <c:v>308330</c:v>
                </c:pt>
                <c:pt idx="1">
                  <c:v>57320</c:v>
                </c:pt>
                <c:pt idx="2">
                  <c:v>365650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'MAYO 2025'!$B$1258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2025'!$C$1256:$H$1256</c15:sqref>
                  </c15:fullRef>
                </c:ext>
              </c:extLst>
              <c:f>('MAYO 2025'!$C$1256,'MAYO 2025'!$E$1256,'MAYO 2025'!$G$1256)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2025'!$C$1258:$H$1258</c15:sqref>
                  </c15:fullRef>
                </c:ext>
              </c:extLst>
              <c:f>('MAYO 2025'!$C$1258,'MAYO 2025'!$E$1258,'MAYO 2025'!$G$1258)</c:f>
              <c:numCache>
                <c:formatCode>#,##0</c:formatCode>
                <c:ptCount val="3"/>
                <c:pt idx="0">
                  <c:v>321275</c:v>
                </c:pt>
                <c:pt idx="1">
                  <c:v>52696</c:v>
                </c:pt>
                <c:pt idx="2">
                  <c:v>373971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2025'!$C$1256:$H$1256</c15:sqref>
                        </c15:fullRef>
                        <c15:formulaRef>
                          <c15:sqref>('MAYO 2025'!$C$1256,'MAYO 2025'!$E$1256,'MAYO 2025'!$G$1256)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2025'!$C$1256:$H$1256</c15:sqref>
                        </c15:fullRef>
                        <c15:formulaRef>
                          <c15:sqref>('MAYO 2025'!$C$1256,'MAYO 2025'!$E$1256,'MAYO 2025'!$G$1256)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2025'!$B$1355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2025'!$C$1354:$H$1354</c15:sqref>
                  </c15:fullRef>
                </c:ext>
              </c:extLst>
              <c:f>('MAYO 2025'!$C$1354,'MAYO 2025'!$E$1354,'MAYO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2025'!$C$1355:$H$1355</c15:sqref>
                  </c15:fullRef>
                </c:ext>
              </c:extLst>
              <c:f>('MAYO 2025'!$C$1355,'MAYO 2025'!$E$1355,'MAYO 2025'!$G$1355)</c:f>
              <c:numCache>
                <c:formatCode>#,##0</c:formatCode>
                <c:ptCount val="3"/>
                <c:pt idx="0">
                  <c:v>99412</c:v>
                </c:pt>
                <c:pt idx="1">
                  <c:v>22051</c:v>
                </c:pt>
                <c:pt idx="2">
                  <c:v>121463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'MAYO 2025'!$B$1356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2025'!$C$1354:$H$1354</c15:sqref>
                  </c15:fullRef>
                </c:ext>
              </c:extLst>
              <c:f>('MAYO 2025'!$C$1354,'MAYO 2025'!$E$1354,'MAYO 2025'!$G$1354)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2025'!$C$1356:$H$1356</c15:sqref>
                  </c15:fullRef>
                </c:ext>
              </c:extLst>
              <c:f>('MAYO 2025'!$C$1356,'MAYO 2025'!$E$1356,'MAYO 2025'!$G$1356)</c:f>
              <c:numCache>
                <c:formatCode>#,##0</c:formatCode>
                <c:ptCount val="3"/>
                <c:pt idx="0">
                  <c:v>96227</c:v>
                </c:pt>
                <c:pt idx="1">
                  <c:v>20465</c:v>
                </c:pt>
                <c:pt idx="2">
                  <c:v>116692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2025'!$C$1354:$H$1354</c15:sqref>
                        </c15:fullRef>
                        <c15:formulaRef>
                          <c15:sqref>('MAYO 2025'!$C$1354,'MAYO 2025'!$E$1354,'MAYO 2025'!$G$1354)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2025'!$C$1354:$H$1354</c15:sqref>
                        </c15:fullRef>
                        <c15:formulaRef>
                          <c15:sqref>('MAYO 2025'!$C$1354,'MAYO 2025'!$E$1354,'MAYO 2025'!$G$1354)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2025'!$B$358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2025'!$C$357:$H$357</c15:sqref>
                  </c15:fullRef>
                </c:ext>
              </c:extLst>
              <c:f>('MAYO 2025'!$C$357,'MAYO 2025'!$E$357,'MAYO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2025'!$C$358:$H$358</c15:sqref>
                  </c15:fullRef>
                </c:ext>
              </c:extLst>
              <c:f>('MAYO 2025'!$C$358,'MAYO 2025'!$E$358,'MAYO 2025'!$G$358)</c:f>
              <c:numCache>
                <c:formatCode>#,##0</c:formatCode>
                <c:ptCount val="3"/>
                <c:pt idx="0">
                  <c:v>611025</c:v>
                </c:pt>
                <c:pt idx="1">
                  <c:v>304296</c:v>
                </c:pt>
                <c:pt idx="2">
                  <c:v>915321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'MAYO 2025'!$B$359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2025'!$C$357:$H$357</c15:sqref>
                  </c15:fullRef>
                </c:ext>
              </c:extLst>
              <c:f>('MAYO 2025'!$C$357,'MAYO 2025'!$E$357,'MAYO 2025'!$G$357)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2025'!$C$359:$H$359</c15:sqref>
                  </c15:fullRef>
                </c:ext>
              </c:extLst>
              <c:f>('MAYO 2025'!$C$359,'MAYO 2025'!$E$359,'MAYO 2025'!$G$359)</c:f>
              <c:numCache>
                <c:formatCode>#,##0</c:formatCode>
                <c:ptCount val="3"/>
                <c:pt idx="0">
                  <c:v>614863</c:v>
                </c:pt>
                <c:pt idx="1">
                  <c:v>293629</c:v>
                </c:pt>
                <c:pt idx="2">
                  <c:v>908492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2025'!$B$1381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2025'!$C$1380:$H$1380</c15:sqref>
                  </c15:fullRef>
                </c:ext>
              </c:extLst>
              <c:f>('MAYO 2025'!$C$1380,'MAYO 2025'!$E$1380,'MAYO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2025'!$C$1381:$H$1381</c15:sqref>
                  </c15:fullRef>
                </c:ext>
              </c:extLst>
              <c:f>('MAYO 2025'!$C$1381,'MAYO 2025'!$E$1381,'MAYO 2025'!$G$1381)</c:f>
              <c:numCache>
                <c:formatCode>#,##0</c:formatCode>
                <c:ptCount val="3"/>
                <c:pt idx="0">
                  <c:v>196568</c:v>
                </c:pt>
                <c:pt idx="1">
                  <c:v>41235</c:v>
                </c:pt>
                <c:pt idx="2">
                  <c:v>237803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'MAYO 2025'!$B$1382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2025'!$C$1380:$H$1380</c15:sqref>
                  </c15:fullRef>
                </c:ext>
              </c:extLst>
              <c:f>('MAYO 2025'!$C$1380,'MAYO 2025'!$E$1380,'MAYO 2025'!$G$1380)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2025'!$C$1382:$H$1382</c15:sqref>
                  </c15:fullRef>
                </c:ext>
              </c:extLst>
              <c:f>('MAYO 2025'!$C$1382,'MAYO 2025'!$E$1382,'MAYO 2025'!$G$1382)</c:f>
              <c:numCache>
                <c:formatCode>#,##0</c:formatCode>
                <c:ptCount val="3"/>
                <c:pt idx="0">
                  <c:v>196652</c:v>
                </c:pt>
                <c:pt idx="1">
                  <c:v>40132</c:v>
                </c:pt>
                <c:pt idx="2">
                  <c:v>236784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2025'!$C$1380:$H$1380</c15:sqref>
                        </c15:fullRef>
                        <c15:formulaRef>
                          <c15:sqref>('MAYO 2025'!$C$1380,'MAYO 2025'!$E$1380,'MAYO 2025'!$G$1380)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2025'!$C$1380:$H$1380</c15:sqref>
                        </c15:fullRef>
                        <c15:formulaRef>
                          <c15:sqref>('MAYO 2025'!$C$1380,'MAYO 2025'!$E$1380,'MAYO 2025'!$G$1380)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2025'!$B$857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2025'!$C$856:$H$856</c15:sqref>
                  </c15:fullRef>
                </c:ext>
              </c:extLst>
              <c:f>('MAYO 2025'!$C$856,'MAYO 2025'!$E$856,'MAYO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2025'!$C$857:$H$857</c15:sqref>
                  </c15:fullRef>
                </c:ext>
              </c:extLst>
              <c:f>('MAYO 2025'!$C$857,'MAYO 2025'!$E$857,'MAYO 2025'!$G$857)</c:f>
              <c:numCache>
                <c:formatCode>#,##0</c:formatCode>
                <c:ptCount val="3"/>
                <c:pt idx="0">
                  <c:v>306068</c:v>
                </c:pt>
                <c:pt idx="1">
                  <c:v>45040</c:v>
                </c:pt>
                <c:pt idx="2">
                  <c:v>351108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'MAYO 2025'!$B$858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2025'!$C$856:$H$856</c15:sqref>
                  </c15:fullRef>
                </c:ext>
              </c:extLst>
              <c:f>('MAYO 2025'!$C$856,'MAYO 2025'!$E$856,'MAYO 2025'!$G$856)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2025'!$C$858:$H$858</c15:sqref>
                  </c15:fullRef>
                </c:ext>
              </c:extLst>
              <c:f>('MAYO 2025'!$C$858,'MAYO 2025'!$E$858,'MAYO 2025'!$G$858)</c:f>
              <c:numCache>
                <c:formatCode>#,##0</c:formatCode>
                <c:ptCount val="3"/>
                <c:pt idx="0">
                  <c:v>284280</c:v>
                </c:pt>
                <c:pt idx="1">
                  <c:v>44423</c:v>
                </c:pt>
                <c:pt idx="2">
                  <c:v>328703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2025'!$C$856:$H$856</c15:sqref>
                        </c15:fullRef>
                        <c15:formulaRef>
                          <c15:sqref>('MAYO 2025'!$C$856,'MAYO 2025'!$E$856,'MAYO 2025'!$G$856)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2025'!$C$856:$H$856</c15:sqref>
                        </c15:fullRef>
                        <c15:formulaRef>
                          <c15:sqref>('MAYO 2025'!$C$856,'MAYO 2025'!$E$856,'MAYO 2025'!$G$856)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2025'!$B$982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2025'!$C$981:$H$981</c15:sqref>
                  </c15:fullRef>
                </c:ext>
              </c:extLst>
              <c:f>('MAYO 2025'!$C$981,'MAYO 2025'!$E$981,'MAYO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2025'!$C$982:$H$982</c15:sqref>
                  </c15:fullRef>
                </c:ext>
              </c:extLst>
              <c:f>('MAYO 2025'!$C$982,'MAYO 2025'!$E$982,'MAYO 2025'!$G$982)</c:f>
              <c:numCache>
                <c:formatCode>#,##0</c:formatCode>
                <c:ptCount val="3"/>
                <c:pt idx="0">
                  <c:v>55613</c:v>
                </c:pt>
                <c:pt idx="1">
                  <c:v>43304</c:v>
                </c:pt>
                <c:pt idx="2">
                  <c:v>98917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'MAYO 2025'!$B$983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2025'!$C$981:$H$981</c15:sqref>
                  </c15:fullRef>
                </c:ext>
              </c:extLst>
              <c:f>('MAYO 2025'!$C$981,'MAYO 2025'!$E$981,'MAYO 2025'!$G$981)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2025'!$C$983:$H$983</c15:sqref>
                  </c15:fullRef>
                </c:ext>
              </c:extLst>
              <c:f>('MAYO 2025'!$C$983,'MAYO 2025'!$E$983,'MAYO 2025'!$G$983)</c:f>
              <c:numCache>
                <c:formatCode>#,##0</c:formatCode>
                <c:ptCount val="3"/>
                <c:pt idx="0">
                  <c:v>52140</c:v>
                </c:pt>
                <c:pt idx="1">
                  <c:v>50588</c:v>
                </c:pt>
                <c:pt idx="2">
                  <c:v>102728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2025'!$C$981:$H$981</c15:sqref>
                        </c15:fullRef>
                        <c15:formulaRef>
                          <c15:sqref>('MAYO 2025'!$C$981,'MAYO 2025'!$E$981,'MAYO 2025'!$G$981)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2025'!$C$981:$H$981</c15:sqref>
                        </c15:fullRef>
                        <c15:formulaRef>
                          <c15:sqref>('MAYO 2025'!$C$981,'MAYO 2025'!$E$981,'MAYO 2025'!$G$981)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2025'!$B$1107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2025'!$C$1106:$H$1106</c15:sqref>
                  </c15:fullRef>
                </c:ext>
              </c:extLst>
              <c:f>('MAYO 2025'!$C$1106,'MAYO 2025'!$E$1106,'MAYO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2025'!$C$1107:$H$1107</c15:sqref>
                  </c15:fullRef>
                </c:ext>
              </c:extLst>
              <c:f>('MAYO 2025'!$C$1107,'MAYO 2025'!$E$1107,'MAYO 2025'!$G$1107)</c:f>
              <c:numCache>
                <c:formatCode>#,##0</c:formatCode>
                <c:ptCount val="3"/>
                <c:pt idx="0">
                  <c:v>79768</c:v>
                </c:pt>
                <c:pt idx="1">
                  <c:v>87441</c:v>
                </c:pt>
                <c:pt idx="2">
                  <c:v>167209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'MAYO 2025'!$B$1108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2025'!$C$1106:$H$1106</c15:sqref>
                  </c15:fullRef>
                </c:ext>
              </c:extLst>
              <c:f>('MAYO 2025'!$C$1106,'MAYO 2025'!$E$1106,'MAYO 2025'!$G$1106)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2025'!$C$1108:$H$1108</c15:sqref>
                  </c15:fullRef>
                </c:ext>
              </c:extLst>
              <c:f>('MAYO 2025'!$C$1108,'MAYO 2025'!$E$1108,'MAYO 2025'!$G$1108)</c:f>
              <c:numCache>
                <c:formatCode>#,##0</c:formatCode>
                <c:ptCount val="3"/>
                <c:pt idx="0">
                  <c:v>92655</c:v>
                </c:pt>
                <c:pt idx="1">
                  <c:v>80781</c:v>
                </c:pt>
                <c:pt idx="2">
                  <c:v>173436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2025'!$C$1106:$H$1106</c15:sqref>
                        </c15:fullRef>
                        <c15:formulaRef>
                          <c15:sqref>('MAYO 2025'!$C$1106,'MAYO 2025'!$E$1106,'MAYO 2025'!$G$1106)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2025'!$C$1106:$H$1106</c15:sqref>
                        </c15:fullRef>
                        <c15:formulaRef>
                          <c15:sqref>('MAYO 2025'!$C$1106,'MAYO 2025'!$E$1106,'MAYO 2025'!$G$1106)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2025'!$B$1231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2025'!$C$1230:$H$1230</c15:sqref>
                  </c15:fullRef>
                </c:ext>
              </c:extLst>
              <c:f>('MAYO 2025'!$C$1230,'MAYO 2025'!$E$1230,'MAYO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2025'!$C$1231:$H$1231</c15:sqref>
                  </c15:fullRef>
                </c:ext>
              </c:extLst>
              <c:f>('MAYO 2025'!$C$1231,'MAYO 2025'!$E$1231,'MAYO 2025'!$G$1231)</c:f>
              <c:numCache>
                <c:formatCode>#,##0</c:formatCode>
                <c:ptCount val="3"/>
                <c:pt idx="0">
                  <c:v>154648</c:v>
                </c:pt>
                <c:pt idx="1">
                  <c:v>25051</c:v>
                </c:pt>
                <c:pt idx="2">
                  <c:v>179699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'MAYO 2025'!$B$1232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2025'!$C$1230:$H$1230</c15:sqref>
                  </c15:fullRef>
                </c:ext>
              </c:extLst>
              <c:f>('MAYO 2025'!$C$1230,'MAYO 2025'!$E$1230,'MAYO 2025'!$G$1230)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2025'!$C$1232:$H$1232</c15:sqref>
                  </c15:fullRef>
                </c:ext>
              </c:extLst>
              <c:f>('MAYO 2025'!$C$1232,'MAYO 2025'!$E$1232,'MAYO 2025'!$G$1232)</c:f>
              <c:numCache>
                <c:formatCode>#,##0</c:formatCode>
                <c:ptCount val="3"/>
                <c:pt idx="0">
                  <c:v>161870</c:v>
                </c:pt>
                <c:pt idx="1">
                  <c:v>22409</c:v>
                </c:pt>
                <c:pt idx="2">
                  <c:v>184279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2025'!$C$1230:$H$1230</c15:sqref>
                        </c15:fullRef>
                        <c15:formulaRef>
                          <c15:sqref>('MAYO 2025'!$C$1230,'MAYO 2025'!$E$1230,'MAYO 2025'!$G$1230)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2025'!$C$1230:$H$1230</c15:sqref>
                        </c15:fullRef>
                        <c15:formulaRef>
                          <c15:sqref>('MAYO 2025'!$C$1230,'MAYO 2025'!$E$1230,'MAYO 2025'!$G$1230)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2025'!$B$1008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2025'!$C$1007:$H$1007</c15:sqref>
                  </c15:fullRef>
                </c:ext>
              </c:extLst>
              <c:f>('MAYO 2025'!$C$1007,'MAYO 2025'!$E$1007,'MAYO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2025'!$C$1008:$H$1008</c15:sqref>
                  </c15:fullRef>
                </c:ext>
              </c:extLst>
              <c:f>('MAYO 2025'!$C$1008,'MAYO 2025'!$E$1008,'MAYO 2025'!$G$1008)</c:f>
              <c:numCache>
                <c:formatCode>#,##0</c:formatCode>
                <c:ptCount val="3"/>
                <c:pt idx="0">
                  <c:v>125541</c:v>
                </c:pt>
                <c:pt idx="1">
                  <c:v>69526</c:v>
                </c:pt>
                <c:pt idx="2">
                  <c:v>195067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'MAYO 2025'!$B$1009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2025'!$C$1007:$H$1007</c15:sqref>
                  </c15:fullRef>
                </c:ext>
              </c:extLst>
              <c:f>('MAYO 2025'!$C$1007,'MAYO 2025'!$E$1007,'MAYO 2025'!$G$1007)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2025'!$C$1009:$H$1009</c15:sqref>
                  </c15:fullRef>
                </c:ext>
              </c:extLst>
              <c:f>('MAYO 2025'!$C$1009,'MAYO 2025'!$E$1009,'MAYO 2025'!$G$1009)</c:f>
              <c:numCache>
                <c:formatCode>#,##0</c:formatCode>
                <c:ptCount val="3"/>
                <c:pt idx="0">
                  <c:v>103236</c:v>
                </c:pt>
                <c:pt idx="1">
                  <c:v>76841</c:v>
                </c:pt>
                <c:pt idx="2">
                  <c:v>180077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2025'!$C$1007:$H$1007</c15:sqref>
                        </c15:fullRef>
                        <c15:formulaRef>
                          <c15:sqref>('MAYO 2025'!$C$1007,'MAYO 2025'!$E$1007,'MAYO 2025'!$G$1007)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2025'!$C$1007:$H$1007</c15:sqref>
                        </c15:fullRef>
                        <c15:formulaRef>
                          <c15:sqref>('MAYO 2025'!$C$1007,'MAYO 2025'!$E$1007,'MAYO 2025'!$G$1007)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'MAYO 2025'!$B$1133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2025'!$C$1132:$H$1132</c15:sqref>
                  </c15:fullRef>
                </c:ext>
              </c:extLst>
              <c:f>('MAYO 2025'!$C$1132,'MAYO 2025'!$E$1132,'MAYO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2025'!$C$1133:$H$1133</c15:sqref>
                  </c15:fullRef>
                </c:ext>
              </c:extLst>
              <c:f>('MAYO 2025'!$C$1133,'MAYO 2025'!$E$1133,'MAYO 2025'!$G$1133)</c:f>
              <c:numCache>
                <c:formatCode>#,##0</c:formatCode>
                <c:ptCount val="3"/>
                <c:pt idx="0">
                  <c:v>139771</c:v>
                </c:pt>
                <c:pt idx="1">
                  <c:v>95670</c:v>
                </c:pt>
                <c:pt idx="2">
                  <c:v>235441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'MAYO 2025'!$B$1134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2025'!$C$1132:$H$1132</c15:sqref>
                  </c15:fullRef>
                </c:ext>
              </c:extLst>
              <c:f>('MAYO 2025'!$C$1132,'MAYO 2025'!$E$1132,'MAYO 2025'!$G$1132)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2025'!$C$1134:$H$1134</c15:sqref>
                  </c15:fullRef>
                </c:ext>
              </c:extLst>
              <c:f>('MAYO 2025'!$C$1134,'MAYO 2025'!$E$1134,'MAYO 2025'!$G$1134)</c:f>
              <c:numCache>
                <c:formatCode>#,##0</c:formatCode>
                <c:ptCount val="3"/>
                <c:pt idx="0">
                  <c:v>160625</c:v>
                </c:pt>
                <c:pt idx="1">
                  <c:v>91263</c:v>
                </c:pt>
                <c:pt idx="2">
                  <c:v>251888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'MAYO 2025'!$B$1132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'MAYO 2025'!$C$1132:$H$1132</c15:sqref>
                        </c15:fullRef>
                        <c15:formulaRef>
                          <c15:sqref>('MAYO 2025'!$C$1132,'MAYO 2025'!$E$1132,'MAYO 2025'!$G$1132)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'MAYO 2025'!$C$1132:$H$1132</c15:sqref>
                        </c15:fullRef>
                        <c15:formulaRef>
                          <c15:sqref>('MAYO 2025'!$C$1132,'MAYO 2025'!$E$1132,'MAYO 2025'!$G$1132)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'MAYO 2025'!$B$1419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'MAYO 2025'!$F$1419</c:f>
              <c:numCache>
                <c:formatCode>#,##0</c:formatCode>
                <c:ptCount val="1"/>
                <c:pt idx="0">
                  <c:v>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'MAYO 2025'!$B$1421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'MAYO 2025'!$F$1421</c:f>
              <c:numCache>
                <c:formatCode>#,##0</c:formatCode>
                <c:ptCount val="1"/>
                <c:pt idx="0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'MAYO 2025'!$B$1423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'MAYO 2025'!$F$1423</c:f>
              <c:numCache>
                <c:formatCode>#,##0</c:formatCode>
                <c:ptCount val="1"/>
                <c:pt idx="0">
                  <c:v>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'MAYO 2025'!$B$1425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'MAYO 2025'!$F$1425</c:f>
              <c:numCache>
                <c:formatCode>#,##0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'MAYO 2025'!$B$1427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'MAYO 2025'!$F$1427</c:f>
              <c:numCache>
                <c:formatCode>#,##0</c:formatCode>
                <c:ptCount val="1"/>
                <c:pt idx="0">
                  <c:v>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'MAYO 2025'!$B$1429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'MAYO 2025'!$F$1429</c:f>
              <c:numCache>
                <c:formatCode>#,##0</c:formatCode>
                <c:ptCount val="1"/>
                <c:pt idx="0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layout>
                <c:manualLayout>
                  <c:x val="-1.3041145945004563E-2"/>
                  <c:y val="-1.232929411392715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2025'!$J$1478:$J$1486</c:f>
              <c:numCache>
                <c:formatCode>#,##0</c:formatCode>
                <c:ptCount val="9"/>
                <c:pt idx="0">
                  <c:v>6105</c:v>
                </c:pt>
                <c:pt idx="1">
                  <c:v>11089</c:v>
                </c:pt>
                <c:pt idx="2">
                  <c:v>12397</c:v>
                </c:pt>
                <c:pt idx="3">
                  <c:v>3825</c:v>
                </c:pt>
                <c:pt idx="4">
                  <c:v>12016</c:v>
                </c:pt>
                <c:pt idx="5">
                  <c:v>6773</c:v>
                </c:pt>
                <c:pt idx="6">
                  <c:v>4405</c:v>
                </c:pt>
                <c:pt idx="7">
                  <c:v>9498</c:v>
                </c:pt>
                <c:pt idx="8">
                  <c:v>3646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2025'!$C$1504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'MAYO 2025'!$E$1504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17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'MAYO 2025'!$G$1504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'MAYO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2025'!$B$388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2025'!$C$387:$H$387</c15:sqref>
                  </c15:fullRef>
                </c:ext>
              </c:extLst>
              <c:f>('MAYO 2025'!$C$387,'MAYO 2025'!$E$387,'MAYO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2025'!$C$388:$H$388</c15:sqref>
                  </c15:fullRef>
                </c:ext>
              </c:extLst>
              <c:f>('MAYO 2025'!$C$388,'MAYO 2025'!$E$388,'MAYO 2025'!$G$388)</c:f>
              <c:numCache>
                <c:formatCode>#,##0</c:formatCode>
                <c:ptCount val="3"/>
                <c:pt idx="0">
                  <c:v>968936</c:v>
                </c:pt>
                <c:pt idx="1">
                  <c:v>419571</c:v>
                </c:pt>
                <c:pt idx="2">
                  <c:v>1388507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'MAYO 2025'!$B$389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2025'!$C$387:$H$387</c15:sqref>
                  </c15:fullRef>
                </c:ext>
              </c:extLst>
              <c:f>('MAYO 2025'!$C$387,'MAYO 2025'!$E$387,'MAYO 2025'!$G$387)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2025'!$C$389:$H$389</c15:sqref>
                  </c15:fullRef>
                </c:ext>
              </c:extLst>
              <c:f>('MAYO 2025'!$C$389,'MAYO 2025'!$E$389,'MAYO 2025'!$G$389)</c:f>
              <c:numCache>
                <c:formatCode>#,##0</c:formatCode>
                <c:ptCount val="3"/>
                <c:pt idx="0">
                  <c:v>1023855</c:v>
                </c:pt>
                <c:pt idx="1">
                  <c:v>400026</c:v>
                </c:pt>
                <c:pt idx="2">
                  <c:v>1423881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19</c:v>
                </c:pt>
                <c:pt idx="5">
                  <c:v>7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2025'!$C$1600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14</c:v>
                </c:pt>
                <c:pt idx="2">
                  <c:v>17</c:v>
                </c:pt>
                <c:pt idx="3">
                  <c:v>8</c:v>
                </c:pt>
                <c:pt idx="4">
                  <c:v>5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'MAYO 2025'!$E$1600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35</c:v>
                </c:pt>
                <c:pt idx="2">
                  <c:v>63</c:v>
                </c:pt>
                <c:pt idx="3">
                  <c:v>10</c:v>
                </c:pt>
                <c:pt idx="4">
                  <c:v>13</c:v>
                </c:pt>
                <c:pt idx="5">
                  <c:v>19</c:v>
                </c:pt>
                <c:pt idx="6">
                  <c:v>15</c:v>
                </c:pt>
                <c:pt idx="7">
                  <c:v>13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'MAYO 2025'!$G$1600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14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'MAYO 2025'!$I$1600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'MAYO 2025'!$I$1602:$I$1610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'MAYO 2025'!$D$1504:$D$1505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'MAYO 2025'!$D$1506:$D$1514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5058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4371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4312</c:v>
                      </c:pt>
                      <c:pt idx="5">
                        <c:v>653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'MAYO 2025'!$H$1506:$H$1514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layout>
                <c:manualLayout>
                  <c:x val="9.2325773470677594E-2"/>
                  <c:y val="-5.79259245744898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3.0791957404866548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layout>
                <c:manualLayout>
                  <c:x val="7.7652473995591812E-3"/>
                  <c:y val="-6.72514542465057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3201</c:v>
                </c:pt>
                <c:pt idx="2">
                  <c:v>4904</c:v>
                </c:pt>
                <c:pt idx="3">
                  <c:v>1289</c:v>
                </c:pt>
                <c:pt idx="4">
                  <c:v>664</c:v>
                </c:pt>
                <c:pt idx="5">
                  <c:v>1605</c:v>
                </c:pt>
                <c:pt idx="6">
                  <c:v>649</c:v>
                </c:pt>
                <c:pt idx="7">
                  <c:v>1190</c:v>
                </c:pt>
                <c:pt idx="8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2025'!$B$1692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2025'!$C$1692:$K$1692</c:f>
              <c:numCache>
                <c:formatCode>#,##0</c:formatCode>
                <c:ptCount val="9"/>
                <c:pt idx="0">
                  <c:v>631</c:v>
                </c:pt>
                <c:pt idx="1">
                  <c:v>866</c:v>
                </c:pt>
                <c:pt idx="2">
                  <c:v>1234</c:v>
                </c:pt>
                <c:pt idx="3">
                  <c:v>359</c:v>
                </c:pt>
                <c:pt idx="4">
                  <c:v>762</c:v>
                </c:pt>
                <c:pt idx="5">
                  <c:v>550</c:v>
                </c:pt>
                <c:pt idx="6">
                  <c:v>356</c:v>
                </c:pt>
                <c:pt idx="7">
                  <c:v>930</c:v>
                </c:pt>
                <c:pt idx="8">
                  <c:v>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layout>
                <c:manualLayout>
                  <c:x val="-1.5781677679322936E-2"/>
                  <c:y val="-1.00877208078968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layout>
                <c:manualLayout>
                  <c:x val="2.1042236905763869E-2"/>
                  <c:y val="-3.36257360263223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2025'!$C$1693:$K$1693</c:f>
              <c:numCache>
                <c:formatCode>#,##0</c:formatCode>
                <c:ptCount val="9"/>
                <c:pt idx="0">
                  <c:v>61534</c:v>
                </c:pt>
                <c:pt idx="1">
                  <c:v>74985</c:v>
                </c:pt>
                <c:pt idx="2">
                  <c:v>79683</c:v>
                </c:pt>
                <c:pt idx="3">
                  <c:v>30615</c:v>
                </c:pt>
                <c:pt idx="4">
                  <c:v>61587</c:v>
                </c:pt>
                <c:pt idx="5">
                  <c:v>60317</c:v>
                </c:pt>
                <c:pt idx="6">
                  <c:v>30694</c:v>
                </c:pt>
                <c:pt idx="7">
                  <c:v>98281</c:v>
                </c:pt>
                <c:pt idx="8">
                  <c:v>32715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2025'!$C$1540:$C$1548</c:f>
              <c:numCache>
                <c:formatCode>#,##0</c:formatCode>
                <c:ptCount val="9"/>
                <c:pt idx="0">
                  <c:v>6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14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'MAYO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2025'!$E$1540:$E$1548</c:f>
              <c:numCache>
                <c:formatCode>#,##0</c:formatCode>
                <c:ptCount val="9"/>
                <c:pt idx="0">
                  <c:v>912</c:v>
                </c:pt>
                <c:pt idx="1">
                  <c:v>350</c:v>
                </c:pt>
                <c:pt idx="2">
                  <c:v>401</c:v>
                </c:pt>
                <c:pt idx="3">
                  <c:v>199</c:v>
                </c:pt>
                <c:pt idx="4">
                  <c:v>499</c:v>
                </c:pt>
                <c:pt idx="5">
                  <c:v>392</c:v>
                </c:pt>
                <c:pt idx="6">
                  <c:v>297</c:v>
                </c:pt>
                <c:pt idx="7">
                  <c:v>167</c:v>
                </c:pt>
                <c:pt idx="8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'MAYO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2025'!$G$1540:$G$1548</c:f>
              <c:numCache>
                <c:formatCode>#,##0</c:formatCode>
                <c:ptCount val="9"/>
                <c:pt idx="0">
                  <c:v>55</c:v>
                </c:pt>
                <c:pt idx="1">
                  <c:v>91</c:v>
                </c:pt>
                <c:pt idx="2">
                  <c:v>101</c:v>
                </c:pt>
                <c:pt idx="3">
                  <c:v>40</c:v>
                </c:pt>
                <c:pt idx="4">
                  <c:v>55</c:v>
                </c:pt>
                <c:pt idx="5">
                  <c:v>45</c:v>
                </c:pt>
                <c:pt idx="6">
                  <c:v>63</c:v>
                </c:pt>
                <c:pt idx="7">
                  <c:v>34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'MAYO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'MAYO 2025'!$I$1540:$I$1548</c:f>
              <c:numCache>
                <c:formatCode>#,##0</c:formatCode>
                <c:ptCount val="9"/>
                <c:pt idx="0">
                  <c:v>23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2025'!$L$1540:$L$1548</c:f>
              <c:numCache>
                <c:formatCode>#,##0</c:formatCode>
                <c:ptCount val="9"/>
                <c:pt idx="0">
                  <c:v>7829</c:v>
                </c:pt>
                <c:pt idx="1">
                  <c:v>5338</c:v>
                </c:pt>
                <c:pt idx="2">
                  <c:v>4531</c:v>
                </c:pt>
                <c:pt idx="3">
                  <c:v>2442</c:v>
                </c:pt>
                <c:pt idx="4">
                  <c:v>4696</c:v>
                </c:pt>
                <c:pt idx="5">
                  <c:v>4272</c:v>
                </c:pt>
                <c:pt idx="6">
                  <c:v>4068</c:v>
                </c:pt>
                <c:pt idx="7">
                  <c:v>2253</c:v>
                </c:pt>
                <c:pt idx="8">
                  <c:v>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2025'!$C$1549</c:f>
              <c:numCache>
                <c:formatCode>#,##0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'MAYO 2025'!$E$1538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2025'!$E$1549</c:f>
              <c:numCache>
                <c:formatCode>#,##0</c:formatCode>
                <c:ptCount val="1"/>
                <c:pt idx="0">
                  <c:v>3422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'MAYO 2025'!$G$1538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2025'!$G$1549</c:f>
              <c:numCache>
                <c:formatCode>#,##0</c:formatCode>
                <c:ptCount val="1"/>
                <c:pt idx="0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'MAYO 2025'!$I$1538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'MAYO 2025'!$B$1487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'MAYO 2025'!$I$1549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layout>
                <c:manualLayout>
                  <c:x val="7.8246891739777447E-2"/>
                  <c:y val="-5.380117764211573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layout>
                <c:manualLayout>
                  <c:x val="5.1677599327296002E-3"/>
                  <c:y val="6.814816484236175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2025'!$C$1538:$J$1538</c15:sqref>
                  </c15:fullRef>
                </c:ext>
              </c:extLst>
              <c:f>('MAYO 2025'!$C$1538,'MAYO 2025'!$E$1538,'MAYO 2025'!$G$1538,'MAYO 2025'!$I$1538)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2025'!$C$1549:$J$1549</c15:sqref>
                  </c15:fullRef>
                </c:ext>
              </c:extLst>
              <c:f>('MAYO 2025'!$C$1549,'MAYO 2025'!$E$1549,'MAYO 2025'!$G$1549,'MAYO 2025'!$I$1549)</c:f>
              <c:numCache>
                <c:formatCode>#,##0</c:formatCode>
                <c:ptCount val="4"/>
                <c:pt idx="0">
                  <c:v>105</c:v>
                </c:pt>
                <c:pt idx="1">
                  <c:v>3422</c:v>
                </c:pt>
                <c:pt idx="2">
                  <c:v>537</c:v>
                </c:pt>
                <c:pt idx="3">
                  <c:v>130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'MAYO 2025'!$D$1549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F6D8-4DD9-87BB-98CCAD7F395B}"/>
                      </c:ext>
                    </c:extLst>
                  </c15:dLbl>
                </c15:categoryFilterException>
                <c15:categoryFilterException>
                  <c15:sqref>'MAYO 2025'!$F$1549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F6D8-4DD9-87BB-98CCAD7F395B}"/>
                      </c:ext>
                    </c:extLst>
                  </c15:dLbl>
                </c15:categoryFilterException>
                <c15:categoryFilterException>
                  <c15:sqref>'MAYO 2025'!$H$1549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F6D8-4DD9-87BB-98CCAD7F395B}"/>
                      </c:ext>
                    </c:extLst>
                  </c15:dLbl>
                </c15:categoryFilterException>
                <c15:categoryFilterException>
                  <c15:sqref>'MAYO 2025'!$J$1549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F6D8-4DD9-87BB-98CCAD7F395B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2025'!$B$373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'MAYO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2025'!$C$373:$K$373</c:f>
              <c:numCache>
                <c:formatCode>#,##0</c:formatCode>
                <c:ptCount val="9"/>
                <c:pt idx="0">
                  <c:v>84870</c:v>
                </c:pt>
                <c:pt idx="1">
                  <c:v>168283</c:v>
                </c:pt>
                <c:pt idx="2">
                  <c:v>187647</c:v>
                </c:pt>
                <c:pt idx="3">
                  <c:v>54386</c:v>
                </c:pt>
                <c:pt idx="4">
                  <c:v>153801</c:v>
                </c:pt>
                <c:pt idx="5">
                  <c:v>95255</c:v>
                </c:pt>
                <c:pt idx="6">
                  <c:v>36785</c:v>
                </c:pt>
                <c:pt idx="7">
                  <c:v>95479</c:v>
                </c:pt>
                <c:pt idx="8">
                  <c:v>38815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'MAYO 2025'!$B$374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'MAYO 2025'!$C$372:$K$372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2025'!$C$374:$K$374</c:f>
              <c:numCache>
                <c:formatCode>#,##0</c:formatCode>
                <c:ptCount val="9"/>
                <c:pt idx="0">
                  <c:v>89994</c:v>
                </c:pt>
                <c:pt idx="1">
                  <c:v>170241</c:v>
                </c:pt>
                <c:pt idx="2">
                  <c:v>174181</c:v>
                </c:pt>
                <c:pt idx="3">
                  <c:v>56037</c:v>
                </c:pt>
                <c:pt idx="4">
                  <c:v>147212</c:v>
                </c:pt>
                <c:pt idx="5">
                  <c:v>89173</c:v>
                </c:pt>
                <c:pt idx="6">
                  <c:v>44135</c:v>
                </c:pt>
                <c:pt idx="7">
                  <c:v>103428</c:v>
                </c:pt>
                <c:pt idx="8">
                  <c:v>34091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layout>
                <c:manualLayout>
                  <c:x val="1.244092519732091E-2"/>
                  <c:y val="0.10149054244996771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layout>
                <c:manualLayout>
                  <c:x val="0"/>
                  <c:y val="-1.26682375613743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layout>
                <c:manualLayout>
                  <c:x val="9.9490269048714171E-3"/>
                  <c:y val="1.26682375613742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476580715305E-2"/>
                  <c:y val="9.5011781710306834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('MAYO 2025'!$B$1419,'MAYO 2025'!$B$1421,'MAYO 2025'!$B$1423,'MAYO 2025'!$B$1425,'MAYO 2025'!$B$1427,'MAYO 2025'!$B$1429)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('MAYO 2025'!$F$1420,'MAYO 2025'!$F$1422,'MAYO 2025'!$F$1424,'MAYO 2025'!$F$1426,'MAYO 2025'!$F$1428,'MAYO 2025'!$F$1430)</c:f>
              <c:numCache>
                <c:formatCode>#,##0</c:formatCode>
                <c:ptCount val="6"/>
                <c:pt idx="0">
                  <c:v>69754</c:v>
                </c:pt>
                <c:pt idx="1">
                  <c:v>37647</c:v>
                </c:pt>
                <c:pt idx="2">
                  <c:v>38172</c:v>
                </c:pt>
                <c:pt idx="3">
                  <c:v>14681</c:v>
                </c:pt>
                <c:pt idx="4">
                  <c:v>33151</c:v>
                </c:pt>
                <c:pt idx="5">
                  <c:v>10834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2025'!$B$1629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2025'!$D$1629:$L$1629</c:f>
              <c:numCache>
                <c:formatCode>#,##0</c:formatCode>
                <c:ptCount val="9"/>
                <c:pt idx="0">
                  <c:v>402</c:v>
                </c:pt>
                <c:pt idx="1">
                  <c:v>172</c:v>
                </c:pt>
                <c:pt idx="2">
                  <c:v>213</c:v>
                </c:pt>
                <c:pt idx="3">
                  <c:v>56</c:v>
                </c:pt>
                <c:pt idx="4">
                  <c:v>88</c:v>
                </c:pt>
                <c:pt idx="5">
                  <c:v>296</c:v>
                </c:pt>
                <c:pt idx="6">
                  <c:v>96</c:v>
                </c:pt>
                <c:pt idx="7">
                  <c:v>93</c:v>
                </c:pt>
                <c:pt idx="8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'MAYO 2025'!$B$1631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2025'!$D$1631:$L$1631</c:f>
              <c:numCache>
                <c:formatCode>#,##0</c:formatCode>
                <c:ptCount val="9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'MAYO 2025'!$B$1633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2025'!$D$1633:$L$1633</c:f>
              <c:numCache>
                <c:formatCode>#,##0</c:formatCode>
                <c:ptCount val="9"/>
                <c:pt idx="0">
                  <c:v>187</c:v>
                </c:pt>
                <c:pt idx="1">
                  <c:v>39</c:v>
                </c:pt>
                <c:pt idx="2">
                  <c:v>22</c:v>
                </c:pt>
                <c:pt idx="3">
                  <c:v>8</c:v>
                </c:pt>
                <c:pt idx="4">
                  <c:v>35</c:v>
                </c:pt>
                <c:pt idx="5">
                  <c:v>114</c:v>
                </c:pt>
                <c:pt idx="6">
                  <c:v>11</c:v>
                </c:pt>
                <c:pt idx="7">
                  <c:v>27</c:v>
                </c:pt>
                <c:pt idx="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'MAYO 2025'!$B$1635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2025'!$D$1635:$L$1635</c:f>
              <c:numCache>
                <c:formatCode>#,##0</c:formatCode>
                <c:ptCount val="9"/>
                <c:pt idx="0">
                  <c:v>434</c:v>
                </c:pt>
                <c:pt idx="1">
                  <c:v>504</c:v>
                </c:pt>
                <c:pt idx="2">
                  <c:v>735</c:v>
                </c:pt>
                <c:pt idx="3">
                  <c:v>61</c:v>
                </c:pt>
                <c:pt idx="4">
                  <c:v>525</c:v>
                </c:pt>
                <c:pt idx="5">
                  <c:v>114</c:v>
                </c:pt>
                <c:pt idx="6">
                  <c:v>203</c:v>
                </c:pt>
                <c:pt idx="7">
                  <c:v>210</c:v>
                </c:pt>
                <c:pt idx="8">
                  <c:v>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'MAYO 2025'!$B$1637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2025'!$D$1637:$L$1637</c:f>
              <c:numCache>
                <c:formatCode>#,##0</c:formatCode>
                <c:ptCount val="9"/>
                <c:pt idx="0">
                  <c:v>7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6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layout>
                <c:manualLayout>
                  <c:x val="-5.1768315997062081E-3"/>
                  <c:y val="-1.008771813697585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3.6667253645997655E-2"/>
                  <c:y val="-1.02211619674492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2025'!$D$1640:$L$1640</c:f>
              <c:numCache>
                <c:formatCode>#,##0</c:formatCode>
                <c:ptCount val="9"/>
                <c:pt idx="0">
                  <c:v>7455</c:v>
                </c:pt>
                <c:pt idx="1">
                  <c:v>4521</c:v>
                </c:pt>
                <c:pt idx="2">
                  <c:v>5299</c:v>
                </c:pt>
                <c:pt idx="3">
                  <c:v>868</c:v>
                </c:pt>
                <c:pt idx="4">
                  <c:v>3576</c:v>
                </c:pt>
                <c:pt idx="5">
                  <c:v>4842</c:v>
                </c:pt>
                <c:pt idx="6">
                  <c:v>1968</c:v>
                </c:pt>
                <c:pt idx="7">
                  <c:v>2014</c:v>
                </c:pt>
                <c:pt idx="8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layout>
                <c:manualLayout>
                  <c:x val="1.294207899926546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layout>
                <c:manualLayout>
                  <c:x val="-2.5884157998531158E-3"/>
                  <c:y val="-1.6812863561626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4.190543273828299E-2"/>
                  <c:y val="-6.839525850770611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'MAYO 2025'!$D$1628:$L$1628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2025'!$D$1640:$L$1640</c:f>
              <c:numCache>
                <c:formatCode>#,##0</c:formatCode>
                <c:ptCount val="9"/>
                <c:pt idx="0">
                  <c:v>7455</c:v>
                </c:pt>
                <c:pt idx="1">
                  <c:v>4521</c:v>
                </c:pt>
                <c:pt idx="2">
                  <c:v>5299</c:v>
                </c:pt>
                <c:pt idx="3">
                  <c:v>868</c:v>
                </c:pt>
                <c:pt idx="4">
                  <c:v>3576</c:v>
                </c:pt>
                <c:pt idx="5">
                  <c:v>4842</c:v>
                </c:pt>
                <c:pt idx="6">
                  <c:v>1968</c:v>
                </c:pt>
                <c:pt idx="7">
                  <c:v>2014</c:v>
                </c:pt>
                <c:pt idx="8">
                  <c:v>2608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'MAYO 2025'!$B$1663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'MAYO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2025'!$D$1663:$L$1663</c:f>
              <c:numCache>
                <c:formatCode>#,##0</c:formatCode>
                <c:ptCount val="9"/>
                <c:pt idx="0">
                  <c:v>57</c:v>
                </c:pt>
                <c:pt idx="1">
                  <c:v>51</c:v>
                </c:pt>
                <c:pt idx="2">
                  <c:v>59</c:v>
                </c:pt>
                <c:pt idx="3">
                  <c:v>6</c:v>
                </c:pt>
                <c:pt idx="4">
                  <c:v>114</c:v>
                </c:pt>
                <c:pt idx="5">
                  <c:v>39</c:v>
                </c:pt>
                <c:pt idx="6">
                  <c:v>26</c:v>
                </c:pt>
                <c:pt idx="7">
                  <c:v>40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'MAYO 2025'!$B$1665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'MAYO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2025'!$D$1665:$L$1665</c:f>
              <c:numCache>
                <c:formatCode>#,##0</c:formatCode>
                <c:ptCount val="9"/>
                <c:pt idx="0">
                  <c:v>37</c:v>
                </c:pt>
                <c:pt idx="1">
                  <c:v>14</c:v>
                </c:pt>
                <c:pt idx="2">
                  <c:v>12</c:v>
                </c:pt>
                <c:pt idx="3">
                  <c:v>9</c:v>
                </c:pt>
                <c:pt idx="4">
                  <c:v>21</c:v>
                </c:pt>
                <c:pt idx="5">
                  <c:v>22</c:v>
                </c:pt>
                <c:pt idx="6">
                  <c:v>25</c:v>
                </c:pt>
                <c:pt idx="7">
                  <c:v>17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'MAYO 2025'!$B$1667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'MAYO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2025'!$D$1667:$L$1667</c:f>
              <c:numCache>
                <c:formatCode>#,##0</c:formatCode>
                <c:ptCount val="9"/>
                <c:pt idx="0">
                  <c:v>7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'MAYO 2025'!$B$1669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'MAYO 2025'!$B$1671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2025'!$B$403</c:f>
              <c:strCache>
                <c:ptCount val="1"/>
                <c:pt idx="0">
                  <c:v>MAYO 2024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'MAYO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2025'!$C$403:$K$403</c:f>
              <c:numCache>
                <c:formatCode>#,##0</c:formatCode>
                <c:ptCount val="9"/>
                <c:pt idx="0">
                  <c:v>134169</c:v>
                </c:pt>
                <c:pt idx="1">
                  <c:v>241828</c:v>
                </c:pt>
                <c:pt idx="2">
                  <c:v>252091</c:v>
                </c:pt>
                <c:pt idx="3">
                  <c:v>79977</c:v>
                </c:pt>
                <c:pt idx="4">
                  <c:v>243987</c:v>
                </c:pt>
                <c:pt idx="5">
                  <c:v>149752</c:v>
                </c:pt>
                <c:pt idx="6">
                  <c:v>65434</c:v>
                </c:pt>
                <c:pt idx="7">
                  <c:v>162472</c:v>
                </c:pt>
                <c:pt idx="8">
                  <c:v>58797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'MAYO 2025'!$B$404</c:f>
              <c:strCache>
                <c:ptCount val="1"/>
                <c:pt idx="0">
                  <c:v>MAYO 2025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'MAYO 2025'!$C$402:$K$402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'MAYO 2025'!$C$404:$K$404</c:f>
              <c:numCache>
                <c:formatCode>#,##0</c:formatCode>
                <c:ptCount val="9"/>
                <c:pt idx="0">
                  <c:v>137216</c:v>
                </c:pt>
                <c:pt idx="1">
                  <c:v>241767</c:v>
                </c:pt>
                <c:pt idx="2">
                  <c:v>247512</c:v>
                </c:pt>
                <c:pt idx="3">
                  <c:v>88663</c:v>
                </c:pt>
                <c:pt idx="4">
                  <c:v>251663</c:v>
                </c:pt>
                <c:pt idx="5">
                  <c:v>147890</c:v>
                </c:pt>
                <c:pt idx="6">
                  <c:v>86384</c:v>
                </c:pt>
                <c:pt idx="7">
                  <c:v>170704</c:v>
                </c:pt>
                <c:pt idx="8">
                  <c:v>52082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'MAYO 2025'!$B$420</c:f>
              <c:strCache>
                <c:ptCount val="1"/>
                <c:pt idx="0">
                  <c:v>ENERO - MAYO 2024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2025'!$C$419:$H$419</c15:sqref>
                  </c15:fullRef>
                </c:ext>
              </c:extLst>
              <c:f>('MAYO 2025'!$C$419,'MAYO 2025'!$E$419,'MAYO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2025'!$C$420:$H$420</c15:sqref>
                  </c15:fullRef>
                </c:ext>
              </c:extLst>
              <c:f>('MAYO 2025'!$C$420,'MAYO 2025'!$E$420,'MAYO 2025'!$G$420)</c:f>
              <c:numCache>
                <c:formatCode>#,##0</c:formatCode>
                <c:ptCount val="3"/>
                <c:pt idx="0">
                  <c:v>2368450</c:v>
                </c:pt>
                <c:pt idx="1">
                  <c:v>770870</c:v>
                </c:pt>
                <c:pt idx="2">
                  <c:v>3139320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'MAYO 2025'!$B$421</c:f>
              <c:strCache>
                <c:ptCount val="1"/>
                <c:pt idx="0">
                  <c:v>ENERO - MAYO 2025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'MAYO 2025'!$C$419:$H$419</c15:sqref>
                  </c15:fullRef>
                </c:ext>
              </c:extLst>
              <c:f>('MAYO 2025'!$C$419,'MAYO 2025'!$E$419,'MAYO 2025'!$G$419)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'MAYO 2025'!$C$421:$H$421</c15:sqref>
                  </c15:fullRef>
                </c:ext>
              </c:extLst>
              <c:f>('MAYO 2025'!$C$421,'MAYO 2025'!$E$421,'MAYO 2025'!$G$421)</c:f>
              <c:numCache>
                <c:formatCode>#,##0</c:formatCode>
                <c:ptCount val="3"/>
                <c:pt idx="0">
                  <c:v>2395560</c:v>
                </c:pt>
                <c:pt idx="1">
                  <c:v>760693</c:v>
                </c:pt>
                <c:pt idx="2">
                  <c:v>3156253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10.png"/><Relationship Id="rId89" Type="http://schemas.openxmlformats.org/officeDocument/2006/relationships/image" Target="../media/image15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image" Target="../media/image5.png"/><Relationship Id="rId5" Type="http://schemas.openxmlformats.org/officeDocument/2006/relationships/chart" Target="../charts/chart4.xml"/><Relationship Id="rId90" Type="http://schemas.openxmlformats.org/officeDocument/2006/relationships/image" Target="../media/image16.png"/><Relationship Id="rId95" Type="http://schemas.openxmlformats.org/officeDocument/2006/relationships/image" Target="../media/image21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6.png"/><Relationship Id="rId85" Type="http://schemas.openxmlformats.org/officeDocument/2006/relationships/image" Target="../media/image11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9.png"/><Relationship Id="rId88" Type="http://schemas.openxmlformats.org/officeDocument/2006/relationships/image" Target="../media/image14.png"/><Relationship Id="rId91" Type="http://schemas.openxmlformats.org/officeDocument/2006/relationships/image" Target="../media/image17.png"/><Relationship Id="rId96" Type="http://schemas.openxmlformats.org/officeDocument/2006/relationships/image" Target="../media/image22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7.png"/><Relationship Id="rId86" Type="http://schemas.openxmlformats.org/officeDocument/2006/relationships/image" Target="../media/image12.png"/><Relationship Id="rId94" Type="http://schemas.openxmlformats.org/officeDocument/2006/relationships/image" Target="../media/image20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3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8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3.png"/><Relationship Id="rId61" Type="http://schemas.openxmlformats.org/officeDocument/2006/relationships/chart" Target="../charts/chart58.xml"/><Relationship Id="rId82" Type="http://schemas.openxmlformats.org/officeDocument/2006/relationships/image" Target="../media/image8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9.png"/><Relationship Id="rId98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1840</xdr:row>
      <xdr:rowOff>121104</xdr:rowOff>
    </xdr:from>
    <xdr:to>
      <xdr:col>11</xdr:col>
      <xdr:colOff>277133</xdr:colOff>
      <xdr:row>1859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9525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19050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11</xdr:col>
      <xdr:colOff>971550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11</xdr:col>
      <xdr:colOff>971549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19050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19050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0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7</xdr:col>
      <xdr:colOff>962025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0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19050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9525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7</xdr:col>
      <xdr:colOff>971550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7</xdr:col>
      <xdr:colOff>971550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8</xdr:col>
      <xdr:colOff>19050</xdr:colOff>
      <xdr:row>867</xdr:row>
      <xdr:rowOff>314324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0</xdr:colOff>
      <xdr:row>985</xdr:row>
      <xdr:rowOff>0</xdr:rowOff>
    </xdr:from>
    <xdr:to>
      <xdr:col>8</xdr:col>
      <xdr:colOff>9525</xdr:colOff>
      <xdr:row>992</xdr:row>
      <xdr:rowOff>314324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19050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19050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10</xdr:col>
      <xdr:colOff>12700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17688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416464</xdr:colOff>
      <xdr:row>1418</xdr:row>
      <xdr:rowOff>10487</xdr:rowOff>
    </xdr:from>
    <xdr:to>
      <xdr:col>12</xdr:col>
      <xdr:colOff>449393</xdr:colOff>
      <xdr:row>1430</xdr:row>
      <xdr:rowOff>293342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 editAs="oneCell">
    <xdr:from>
      <xdr:col>2</xdr:col>
      <xdr:colOff>0</xdr:colOff>
      <xdr:row>246</xdr:row>
      <xdr:rowOff>0</xdr:rowOff>
    </xdr:from>
    <xdr:to>
      <xdr:col>11</xdr:col>
      <xdr:colOff>34677</xdr:colOff>
      <xdr:row>267</xdr:row>
      <xdr:rowOff>20005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78B8-0126-CF45-BF08-5CC12F81E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800225" y="44157900"/>
          <a:ext cx="8864352" cy="66208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270</xdr:row>
      <xdr:rowOff>0</xdr:rowOff>
    </xdr:from>
    <xdr:to>
      <xdr:col>11</xdr:col>
      <xdr:colOff>28581</xdr:colOff>
      <xdr:row>291</xdr:row>
      <xdr:rowOff>20005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58A55A-8391-F838-7364-79DFEBDBF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800225" y="51701700"/>
          <a:ext cx="8858256" cy="66208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9526</xdr:colOff>
      <xdr:row>291</xdr:row>
      <xdr:rowOff>66675</xdr:rowOff>
    </xdr:from>
    <xdr:to>
      <xdr:col>11</xdr:col>
      <xdr:colOff>19051</xdr:colOff>
      <xdr:row>308</xdr:row>
      <xdr:rowOff>462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C5D4100-CFC7-870F-201A-A3B721F09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809751" y="58369200"/>
          <a:ext cx="8839200" cy="527731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28581</xdr:colOff>
      <xdr:row>326</xdr:row>
      <xdr:rowOff>9227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F4A28C7-8A20-5FEC-7541-C52BBC7F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800225" y="63960375"/>
          <a:ext cx="8858256" cy="53527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11</xdr:col>
      <xdr:colOff>979784</xdr:colOff>
      <xdr:row>441</xdr:row>
      <xdr:rowOff>33749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A092A13-5181-9287-5EB9-B8ECED746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3825" y="10259377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12</xdr:col>
      <xdr:colOff>47482</xdr:colOff>
      <xdr:row>501</xdr:row>
      <xdr:rowOff>21556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1BE588A-09C0-333D-8C0F-075F4FACF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3825" y="121453275"/>
          <a:ext cx="1153463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4806</xdr:colOff>
      <xdr:row>627</xdr:row>
      <xdr:rowOff>27652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B7F88AC-5F02-655B-AED6-BA179568F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3825" y="160601025"/>
          <a:ext cx="11491956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11</xdr:col>
      <xdr:colOff>979784</xdr:colOff>
      <xdr:row>653</xdr:row>
      <xdr:rowOff>21556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A1CF96E-3EDA-CCBF-E006-09010B046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3825" y="16877347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11</xdr:col>
      <xdr:colOff>979784</xdr:colOff>
      <xdr:row>752</xdr:row>
      <xdr:rowOff>33749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2DDDFEC-DFD9-7B0A-4ADB-4559713F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3825" y="199434450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11</xdr:col>
      <xdr:colOff>979784</xdr:colOff>
      <xdr:row>778</xdr:row>
      <xdr:rowOff>21556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9BE9F86-D27F-AE3B-161C-0884FE420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3825" y="20760690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11</xdr:col>
      <xdr:colOff>979784</xdr:colOff>
      <xdr:row>877</xdr:row>
      <xdr:rowOff>33749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469F33D-8682-3827-CC3B-7CA01EB37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3825" y="23826787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11</xdr:col>
      <xdr:colOff>979784</xdr:colOff>
      <xdr:row>903</xdr:row>
      <xdr:rowOff>21556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B9CF4F73-86B5-39C4-74B7-5CC647778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3825" y="24644032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11</xdr:col>
      <xdr:colOff>979784</xdr:colOff>
      <xdr:row>1002</xdr:row>
      <xdr:rowOff>27652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307F85BC-3B78-A4DD-0CCF-B0615343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3825" y="277101300"/>
          <a:ext cx="11485859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11</xdr:col>
      <xdr:colOff>979784</xdr:colOff>
      <xdr:row>1028</xdr:row>
      <xdr:rowOff>21556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3F2F6AB9-A8C3-88D5-4F97-CEDE7B3BD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3825" y="28527375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11</xdr:col>
      <xdr:colOff>979784</xdr:colOff>
      <xdr:row>1127</xdr:row>
      <xdr:rowOff>33749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9E1CA89-4D88-E9C1-BBCF-07AB3954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3825" y="315934725"/>
          <a:ext cx="11485859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11</xdr:col>
      <xdr:colOff>979784</xdr:colOff>
      <xdr:row>1153</xdr:row>
      <xdr:rowOff>21556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16A29E56-242D-2ED9-7EAE-1222FC630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3825" y="324107175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4806</xdr:colOff>
      <xdr:row>1251</xdr:row>
      <xdr:rowOff>33749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CEB53B11-933E-BDA3-B03E-1E492AC6D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3825" y="354577650"/>
          <a:ext cx="11491956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11</xdr:col>
      <xdr:colOff>979784</xdr:colOff>
      <xdr:row>1277</xdr:row>
      <xdr:rowOff>21556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4CB4DF5-6BEA-C303-B09D-9419CF126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3825" y="362750100"/>
          <a:ext cx="11485859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11</xdr:col>
      <xdr:colOff>979784</xdr:colOff>
      <xdr:row>1375</xdr:row>
      <xdr:rowOff>27652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D338E566-DEB3-D2CC-2ED8-51E844058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3825" y="393220575"/>
          <a:ext cx="11485859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11</xdr:col>
      <xdr:colOff>979784</xdr:colOff>
      <xdr:row>1401</xdr:row>
      <xdr:rowOff>21556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14BB4DBB-1E7D-247A-1FC9-B1EFDCBF3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3825" y="401393025"/>
          <a:ext cx="11485859" cy="2536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.-%20SECCION%20ESTUDIOS%20TURISTICOS\4.-%20BOLET&#205;N%20DE%20COYUNTURA%20TURISTICA\A&#209;O%202025\5.-%20B.C.%20MAYO%202025.xlsx" TargetMode="External"/><Relationship Id="rId1" Type="http://schemas.openxmlformats.org/officeDocument/2006/relationships/externalLinkPath" Target="/1.-%20SECCION%20ESTUDIOS%20TURISTICOS/4.-%20BOLET&#205;N%20DE%20COYUNTURA%20TURISTICA/A&#209;O%202025/5.-%20B.C.%20MAY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YO 2025"/>
      <sheetName val="Hoja1"/>
    </sheetNames>
    <sheetDataSet>
      <sheetData sheetId="0" refreshError="1"/>
      <sheetData sheetId="1">
        <row r="175">
          <cell r="B175" t="str">
            <v>Enero</v>
          </cell>
          <cell r="C175" t="str">
            <v>Febrero</v>
          </cell>
          <cell r="D175" t="str">
            <v>Marzo</v>
          </cell>
          <cell r="E175" t="str">
            <v>Abril</v>
          </cell>
          <cell r="F175" t="str">
            <v>Mayo</v>
          </cell>
          <cell r="G175" t="str">
            <v>Junio</v>
          </cell>
          <cell r="H175" t="str">
            <v>Julio</v>
          </cell>
          <cell r="I175" t="str">
            <v>Agosto</v>
          </cell>
          <cell r="J175" t="str">
            <v>Septiembre</v>
          </cell>
          <cell r="K175" t="str">
            <v>Octubre</v>
          </cell>
          <cell r="L175" t="str">
            <v>Noviembre</v>
          </cell>
          <cell r="M175" t="str">
            <v>Diciembre</v>
          </cell>
        </row>
        <row r="176">
          <cell r="A176" t="str">
            <v>Año 2024</v>
          </cell>
          <cell r="B176">
            <v>27335</v>
          </cell>
          <cell r="C176">
            <v>40909</v>
          </cell>
          <cell r="D176">
            <v>60525</v>
          </cell>
          <cell r="E176">
            <v>53858</v>
          </cell>
          <cell r="F176">
            <v>55176</v>
          </cell>
          <cell r="G176">
            <v>54850</v>
          </cell>
          <cell r="H176">
            <v>68419</v>
          </cell>
          <cell r="I176">
            <v>124400</v>
          </cell>
          <cell r="J176">
            <v>62875</v>
          </cell>
          <cell r="K176">
            <v>54536</v>
          </cell>
          <cell r="L176">
            <v>42941</v>
          </cell>
          <cell r="M176">
            <v>48652</v>
          </cell>
        </row>
        <row r="177">
          <cell r="A177" t="str">
            <v>Año 2025</v>
          </cell>
          <cell r="B177">
            <v>34126</v>
          </cell>
          <cell r="C177">
            <v>42686</v>
          </cell>
          <cell r="D177">
            <v>44102</v>
          </cell>
          <cell r="E177">
            <v>62531</v>
          </cell>
          <cell r="F177">
            <v>53339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1"/>
  <sheetViews>
    <sheetView tabSelected="1" view="pageBreakPreview" topLeftCell="A1821" zoomScaleNormal="60" zoomScaleSheetLayoutView="100" workbookViewId="0">
      <selection activeCell="O1703" sqref="O1703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5" t="s">
        <v>31</v>
      </c>
      <c r="C13" s="245"/>
      <c r="D13" s="245"/>
      <c r="E13" s="245"/>
      <c r="F13" s="245"/>
      <c r="G13" s="245"/>
      <c r="H13" s="245"/>
      <c r="I13" s="245"/>
      <c r="J13" s="245"/>
      <c r="K13" s="245"/>
      <c r="L13" s="87"/>
      <c r="M13" s="87"/>
    </row>
    <row r="14" spans="1:13" ht="70.5" x14ac:dyDescent="0.2">
      <c r="A14" s="74"/>
      <c r="B14" s="245" t="s">
        <v>32</v>
      </c>
      <c r="C14" s="245"/>
      <c r="D14" s="245"/>
      <c r="E14" s="245"/>
      <c r="F14" s="245"/>
      <c r="G14" s="245"/>
      <c r="H14" s="245"/>
      <c r="I14" s="245"/>
      <c r="J14" s="245"/>
      <c r="K14" s="245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3" t="s">
        <v>157</v>
      </c>
      <c r="G30" s="244"/>
      <c r="H30" s="244"/>
      <c r="I30" s="244"/>
      <c r="J30" s="244"/>
      <c r="K30" s="244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4"/>
      <c r="G31" s="244"/>
      <c r="H31" s="244"/>
      <c r="I31" s="244"/>
      <c r="J31" s="244"/>
      <c r="K31" s="244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4"/>
      <c r="G32" s="244"/>
      <c r="H32" s="244"/>
      <c r="I32" s="244"/>
      <c r="J32" s="244"/>
      <c r="K32" s="244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8" t="s">
        <v>125</v>
      </c>
      <c r="C232" s="248"/>
      <c r="D232" s="248"/>
      <c r="E232" s="248"/>
      <c r="F232" s="248"/>
      <c r="G232" s="248"/>
      <c r="H232" s="248"/>
      <c r="I232" s="248"/>
      <c r="J232" s="248"/>
      <c r="K232" s="248"/>
      <c r="L232" s="248"/>
      <c r="M232" s="248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35" t="s">
        <v>126</v>
      </c>
      <c r="C234" s="235"/>
      <c r="D234" s="235"/>
      <c r="E234" s="235"/>
      <c r="F234" s="235"/>
      <c r="G234" s="235"/>
      <c r="H234" s="235"/>
      <c r="I234" s="235"/>
      <c r="J234" s="235"/>
      <c r="K234" s="235"/>
      <c r="L234" s="235"/>
      <c r="M234" s="235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93">
        <v>614863</v>
      </c>
    </row>
    <row r="238" spans="1:13" ht="24.95" customHeight="1" x14ac:dyDescent="0.2">
      <c r="E238" s="162" t="s">
        <v>34</v>
      </c>
      <c r="F238" s="162"/>
      <c r="G238" s="163"/>
      <c r="H238" s="162"/>
      <c r="I238" s="194">
        <v>293629</v>
      </c>
    </row>
    <row r="239" spans="1:13" ht="24.95" customHeight="1" x14ac:dyDescent="0.2">
      <c r="E239" s="164" t="s">
        <v>0</v>
      </c>
      <c r="F239" s="164"/>
      <c r="G239" s="165"/>
      <c r="H239" s="164"/>
      <c r="I239" s="195">
        <v>908492</v>
      </c>
    </row>
    <row r="240" spans="1:13" ht="24.95" customHeight="1" x14ac:dyDescent="0.2">
      <c r="E240" s="162" t="s">
        <v>45</v>
      </c>
      <c r="F240" s="162"/>
      <c r="G240" s="163"/>
      <c r="H240" s="162"/>
      <c r="I240" s="194">
        <v>1023855</v>
      </c>
    </row>
    <row r="241" spans="2:15" ht="24.95" customHeight="1" x14ac:dyDescent="0.2">
      <c r="E241" s="162" t="s">
        <v>46</v>
      </c>
      <c r="F241" s="162"/>
      <c r="G241" s="163"/>
      <c r="H241" s="162"/>
      <c r="I241" s="194">
        <v>400026</v>
      </c>
    </row>
    <row r="242" spans="2:15" ht="24.95" customHeight="1" x14ac:dyDescent="0.2">
      <c r="E242" s="164" t="s">
        <v>1</v>
      </c>
      <c r="F242" s="164"/>
      <c r="G242" s="165"/>
      <c r="H242" s="164"/>
      <c r="I242" s="195">
        <v>1423881</v>
      </c>
    </row>
    <row r="243" spans="2:15" ht="24.95" customHeight="1" x14ac:dyDescent="0.2">
      <c r="E243" s="164" t="s">
        <v>2</v>
      </c>
      <c r="F243" s="164"/>
      <c r="G243" s="165"/>
      <c r="H243" s="164"/>
      <c r="I243" s="196">
        <v>0.28065786580000002</v>
      </c>
    </row>
    <row r="244" spans="2:15" ht="24.95" customHeight="1" x14ac:dyDescent="0.2">
      <c r="E244" s="166" t="s">
        <v>3</v>
      </c>
      <c r="F244" s="166"/>
      <c r="G244" s="167"/>
      <c r="H244" s="166"/>
      <c r="I244" s="197">
        <v>1.5673016383192999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12" ht="24.95" customHeight="1" x14ac:dyDescent="0.2">
      <c r="B257" s="11"/>
      <c r="C257" s="11"/>
      <c r="D257" s="12"/>
      <c r="E257" s="12"/>
      <c r="F257" s="2"/>
    </row>
    <row r="258" spans="2:12" ht="24.95" customHeight="1" x14ac:dyDescent="0.2">
      <c r="B258" s="11"/>
      <c r="C258" s="11"/>
      <c r="D258" s="12"/>
      <c r="F258" s="2"/>
    </row>
    <row r="259" spans="2:12" ht="24.95" customHeight="1" x14ac:dyDescent="0.2">
      <c r="B259" s="11"/>
      <c r="C259" s="11"/>
      <c r="D259" s="12"/>
      <c r="E259" s="12"/>
      <c r="F259" s="2"/>
    </row>
    <row r="260" spans="2:12" ht="24.95" customHeight="1" x14ac:dyDescent="0.2">
      <c r="B260" s="11"/>
      <c r="C260" s="11"/>
      <c r="D260" s="12"/>
      <c r="E260" s="12"/>
      <c r="F260" s="2"/>
    </row>
    <row r="261" spans="2:12" ht="24.95" customHeight="1" x14ac:dyDescent="0.2">
      <c r="B261" s="11"/>
      <c r="C261" s="11"/>
      <c r="D261" s="12"/>
      <c r="E261" s="12"/>
      <c r="F261" s="2"/>
    </row>
    <row r="262" spans="2:12" ht="24.95" customHeight="1" x14ac:dyDescent="0.2">
      <c r="B262" s="11"/>
      <c r="C262" s="11"/>
      <c r="D262" s="12"/>
      <c r="E262" s="12"/>
      <c r="F262" s="2"/>
    </row>
    <row r="263" spans="2:12" ht="24.95" customHeight="1" x14ac:dyDescent="0.2">
      <c r="B263" s="11"/>
      <c r="C263" s="11"/>
      <c r="D263" s="12"/>
      <c r="E263" s="12"/>
      <c r="F263" s="2"/>
    </row>
    <row r="264" spans="2:12" ht="24.95" customHeight="1" x14ac:dyDescent="0.2">
      <c r="B264" s="11"/>
      <c r="C264" s="11"/>
      <c r="D264" s="12"/>
      <c r="E264" s="12"/>
      <c r="F264" s="2"/>
    </row>
    <row r="265" spans="2:12" ht="24.95" customHeight="1" x14ac:dyDescent="0.2">
      <c r="B265" s="11"/>
      <c r="C265" s="11"/>
      <c r="D265" s="12"/>
      <c r="E265" s="12"/>
      <c r="F265" s="2"/>
    </row>
    <row r="266" spans="2:12" ht="24.95" customHeight="1" x14ac:dyDescent="0.2">
      <c r="B266" s="11"/>
      <c r="C266" s="11"/>
      <c r="D266" s="12"/>
      <c r="E266" s="12"/>
      <c r="F266" s="2"/>
    </row>
    <row r="267" spans="2:12" ht="24.95" customHeight="1" x14ac:dyDescent="0.2">
      <c r="B267" s="11"/>
      <c r="C267" s="11"/>
      <c r="D267" s="12"/>
      <c r="E267" s="12"/>
      <c r="F267" s="2"/>
    </row>
    <row r="268" spans="2:12" ht="24.95" customHeight="1" x14ac:dyDescent="0.2">
      <c r="C268" s="14"/>
      <c r="D268" s="12"/>
      <c r="E268" s="12"/>
      <c r="F268" s="13"/>
    </row>
    <row r="269" spans="2:12" ht="24.95" customHeight="1" x14ac:dyDescent="0.2">
      <c r="C269" s="14"/>
      <c r="D269" s="12"/>
      <c r="E269" s="12"/>
      <c r="F269" s="13"/>
      <c r="L269" s="8" t="s">
        <v>156</v>
      </c>
    </row>
    <row r="270" spans="2:12" ht="24.95" customHeight="1" x14ac:dyDescent="0.2">
      <c r="C270" s="14"/>
      <c r="D270" s="12"/>
      <c r="E270" s="12"/>
      <c r="F270" s="13"/>
    </row>
    <row r="271" spans="2:12" ht="24.95" customHeight="1" x14ac:dyDescent="0.2">
      <c r="D271" s="12"/>
      <c r="E271" s="12"/>
      <c r="F271" s="13"/>
    </row>
    <row r="272" spans="2:12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35" t="s">
        <v>149</v>
      </c>
      <c r="C328" s="235"/>
      <c r="D328" s="235"/>
      <c r="E328" s="235"/>
      <c r="F328" s="235"/>
      <c r="G328" s="235"/>
      <c r="H328" s="235"/>
      <c r="I328" s="235"/>
      <c r="J328" s="235"/>
      <c r="K328" s="235"/>
      <c r="L328" s="235"/>
      <c r="M328" s="235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8">
        <v>89994</v>
      </c>
      <c r="D331" s="198">
        <v>170241</v>
      </c>
      <c r="E331" s="198">
        <v>174181</v>
      </c>
      <c r="F331" s="198">
        <v>56037</v>
      </c>
      <c r="G331" s="198">
        <v>147212</v>
      </c>
      <c r="H331" s="198">
        <v>89173</v>
      </c>
      <c r="I331" s="198">
        <v>44135</v>
      </c>
      <c r="J331" s="198">
        <v>103428</v>
      </c>
      <c r="K331" s="198">
        <v>34091</v>
      </c>
      <c r="L331" s="198">
        <v>908492</v>
      </c>
      <c r="N331" s="20"/>
      <c r="O331" s="20"/>
    </row>
    <row r="332" spans="2:15" ht="24.95" customHeight="1" x14ac:dyDescent="0.2">
      <c r="B332" s="66" t="s">
        <v>33</v>
      </c>
      <c r="C332" s="199">
        <v>77584</v>
      </c>
      <c r="D332" s="199">
        <v>93877</v>
      </c>
      <c r="E332" s="199">
        <v>99352</v>
      </c>
      <c r="F332" s="199">
        <v>37416</v>
      </c>
      <c r="G332" s="199">
        <v>86882</v>
      </c>
      <c r="H332" s="199">
        <v>74609</v>
      </c>
      <c r="I332" s="199">
        <v>38955</v>
      </c>
      <c r="J332" s="199">
        <v>78306</v>
      </c>
      <c r="K332" s="199">
        <v>27882</v>
      </c>
      <c r="L332" s="200">
        <v>614863</v>
      </c>
      <c r="M332" s="20"/>
      <c r="N332" s="20"/>
      <c r="O332" s="20"/>
    </row>
    <row r="333" spans="2:15" ht="24.95" customHeight="1" x14ac:dyDescent="0.2">
      <c r="B333" s="67" t="s">
        <v>34</v>
      </c>
      <c r="C333" s="201">
        <v>12410</v>
      </c>
      <c r="D333" s="201">
        <v>76364</v>
      </c>
      <c r="E333" s="201">
        <v>74829</v>
      </c>
      <c r="F333" s="201">
        <v>18621</v>
      </c>
      <c r="G333" s="201">
        <v>60330</v>
      </c>
      <c r="H333" s="201">
        <v>14564</v>
      </c>
      <c r="I333" s="201">
        <v>5180</v>
      </c>
      <c r="J333" s="201">
        <v>25122</v>
      </c>
      <c r="K333" s="201">
        <v>6209</v>
      </c>
      <c r="L333" s="202">
        <v>293629</v>
      </c>
      <c r="M333" s="20"/>
      <c r="N333" s="20"/>
      <c r="O333" s="20"/>
    </row>
    <row r="334" spans="2:15" ht="24.95" customHeight="1" x14ac:dyDescent="0.2">
      <c r="B334" s="72" t="s">
        <v>73</v>
      </c>
      <c r="C334" s="203">
        <v>137216</v>
      </c>
      <c r="D334" s="203">
        <v>241767</v>
      </c>
      <c r="E334" s="203">
        <v>247512</v>
      </c>
      <c r="F334" s="203">
        <v>88663</v>
      </c>
      <c r="G334" s="203">
        <v>251663</v>
      </c>
      <c r="H334" s="203">
        <v>147890</v>
      </c>
      <c r="I334" s="203">
        <v>86384</v>
      </c>
      <c r="J334" s="203">
        <v>170704</v>
      </c>
      <c r="K334" s="203">
        <v>52082</v>
      </c>
      <c r="L334" s="203">
        <v>1423881</v>
      </c>
      <c r="M334" s="20"/>
    </row>
    <row r="335" spans="2:15" ht="24.95" customHeight="1" x14ac:dyDescent="0.2">
      <c r="B335" s="66" t="s">
        <v>55</v>
      </c>
      <c r="C335" s="199">
        <v>117930</v>
      </c>
      <c r="D335" s="199">
        <v>145885</v>
      </c>
      <c r="E335" s="199">
        <v>155487</v>
      </c>
      <c r="F335" s="199">
        <v>65635</v>
      </c>
      <c r="G335" s="199">
        <v>161732</v>
      </c>
      <c r="H335" s="199">
        <v>125208</v>
      </c>
      <c r="I335" s="199">
        <v>77985</v>
      </c>
      <c r="J335" s="199">
        <v>129956</v>
      </c>
      <c r="K335" s="199">
        <v>44037</v>
      </c>
      <c r="L335" s="200">
        <v>1023855</v>
      </c>
      <c r="M335" s="20"/>
    </row>
    <row r="336" spans="2:15" ht="24.95" customHeight="1" x14ac:dyDescent="0.2">
      <c r="B336" s="67" t="s">
        <v>56</v>
      </c>
      <c r="C336" s="201">
        <v>19286</v>
      </c>
      <c r="D336" s="201">
        <v>95882</v>
      </c>
      <c r="E336" s="201">
        <v>92025</v>
      </c>
      <c r="F336" s="201">
        <v>23028</v>
      </c>
      <c r="G336" s="201">
        <v>89931</v>
      </c>
      <c r="H336" s="201">
        <v>22682</v>
      </c>
      <c r="I336" s="201">
        <v>8399</v>
      </c>
      <c r="J336" s="201">
        <v>40748</v>
      </c>
      <c r="K336" s="201">
        <v>8045</v>
      </c>
      <c r="L336" s="202">
        <v>400026</v>
      </c>
      <c r="M336" s="20"/>
    </row>
    <row r="337" spans="2:15" ht="24.95" customHeight="1" x14ac:dyDescent="0.2">
      <c r="B337" s="72" t="s">
        <v>88</v>
      </c>
      <c r="C337" s="204">
        <v>0.19501252290000001</v>
      </c>
      <c r="D337" s="204">
        <v>0.29724277329999998</v>
      </c>
      <c r="E337" s="204">
        <v>0.29185587120000001</v>
      </c>
      <c r="F337" s="204">
        <v>0.33230323249999999</v>
      </c>
      <c r="G337" s="204">
        <v>0.3561349969</v>
      </c>
      <c r="H337" s="204">
        <v>0.27117820710000001</v>
      </c>
      <c r="I337" s="204">
        <v>0.18584168619999999</v>
      </c>
      <c r="J337" s="204">
        <v>0.3714225283</v>
      </c>
      <c r="K337" s="204">
        <v>0.1964847921</v>
      </c>
      <c r="L337" s="204">
        <v>0.28065786580000002</v>
      </c>
      <c r="M337" s="20"/>
    </row>
    <row r="338" spans="2:15" ht="24.95" customHeight="1" x14ac:dyDescent="0.2">
      <c r="B338" s="73" t="s">
        <v>3</v>
      </c>
      <c r="C338" s="205">
        <v>1.5247238704802999</v>
      </c>
      <c r="D338" s="205">
        <v>1.4201455583555</v>
      </c>
      <c r="E338" s="205">
        <v>1.4210045871823</v>
      </c>
      <c r="F338" s="205">
        <v>1.5822224601603001</v>
      </c>
      <c r="G338" s="205">
        <v>1.7095277558894999</v>
      </c>
      <c r="H338" s="205">
        <v>1.6584616419767999</v>
      </c>
      <c r="I338" s="205">
        <v>1.9572674747932</v>
      </c>
      <c r="J338" s="205">
        <v>1.6504621572495</v>
      </c>
      <c r="K338" s="205">
        <v>1.5277345927078001</v>
      </c>
      <c r="L338" s="205">
        <v>1.5673016383192999</v>
      </c>
      <c r="M338" s="20"/>
    </row>
    <row r="339" spans="2:15" ht="24.95" customHeight="1" x14ac:dyDescent="0.2">
      <c r="B339" s="66" t="s">
        <v>57</v>
      </c>
      <c r="C339" s="206">
        <v>1.5200299030727999</v>
      </c>
      <c r="D339" s="206">
        <v>1.5540015126175999</v>
      </c>
      <c r="E339" s="206">
        <v>1.5650112730493999</v>
      </c>
      <c r="F339" s="206">
        <v>1.7541960658542</v>
      </c>
      <c r="G339" s="206">
        <v>1.8615133169125999</v>
      </c>
      <c r="H339" s="206">
        <v>1.6781889584366001</v>
      </c>
      <c r="I339" s="206">
        <v>2.0019252984213001</v>
      </c>
      <c r="J339" s="206">
        <v>1.6595918575843001</v>
      </c>
      <c r="K339" s="206">
        <v>1.5794060684311999</v>
      </c>
      <c r="L339" s="207">
        <v>1.6651758196541</v>
      </c>
      <c r="M339" s="20"/>
      <c r="N339" s="20"/>
      <c r="O339" s="20"/>
    </row>
    <row r="340" spans="2:15" ht="24.95" customHeight="1" x14ac:dyDescent="0.2">
      <c r="B340" s="67" t="s">
        <v>87</v>
      </c>
      <c r="C340" s="208">
        <v>1.5540692989525</v>
      </c>
      <c r="D340" s="208">
        <v>1.2555916400397999</v>
      </c>
      <c r="E340" s="208">
        <v>1.2298039530128999</v>
      </c>
      <c r="F340" s="208">
        <v>1.2366682777508999</v>
      </c>
      <c r="G340" s="208">
        <v>1.4906514172054</v>
      </c>
      <c r="H340" s="208">
        <v>1.5574018126888001</v>
      </c>
      <c r="I340" s="208">
        <v>1.6214285714286001</v>
      </c>
      <c r="J340" s="208">
        <v>1.6220046174667999</v>
      </c>
      <c r="K340" s="208">
        <v>1.2956997906265</v>
      </c>
      <c r="L340" s="209">
        <v>1.3623518112993001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42" t="s">
        <v>159</v>
      </c>
      <c r="C354" s="242"/>
      <c r="D354" s="242"/>
      <c r="E354" s="242"/>
      <c r="F354" s="242"/>
      <c r="G354" s="242"/>
      <c r="H354" s="242"/>
      <c r="I354" s="242"/>
      <c r="J354" s="242"/>
      <c r="K354" s="242"/>
      <c r="L354" s="242"/>
      <c r="M354" s="242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30" t="s">
        <v>13</v>
      </c>
      <c r="C356" s="230"/>
      <c r="D356" s="230"/>
      <c r="E356" s="230"/>
      <c r="F356" s="230"/>
      <c r="G356" s="230"/>
      <c r="H356" s="230"/>
      <c r="I356" s="80"/>
      <c r="J356" s="80"/>
      <c r="K356" s="80"/>
      <c r="L356" s="185"/>
      <c r="M356" s="80"/>
      <c r="N356" s="80"/>
    </row>
    <row r="357" spans="2:15" ht="24.95" customHeight="1" x14ac:dyDescent="0.2">
      <c r="B357" s="69" t="s">
        <v>35</v>
      </c>
      <c r="C357" s="246" t="s">
        <v>51</v>
      </c>
      <c r="D357" s="246"/>
      <c r="E357" s="246" t="s">
        <v>50</v>
      </c>
      <c r="F357" s="246"/>
      <c r="G357" s="246" t="s">
        <v>0</v>
      </c>
      <c r="H357" s="246"/>
    </row>
    <row r="358" spans="2:15" ht="24.95" customHeight="1" x14ac:dyDescent="0.2">
      <c r="B358" s="186" t="s">
        <v>158</v>
      </c>
      <c r="C358" s="218">
        <v>611025</v>
      </c>
      <c r="D358" s="218"/>
      <c r="E358" s="218">
        <v>304296</v>
      </c>
      <c r="F358" s="218"/>
      <c r="G358" s="220">
        <v>915321</v>
      </c>
      <c r="H358" s="220"/>
    </row>
    <row r="359" spans="2:15" ht="24.95" customHeight="1" x14ac:dyDescent="0.2">
      <c r="B359" s="186" t="s">
        <v>157</v>
      </c>
      <c r="C359" s="219">
        <v>614863</v>
      </c>
      <c r="D359" s="219"/>
      <c r="E359" s="219">
        <v>293629</v>
      </c>
      <c r="F359" s="219"/>
      <c r="G359" s="220">
        <v>908492</v>
      </c>
      <c r="H359" s="220"/>
    </row>
    <row r="360" spans="2:15" ht="24.95" customHeight="1" x14ac:dyDescent="0.2">
      <c r="B360" s="69" t="s">
        <v>43</v>
      </c>
      <c r="C360" s="247">
        <f>(C359-C358)/C358</f>
        <v>6.2812487214107442E-3</v>
      </c>
      <c r="D360" s="247"/>
      <c r="E360" s="224">
        <f>(E359-E358)/E358</f>
        <v>-3.5054683597549756E-2</v>
      </c>
      <c r="F360" s="224"/>
      <c r="G360" s="247">
        <f>(G359-G358)/G358</f>
        <v>-7.460770593048777E-3</v>
      </c>
      <c r="H360" s="247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30" t="s">
        <v>37</v>
      </c>
      <c r="C371" s="230"/>
      <c r="D371" s="230"/>
      <c r="E371" s="230"/>
      <c r="F371" s="230"/>
      <c r="G371" s="230"/>
      <c r="H371" s="230"/>
      <c r="I371" s="230"/>
      <c r="J371" s="230"/>
      <c r="K371" s="230"/>
      <c r="L371" s="230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186" t="s">
        <v>158</v>
      </c>
      <c r="C373" s="190">
        <v>84870</v>
      </c>
      <c r="D373" s="190">
        <v>168283</v>
      </c>
      <c r="E373" s="190">
        <v>187647</v>
      </c>
      <c r="F373" s="190">
        <v>54386</v>
      </c>
      <c r="G373" s="190">
        <v>153801</v>
      </c>
      <c r="H373" s="190">
        <v>95255</v>
      </c>
      <c r="I373" s="190">
        <v>36785</v>
      </c>
      <c r="J373" s="190">
        <v>95479</v>
      </c>
      <c r="K373" s="190">
        <v>38815</v>
      </c>
      <c r="L373" s="188">
        <v>915321</v>
      </c>
    </row>
    <row r="374" spans="2:12" ht="24.95" customHeight="1" x14ac:dyDescent="0.2">
      <c r="B374" s="186" t="s">
        <v>157</v>
      </c>
      <c r="C374" s="190">
        <v>89994</v>
      </c>
      <c r="D374" s="190">
        <v>170241</v>
      </c>
      <c r="E374" s="190">
        <v>174181</v>
      </c>
      <c r="F374" s="190">
        <v>56037</v>
      </c>
      <c r="G374" s="190">
        <v>147212</v>
      </c>
      <c r="H374" s="190">
        <v>89173</v>
      </c>
      <c r="I374" s="190">
        <v>44135</v>
      </c>
      <c r="J374" s="190">
        <v>103428</v>
      </c>
      <c r="K374" s="190">
        <v>34091</v>
      </c>
      <c r="L374" s="188">
        <v>908492</v>
      </c>
    </row>
    <row r="375" spans="2:12" ht="24.95" customHeight="1" x14ac:dyDescent="0.2">
      <c r="B375" s="69" t="s">
        <v>43</v>
      </c>
      <c r="C375" s="170">
        <f t="shared" ref="C375:L375" si="0">(C374-C373)/C373</f>
        <v>6.0374690703428775E-2</v>
      </c>
      <c r="D375" s="170">
        <f t="shared" si="0"/>
        <v>1.1635162197013365E-2</v>
      </c>
      <c r="E375" s="170">
        <f t="shared" si="0"/>
        <v>-7.1762404941192778E-2</v>
      </c>
      <c r="F375" s="170">
        <f t="shared" si="0"/>
        <v>3.0357077188982458E-2</v>
      </c>
      <c r="G375" s="170">
        <f t="shared" si="0"/>
        <v>-4.2841073855176492E-2</v>
      </c>
      <c r="H375" s="170">
        <f t="shared" si="0"/>
        <v>-6.3849666684163559E-2</v>
      </c>
      <c r="I375" s="170">
        <f t="shared" si="0"/>
        <v>0.19980970504281637</v>
      </c>
      <c r="J375" s="170">
        <f t="shared" si="0"/>
        <v>8.3253909236586057E-2</v>
      </c>
      <c r="K375" s="170">
        <f t="shared" si="0"/>
        <v>-0.12170552621409249</v>
      </c>
      <c r="L375" s="170">
        <f t="shared" si="0"/>
        <v>-7.460770593048777E-3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8"/>
      <c r="C379" s="238"/>
      <c r="D379" s="238"/>
      <c r="E379" s="238"/>
      <c r="F379" s="238"/>
      <c r="G379" s="238"/>
      <c r="H379" s="238"/>
      <c r="I379" s="238"/>
      <c r="J379" s="238"/>
      <c r="K379" s="238"/>
      <c r="L379" s="238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26" t="s">
        <v>15</v>
      </c>
      <c r="C386" s="226"/>
      <c r="D386" s="226"/>
      <c r="E386" s="226"/>
      <c r="F386" s="226"/>
      <c r="G386" s="226"/>
      <c r="H386" s="226"/>
      <c r="I386" s="226"/>
      <c r="J386" s="226"/>
    </row>
    <row r="387" spans="2:12" ht="24.95" customHeight="1" x14ac:dyDescent="0.2">
      <c r="B387" s="71" t="s">
        <v>35</v>
      </c>
      <c r="C387" s="290" t="s">
        <v>40</v>
      </c>
      <c r="D387" s="290"/>
      <c r="E387" s="290" t="s">
        <v>41</v>
      </c>
      <c r="F387" s="290"/>
      <c r="G387" s="290" t="s">
        <v>42</v>
      </c>
      <c r="H387" s="290"/>
      <c r="I387" s="227" t="s">
        <v>89</v>
      </c>
      <c r="J387" s="227"/>
      <c r="L387" s="29"/>
    </row>
    <row r="388" spans="2:12" ht="24.95" customHeight="1" x14ac:dyDescent="0.2">
      <c r="B388" s="186" t="s">
        <v>158</v>
      </c>
      <c r="C388" s="218">
        <v>968936</v>
      </c>
      <c r="D388" s="218"/>
      <c r="E388" s="218">
        <v>419571</v>
      </c>
      <c r="F388" s="218"/>
      <c r="G388" s="220">
        <v>1388507</v>
      </c>
      <c r="H388" s="220"/>
      <c r="I388" s="237">
        <v>0.26522578349999998</v>
      </c>
      <c r="J388" s="221"/>
    </row>
    <row r="389" spans="2:12" ht="24.95" customHeight="1" x14ac:dyDescent="0.2">
      <c r="B389" s="186" t="s">
        <v>157</v>
      </c>
      <c r="C389" s="219">
        <v>1023855</v>
      </c>
      <c r="D389" s="219"/>
      <c r="E389" s="219">
        <v>400026</v>
      </c>
      <c r="F389" s="219"/>
      <c r="G389" s="262">
        <v>1423881</v>
      </c>
      <c r="H389" s="262"/>
      <c r="I389" s="231">
        <v>0.28065786580000002</v>
      </c>
      <c r="J389" s="289"/>
    </row>
    <row r="390" spans="2:12" ht="24.95" customHeight="1" x14ac:dyDescent="0.2">
      <c r="B390" s="75" t="s">
        <v>43</v>
      </c>
      <c r="C390" s="257">
        <f>(C389-C388)/C388</f>
        <v>5.667969814311781E-2</v>
      </c>
      <c r="D390" s="257"/>
      <c r="E390" s="257">
        <f>(E389-E388)/E388</f>
        <v>-4.6583295794990598E-2</v>
      </c>
      <c r="F390" s="257"/>
      <c r="G390" s="260">
        <f>(G389-G388)/G388</f>
        <v>2.5476284959312413E-2</v>
      </c>
      <c r="H390" s="260"/>
      <c r="I390" s="260">
        <f>(I389-I388)/I388</f>
        <v>5.818469869842062E-2</v>
      </c>
      <c r="J390" s="260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26" t="s">
        <v>38</v>
      </c>
      <c r="C401" s="226"/>
      <c r="D401" s="226"/>
      <c r="E401" s="226"/>
      <c r="F401" s="226"/>
      <c r="G401" s="226"/>
      <c r="H401" s="226"/>
      <c r="I401" s="226"/>
      <c r="J401" s="226"/>
      <c r="K401" s="226"/>
      <c r="L401" s="226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186" t="s">
        <v>158</v>
      </c>
      <c r="C403" s="190">
        <v>134169</v>
      </c>
      <c r="D403" s="190">
        <v>241828</v>
      </c>
      <c r="E403" s="190">
        <v>252091</v>
      </c>
      <c r="F403" s="190">
        <v>79977</v>
      </c>
      <c r="G403" s="190">
        <v>243987</v>
      </c>
      <c r="H403" s="190">
        <v>149752</v>
      </c>
      <c r="I403" s="190">
        <v>65434</v>
      </c>
      <c r="J403" s="190">
        <v>162472</v>
      </c>
      <c r="K403" s="190">
        <v>58797</v>
      </c>
      <c r="L403" s="188">
        <v>1388507</v>
      </c>
    </row>
    <row r="404" spans="2:15" ht="24.95" customHeight="1" x14ac:dyDescent="0.2">
      <c r="B404" s="186" t="s">
        <v>157</v>
      </c>
      <c r="C404" s="189">
        <v>137216</v>
      </c>
      <c r="D404" s="189">
        <v>241767</v>
      </c>
      <c r="E404" s="189">
        <v>247512</v>
      </c>
      <c r="F404" s="189">
        <v>88663</v>
      </c>
      <c r="G404" s="189">
        <v>251663</v>
      </c>
      <c r="H404" s="189">
        <v>147890</v>
      </c>
      <c r="I404" s="189">
        <v>86384</v>
      </c>
      <c r="J404" s="189">
        <v>170704</v>
      </c>
      <c r="K404" s="189">
        <v>52082</v>
      </c>
      <c r="L404" s="191">
        <v>1423881</v>
      </c>
    </row>
    <row r="405" spans="2:15" ht="24.95" customHeight="1" x14ac:dyDescent="0.2">
      <c r="B405" s="75" t="s">
        <v>43</v>
      </c>
      <c r="C405" s="171">
        <f t="shared" ref="C405:L405" si="1">(C404-C403)/C403</f>
        <v>2.2710164046836453E-2</v>
      </c>
      <c r="D405" s="171">
        <f t="shared" si="1"/>
        <v>-2.5224539755528726E-4</v>
      </c>
      <c r="E405" s="171">
        <f t="shared" si="1"/>
        <v>-1.8164075671087028E-2</v>
      </c>
      <c r="F405" s="171">
        <f t="shared" si="1"/>
        <v>0.10860622428948323</v>
      </c>
      <c r="G405" s="171">
        <f t="shared" si="1"/>
        <v>3.1460692577883247E-2</v>
      </c>
      <c r="H405" s="171">
        <f t="shared" si="1"/>
        <v>-1.2433890699289492E-2</v>
      </c>
      <c r="I405" s="171">
        <f t="shared" si="1"/>
        <v>0.32016994223186723</v>
      </c>
      <c r="J405" s="171">
        <f t="shared" si="1"/>
        <v>5.066719188537102E-2</v>
      </c>
      <c r="K405" s="171">
        <f t="shared" si="1"/>
        <v>-0.11420650713471776</v>
      </c>
      <c r="L405" s="171">
        <f t="shared" si="1"/>
        <v>2.5476284959312413E-2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8"/>
      <c r="C408" s="238"/>
      <c r="D408" s="238"/>
      <c r="E408" s="238"/>
      <c r="F408" s="238"/>
      <c r="G408" s="238"/>
      <c r="H408" s="238"/>
      <c r="I408" s="238"/>
      <c r="J408" s="238"/>
      <c r="K408" s="238"/>
      <c r="L408" s="238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42" t="s">
        <v>162</v>
      </c>
      <c r="C416" s="242"/>
      <c r="D416" s="242"/>
      <c r="E416" s="242"/>
      <c r="F416" s="242"/>
      <c r="G416" s="242"/>
      <c r="H416" s="242"/>
      <c r="I416" s="242"/>
      <c r="J416" s="242"/>
      <c r="K416" s="242"/>
      <c r="L416" s="242"/>
      <c r="M416" s="242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33" t="s">
        <v>13</v>
      </c>
      <c r="C418" s="233"/>
      <c r="D418" s="233"/>
      <c r="E418" s="233"/>
      <c r="F418" s="233"/>
      <c r="G418" s="233"/>
      <c r="H418" s="233"/>
      <c r="I418" s="234"/>
      <c r="J418" s="234"/>
      <c r="K418" s="234"/>
      <c r="L418" s="234"/>
      <c r="M418" s="234"/>
      <c r="N418" s="234"/>
    </row>
    <row r="419" spans="2:14" ht="24.95" customHeight="1" x14ac:dyDescent="0.2">
      <c r="B419" s="69" t="s">
        <v>35</v>
      </c>
      <c r="C419" s="236" t="s">
        <v>51</v>
      </c>
      <c r="D419" s="236"/>
      <c r="E419" s="236" t="s">
        <v>50</v>
      </c>
      <c r="F419" s="236"/>
      <c r="G419" s="236" t="s">
        <v>0</v>
      </c>
      <c r="H419" s="236"/>
    </row>
    <row r="420" spans="2:14" ht="24.95" customHeight="1" x14ac:dyDescent="0.2">
      <c r="B420" s="186" t="s">
        <v>160</v>
      </c>
      <c r="C420" s="218">
        <v>2368450</v>
      </c>
      <c r="D420" s="218"/>
      <c r="E420" s="218">
        <v>770870</v>
      </c>
      <c r="F420" s="218"/>
      <c r="G420" s="220">
        <v>3139320</v>
      </c>
      <c r="H420" s="220"/>
    </row>
    <row r="421" spans="2:14" ht="24.95" customHeight="1" x14ac:dyDescent="0.2">
      <c r="B421" s="186" t="s">
        <v>161</v>
      </c>
      <c r="C421" s="219">
        <v>2395560</v>
      </c>
      <c r="D421" s="219"/>
      <c r="E421" s="219">
        <v>760693</v>
      </c>
      <c r="F421" s="219"/>
      <c r="G421" s="220">
        <v>3156253</v>
      </c>
      <c r="H421" s="220"/>
    </row>
    <row r="422" spans="2:14" ht="24.95" customHeight="1" x14ac:dyDescent="0.2">
      <c r="B422" s="78" t="s">
        <v>43</v>
      </c>
      <c r="C422" s="259">
        <f>(C421-C420)/C420</f>
        <v>1.144630454516667E-2</v>
      </c>
      <c r="D422" s="259"/>
      <c r="E422" s="259">
        <f>(E421-E420)/E420</f>
        <v>-1.320196660915589E-2</v>
      </c>
      <c r="F422" s="259"/>
      <c r="G422" s="224">
        <f>(G421-G420)/G420</f>
        <v>5.3938432526789244E-3</v>
      </c>
      <c r="H422" s="224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61" t="s">
        <v>37</v>
      </c>
      <c r="C444" s="261"/>
      <c r="D444" s="261"/>
      <c r="E444" s="261"/>
      <c r="F444" s="261"/>
      <c r="G444" s="261"/>
      <c r="H444" s="261"/>
      <c r="I444" s="261"/>
      <c r="J444" s="261"/>
      <c r="K444" s="261"/>
      <c r="L444" s="261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186" t="s">
        <v>160</v>
      </c>
      <c r="C446" s="187">
        <v>316378</v>
      </c>
      <c r="D446" s="187">
        <v>565032</v>
      </c>
      <c r="E446" s="187">
        <v>528858</v>
      </c>
      <c r="F446" s="187">
        <v>153905</v>
      </c>
      <c r="G446" s="187">
        <v>550548</v>
      </c>
      <c r="H446" s="187">
        <v>363941</v>
      </c>
      <c r="I446" s="187">
        <v>141080</v>
      </c>
      <c r="J446" s="187">
        <v>373599</v>
      </c>
      <c r="K446" s="187">
        <v>145979</v>
      </c>
      <c r="L446" s="192">
        <v>3139320</v>
      </c>
    </row>
    <row r="447" spans="2:12" ht="24.95" customHeight="1" x14ac:dyDescent="0.2">
      <c r="B447" s="186" t="s">
        <v>161</v>
      </c>
      <c r="C447" s="190">
        <v>316196</v>
      </c>
      <c r="D447" s="190">
        <v>556494</v>
      </c>
      <c r="E447" s="190">
        <v>502658</v>
      </c>
      <c r="F447" s="190">
        <v>153654</v>
      </c>
      <c r="G447" s="190">
        <v>570459</v>
      </c>
      <c r="H447" s="190">
        <v>373907</v>
      </c>
      <c r="I447" s="190">
        <v>160548</v>
      </c>
      <c r="J447" s="190">
        <v>395255</v>
      </c>
      <c r="K447" s="190">
        <v>127082</v>
      </c>
      <c r="L447" s="188">
        <v>3156253</v>
      </c>
    </row>
    <row r="448" spans="2:12" ht="24.95" customHeight="1" x14ac:dyDescent="0.2">
      <c r="B448" s="78" t="s">
        <v>43</v>
      </c>
      <c r="C448" s="170">
        <f t="shared" ref="C448:L448" si="2">(C447-C446)/C446</f>
        <v>-5.7526123813918793E-4</v>
      </c>
      <c r="D448" s="170">
        <f t="shared" si="2"/>
        <v>-1.5110648600433249E-2</v>
      </c>
      <c r="E448" s="170">
        <f t="shared" si="2"/>
        <v>-4.9540708469948458E-2</v>
      </c>
      <c r="F448" s="170">
        <f t="shared" si="2"/>
        <v>-1.6308761898573795E-3</v>
      </c>
      <c r="G448" s="170">
        <f t="shared" si="2"/>
        <v>3.616578390984982E-2</v>
      </c>
      <c r="H448" s="170">
        <f t="shared" si="2"/>
        <v>2.7383559423093305E-2</v>
      </c>
      <c r="I448" s="170">
        <f t="shared" si="2"/>
        <v>0.13799262829600226</v>
      </c>
      <c r="J448" s="170">
        <f t="shared" si="2"/>
        <v>5.796589391299227E-2</v>
      </c>
      <c r="K448" s="170">
        <f t="shared" si="2"/>
        <v>-0.12945012638804212</v>
      </c>
      <c r="L448" s="170">
        <f t="shared" si="2"/>
        <v>5.3938432526789244E-3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8"/>
      <c r="C452" s="238"/>
      <c r="D452" s="238"/>
      <c r="E452" s="238"/>
      <c r="F452" s="238"/>
      <c r="G452" s="238"/>
      <c r="H452" s="238"/>
      <c r="I452" s="238"/>
      <c r="J452" s="238"/>
      <c r="K452" s="238"/>
      <c r="L452" s="238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26" t="s">
        <v>15</v>
      </c>
      <c r="C478" s="226"/>
      <c r="D478" s="226"/>
      <c r="E478" s="226"/>
      <c r="F478" s="226"/>
      <c r="G478" s="226"/>
      <c r="H478" s="226"/>
      <c r="I478" s="226"/>
      <c r="J478" s="226"/>
    </row>
    <row r="479" spans="2:13" ht="24.95" customHeight="1" x14ac:dyDescent="0.2">
      <c r="B479" s="71" t="s">
        <v>35</v>
      </c>
      <c r="C479" s="256" t="s">
        <v>40</v>
      </c>
      <c r="D479" s="256"/>
      <c r="E479" s="256" t="s">
        <v>41</v>
      </c>
      <c r="F479" s="256"/>
      <c r="G479" s="256" t="s">
        <v>42</v>
      </c>
      <c r="H479" s="256"/>
      <c r="I479" s="258" t="s">
        <v>89</v>
      </c>
      <c r="J479" s="258"/>
      <c r="L479" s="29"/>
    </row>
    <row r="480" spans="2:13" ht="24.95" customHeight="1" x14ac:dyDescent="0.2">
      <c r="B480" s="186" t="s">
        <v>160</v>
      </c>
      <c r="C480" s="218">
        <v>3885572</v>
      </c>
      <c r="D480" s="218"/>
      <c r="E480" s="218">
        <v>1114363</v>
      </c>
      <c r="F480" s="218"/>
      <c r="G480" s="220">
        <v>4999935</v>
      </c>
      <c r="H480" s="220"/>
      <c r="I480" s="232">
        <v>0.21500598878745</v>
      </c>
      <c r="J480" s="232"/>
    </row>
    <row r="481" spans="2:12" ht="24.95" customHeight="1" x14ac:dyDescent="0.2">
      <c r="B481" s="186" t="s">
        <v>161</v>
      </c>
      <c r="C481" s="219">
        <v>3914059</v>
      </c>
      <c r="D481" s="219"/>
      <c r="E481" s="219">
        <v>1096398</v>
      </c>
      <c r="F481" s="219"/>
      <c r="G481" s="262">
        <v>5010457</v>
      </c>
      <c r="H481" s="262"/>
      <c r="I481" s="231">
        <v>0.22733788234579999</v>
      </c>
      <c r="J481" s="231"/>
    </row>
    <row r="482" spans="2:12" ht="24.95" customHeight="1" x14ac:dyDescent="0.2">
      <c r="B482" s="75" t="s">
        <v>43</v>
      </c>
      <c r="C482" s="257">
        <f>(C481-C480)/C480</f>
        <v>7.3314816969033128E-3</v>
      </c>
      <c r="D482" s="257"/>
      <c r="E482" s="257">
        <f>(E481-E480)/E480</f>
        <v>-1.6121317739372181E-2</v>
      </c>
      <c r="F482" s="257"/>
      <c r="G482" s="260">
        <f>(G481-G480)/G480</f>
        <v>2.1044273575556481E-3</v>
      </c>
      <c r="H482" s="260"/>
      <c r="I482" s="260">
        <f>(I481-I480)/I480</f>
        <v>5.7356046814775075E-2</v>
      </c>
      <c r="J482" s="260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26" t="s">
        <v>38</v>
      </c>
      <c r="C504" s="226"/>
      <c r="D504" s="226"/>
      <c r="E504" s="226"/>
      <c r="F504" s="226"/>
      <c r="G504" s="226"/>
      <c r="H504" s="226"/>
      <c r="I504" s="226"/>
      <c r="J504" s="226"/>
      <c r="K504" s="226"/>
      <c r="L504" s="226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186" t="s">
        <v>160</v>
      </c>
      <c r="C506" s="190">
        <v>505788</v>
      </c>
      <c r="D506" s="190">
        <v>840114</v>
      </c>
      <c r="E506" s="190">
        <v>809164</v>
      </c>
      <c r="F506" s="190">
        <v>252094</v>
      </c>
      <c r="G506" s="190">
        <v>896799</v>
      </c>
      <c r="H506" s="190">
        <v>570781</v>
      </c>
      <c r="I506" s="190">
        <v>261454</v>
      </c>
      <c r="J506" s="190">
        <v>628365</v>
      </c>
      <c r="K506" s="190">
        <v>235376</v>
      </c>
      <c r="L506" s="188">
        <v>4999935</v>
      </c>
    </row>
    <row r="507" spans="2:12" ht="24.95" customHeight="1" x14ac:dyDescent="0.2">
      <c r="B507" s="186" t="s">
        <v>161</v>
      </c>
      <c r="C507" s="189">
        <v>501382</v>
      </c>
      <c r="D507" s="189">
        <v>818872</v>
      </c>
      <c r="E507" s="189">
        <v>783813</v>
      </c>
      <c r="F507" s="189">
        <v>253935</v>
      </c>
      <c r="G507" s="189">
        <v>919806</v>
      </c>
      <c r="H507" s="189">
        <v>578038</v>
      </c>
      <c r="I507" s="189">
        <v>289404</v>
      </c>
      <c r="J507" s="189">
        <v>662772</v>
      </c>
      <c r="K507" s="189">
        <v>202435</v>
      </c>
      <c r="L507" s="191">
        <v>5010457</v>
      </c>
    </row>
    <row r="508" spans="2:12" ht="24.95" customHeight="1" x14ac:dyDescent="0.2">
      <c r="B508" s="75" t="s">
        <v>43</v>
      </c>
      <c r="C508" s="171">
        <f t="shared" ref="C508:L508" si="3">(C507-C506)/C506</f>
        <v>-8.7111596162819209E-3</v>
      </c>
      <c r="D508" s="171">
        <f t="shared" si="3"/>
        <v>-2.5284663748015149E-2</v>
      </c>
      <c r="E508" s="171">
        <f t="shared" si="3"/>
        <v>-3.1329866380610111E-2</v>
      </c>
      <c r="F508" s="171">
        <f t="shared" si="3"/>
        <v>7.3028314834942525E-3</v>
      </c>
      <c r="G508" s="171">
        <f t="shared" si="3"/>
        <v>2.5654578116166497E-2</v>
      </c>
      <c r="H508" s="171">
        <f t="shared" si="3"/>
        <v>1.2714158319916045E-2</v>
      </c>
      <c r="I508" s="171">
        <f t="shared" si="3"/>
        <v>0.10690217017142595</v>
      </c>
      <c r="J508" s="171">
        <f t="shared" si="3"/>
        <v>5.4756391587691869E-2</v>
      </c>
      <c r="K508" s="171">
        <f t="shared" si="3"/>
        <v>-0.13995054720957106</v>
      </c>
      <c r="L508" s="171">
        <f t="shared" si="3"/>
        <v>2.1044273575556481E-3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8"/>
      <c r="C511" s="238"/>
      <c r="D511" s="238"/>
      <c r="E511" s="238"/>
      <c r="F511" s="238"/>
      <c r="G511" s="238"/>
      <c r="H511" s="238"/>
      <c r="I511" s="238"/>
      <c r="J511" s="238"/>
      <c r="K511" s="238"/>
      <c r="L511" s="238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35" t="s">
        <v>82</v>
      </c>
      <c r="C540" s="235"/>
      <c r="D540" s="235"/>
      <c r="E540" s="235"/>
      <c r="F540" s="235"/>
      <c r="G540" s="235"/>
      <c r="H540" s="235"/>
      <c r="I540" s="235"/>
      <c r="J540" s="235"/>
      <c r="K540" s="235"/>
      <c r="L540" s="235"/>
      <c r="M540" s="235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35" t="s">
        <v>83</v>
      </c>
      <c r="C542" s="235"/>
      <c r="D542" s="235"/>
      <c r="E542" s="235"/>
      <c r="F542" s="235"/>
      <c r="G542" s="235"/>
      <c r="H542" s="235"/>
      <c r="I542" s="235"/>
      <c r="J542" s="235"/>
      <c r="K542" s="235"/>
      <c r="L542" s="235"/>
    </row>
    <row r="543" spans="2:15" ht="15" customHeight="1" x14ac:dyDescent="0.2">
      <c r="B543" s="255"/>
      <c r="C543" s="255"/>
      <c r="D543" s="255"/>
      <c r="E543" s="255"/>
      <c r="F543" s="255"/>
      <c r="G543" s="255"/>
    </row>
    <row r="544" spans="2:15" ht="24.95" customHeight="1" x14ac:dyDescent="0.2">
      <c r="B544" s="240" t="s">
        <v>16</v>
      </c>
      <c r="C544" s="240"/>
      <c r="D544" s="240"/>
      <c r="E544" s="240"/>
      <c r="F544" s="240"/>
      <c r="G544" s="240"/>
      <c r="H544" s="240"/>
      <c r="I544" s="240"/>
      <c r="J544" s="240"/>
    </row>
    <row r="545" spans="2:13" ht="24.95" customHeight="1" x14ac:dyDescent="0.2">
      <c r="B545" s="228" t="s">
        <v>36</v>
      </c>
      <c r="C545" s="241" t="s">
        <v>47</v>
      </c>
      <c r="D545" s="241"/>
      <c r="E545" s="241"/>
      <c r="F545" s="241" t="s">
        <v>48</v>
      </c>
      <c r="G545" s="241"/>
      <c r="H545" s="241"/>
      <c r="I545" s="93" t="s">
        <v>52</v>
      </c>
      <c r="J545" s="95" t="s">
        <v>53</v>
      </c>
      <c r="M545" s="2"/>
    </row>
    <row r="546" spans="2:13" ht="24.95" customHeight="1" x14ac:dyDescent="0.2">
      <c r="B546" s="229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190">
        <v>46611</v>
      </c>
      <c r="D547" s="190">
        <v>10588</v>
      </c>
      <c r="E547" s="210">
        <v>57199</v>
      </c>
      <c r="F547" s="190">
        <v>63466</v>
      </c>
      <c r="G547" s="190">
        <v>16573</v>
      </c>
      <c r="H547" s="211">
        <v>80039</v>
      </c>
      <c r="I547" s="212">
        <v>0.493477426</v>
      </c>
      <c r="J547" s="213">
        <v>1.3993076802041999</v>
      </c>
      <c r="K547" s="35"/>
      <c r="M547" s="2"/>
    </row>
    <row r="548" spans="2:13" ht="24.95" customHeight="1" x14ac:dyDescent="0.2">
      <c r="B548" s="175" t="s">
        <v>5</v>
      </c>
      <c r="C548" s="190">
        <v>59013</v>
      </c>
      <c r="D548" s="190">
        <v>46309</v>
      </c>
      <c r="E548" s="210">
        <v>105322</v>
      </c>
      <c r="F548" s="190">
        <v>86871</v>
      </c>
      <c r="G548" s="190">
        <v>56676</v>
      </c>
      <c r="H548" s="211">
        <v>143547</v>
      </c>
      <c r="I548" s="212">
        <v>0.52218513310000003</v>
      </c>
      <c r="J548" s="213">
        <v>1.3629346195476999</v>
      </c>
      <c r="K548" s="35"/>
      <c r="M548" s="2"/>
    </row>
    <row r="549" spans="2:13" ht="24.95" customHeight="1" x14ac:dyDescent="0.2">
      <c r="B549" s="175" t="s">
        <v>22</v>
      </c>
      <c r="C549" s="190">
        <v>67285</v>
      </c>
      <c r="D549" s="190">
        <v>34309</v>
      </c>
      <c r="E549" s="210">
        <v>101594</v>
      </c>
      <c r="F549" s="190">
        <v>101783</v>
      </c>
      <c r="G549" s="190">
        <v>45227</v>
      </c>
      <c r="H549" s="211">
        <v>147010</v>
      </c>
      <c r="I549" s="212">
        <v>0.49260893630000002</v>
      </c>
      <c r="J549" s="213">
        <v>1.4470342736776001</v>
      </c>
      <c r="K549" s="35"/>
      <c r="M549" s="2"/>
    </row>
    <row r="550" spans="2:13" ht="24.95" customHeight="1" x14ac:dyDescent="0.2">
      <c r="B550" s="175" t="s">
        <v>7</v>
      </c>
      <c r="C550" s="190">
        <v>28208</v>
      </c>
      <c r="D550" s="190">
        <v>11021</v>
      </c>
      <c r="E550" s="210">
        <v>39229</v>
      </c>
      <c r="F550" s="190">
        <v>45277</v>
      </c>
      <c r="G550" s="190">
        <v>14109</v>
      </c>
      <c r="H550" s="211">
        <v>59386</v>
      </c>
      <c r="I550" s="212">
        <v>0.56587993709999995</v>
      </c>
      <c r="J550" s="213">
        <v>1.5138290550358</v>
      </c>
      <c r="K550" s="35"/>
      <c r="L550" s="128"/>
      <c r="M550" s="2"/>
    </row>
    <row r="551" spans="2:13" ht="24.95" customHeight="1" x14ac:dyDescent="0.2">
      <c r="B551" s="175" t="s">
        <v>8</v>
      </c>
      <c r="C551" s="190">
        <v>64830</v>
      </c>
      <c r="D551" s="190">
        <v>47358</v>
      </c>
      <c r="E551" s="210">
        <v>112188</v>
      </c>
      <c r="F551" s="190">
        <v>117042</v>
      </c>
      <c r="G551" s="190">
        <v>62291</v>
      </c>
      <c r="H551" s="211">
        <v>179333</v>
      </c>
      <c r="I551" s="212">
        <v>0.5680963202</v>
      </c>
      <c r="J551" s="213">
        <v>1.5985042963597</v>
      </c>
      <c r="K551" s="35"/>
      <c r="M551" s="2"/>
    </row>
    <row r="552" spans="2:13" ht="24.95" customHeight="1" x14ac:dyDescent="0.2">
      <c r="B552" s="175" t="s">
        <v>9</v>
      </c>
      <c r="C552" s="190">
        <v>44578</v>
      </c>
      <c r="D552" s="190">
        <v>11843</v>
      </c>
      <c r="E552" s="210">
        <v>56421</v>
      </c>
      <c r="F552" s="190">
        <v>63106</v>
      </c>
      <c r="G552" s="190">
        <v>18097</v>
      </c>
      <c r="H552" s="211">
        <v>81203</v>
      </c>
      <c r="I552" s="212">
        <v>0.4765506974</v>
      </c>
      <c r="J552" s="213">
        <v>1.4392336186881001</v>
      </c>
      <c r="K552" s="35"/>
      <c r="M552" s="2"/>
    </row>
    <row r="553" spans="2:13" ht="24.95" customHeight="1" x14ac:dyDescent="0.2">
      <c r="B553" s="175" t="s">
        <v>10</v>
      </c>
      <c r="C553" s="190">
        <v>20328</v>
      </c>
      <c r="D553" s="190">
        <v>3221</v>
      </c>
      <c r="E553" s="210">
        <v>23549</v>
      </c>
      <c r="F553" s="190">
        <v>36758</v>
      </c>
      <c r="G553" s="190">
        <v>4488</v>
      </c>
      <c r="H553" s="211">
        <v>41246</v>
      </c>
      <c r="I553" s="212">
        <v>0.3695032473</v>
      </c>
      <c r="J553" s="213">
        <v>1.7514968788484</v>
      </c>
      <c r="K553" s="35"/>
      <c r="M553" s="2"/>
    </row>
    <row r="554" spans="2:13" ht="24.95" customHeight="1" x14ac:dyDescent="0.2">
      <c r="B554" s="175" t="s">
        <v>11</v>
      </c>
      <c r="C554" s="190">
        <v>60366</v>
      </c>
      <c r="D554" s="190">
        <v>18515</v>
      </c>
      <c r="E554" s="210">
        <v>78881</v>
      </c>
      <c r="F554" s="190">
        <v>94852</v>
      </c>
      <c r="G554" s="190">
        <v>29000</v>
      </c>
      <c r="H554" s="211">
        <v>123852</v>
      </c>
      <c r="I554" s="212">
        <v>0.50637068839999999</v>
      </c>
      <c r="J554" s="213">
        <v>1.5701119407715001</v>
      </c>
      <c r="K554" s="35"/>
      <c r="M554" s="36"/>
    </row>
    <row r="555" spans="2:13" ht="24.95" customHeight="1" x14ac:dyDescent="0.2">
      <c r="B555" s="175" t="s">
        <v>12</v>
      </c>
      <c r="C555" s="190">
        <v>17076</v>
      </c>
      <c r="D555" s="190">
        <v>3738</v>
      </c>
      <c r="E555" s="210">
        <v>20814</v>
      </c>
      <c r="F555" s="190">
        <v>25001</v>
      </c>
      <c r="G555" s="190">
        <v>5087</v>
      </c>
      <c r="H555" s="211">
        <v>30088</v>
      </c>
      <c r="I555" s="212">
        <v>0.35704158899999999</v>
      </c>
      <c r="J555" s="213">
        <v>1.4455654847699</v>
      </c>
      <c r="K555" s="35"/>
      <c r="M555" s="36"/>
    </row>
    <row r="556" spans="2:13" ht="24.95" customHeight="1" x14ac:dyDescent="0.2">
      <c r="B556" s="90" t="s">
        <v>14</v>
      </c>
      <c r="C556" s="203">
        <v>408295</v>
      </c>
      <c r="D556" s="203">
        <v>186902</v>
      </c>
      <c r="E556" s="214">
        <v>595197</v>
      </c>
      <c r="F556" s="203">
        <v>634156</v>
      </c>
      <c r="G556" s="203">
        <v>251548</v>
      </c>
      <c r="H556" s="215">
        <v>885704</v>
      </c>
      <c r="I556" s="216">
        <v>0.50124135189999997</v>
      </c>
      <c r="J556" s="217">
        <v>1.48808545742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42" t="s">
        <v>163</v>
      </c>
      <c r="C570" s="242"/>
      <c r="D570" s="242"/>
      <c r="E570" s="242"/>
      <c r="F570" s="242"/>
      <c r="G570" s="242"/>
      <c r="H570" s="242"/>
      <c r="I570" s="242"/>
      <c r="J570" s="242"/>
      <c r="K570" s="242"/>
      <c r="L570" s="242"/>
      <c r="M570" s="242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30" t="s">
        <v>13</v>
      </c>
      <c r="C572" s="230"/>
      <c r="D572" s="230"/>
      <c r="E572" s="230"/>
      <c r="F572" s="230"/>
      <c r="G572" s="230"/>
      <c r="H572" s="230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2" t="s">
        <v>62</v>
      </c>
      <c r="D573" s="222"/>
      <c r="E573" s="222" t="s">
        <v>109</v>
      </c>
      <c r="F573" s="222"/>
      <c r="G573" s="222" t="s">
        <v>0</v>
      </c>
      <c r="H573" s="222"/>
      <c r="I573" s="28"/>
      <c r="J573" s="28"/>
      <c r="K573" s="28"/>
      <c r="L573" s="28"/>
    </row>
    <row r="574" spans="2:13" ht="24.95" customHeight="1" x14ac:dyDescent="0.2">
      <c r="B574" s="186" t="s">
        <v>158</v>
      </c>
      <c r="C574" s="218">
        <v>405208</v>
      </c>
      <c r="D574" s="218"/>
      <c r="E574" s="218">
        <v>191523</v>
      </c>
      <c r="F574" s="218"/>
      <c r="G574" s="220">
        <v>596731</v>
      </c>
      <c r="H574" s="221"/>
      <c r="I574" s="28"/>
      <c r="J574" s="28"/>
      <c r="K574" s="28"/>
      <c r="L574" s="28"/>
    </row>
    <row r="575" spans="2:13" ht="24.95" customHeight="1" x14ac:dyDescent="0.2">
      <c r="B575" s="186" t="s">
        <v>157</v>
      </c>
      <c r="C575" s="219">
        <v>408295</v>
      </c>
      <c r="D575" s="219"/>
      <c r="E575" s="219">
        <v>186902</v>
      </c>
      <c r="F575" s="219"/>
      <c r="G575" s="220">
        <v>595197</v>
      </c>
      <c r="H575" s="221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24">
        <f>(C575-C574)/C574</f>
        <v>7.6183096088922233E-3</v>
      </c>
      <c r="D576" s="224"/>
      <c r="E576" s="224">
        <f>(E575-E574)/E574</f>
        <v>-2.4127650464957212E-2</v>
      </c>
      <c r="F576" s="224"/>
      <c r="G576" s="224">
        <f>(G575-G574)/G574</f>
        <v>-2.5706725475968233E-3</v>
      </c>
      <c r="H576" s="224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8"/>
      <c r="C584" s="238"/>
      <c r="D584" s="238"/>
      <c r="E584" s="238"/>
      <c r="F584" s="238"/>
      <c r="G584" s="238"/>
      <c r="H584" s="238"/>
      <c r="I584" s="238"/>
      <c r="J584" s="238"/>
      <c r="K584" s="238"/>
      <c r="L584" s="238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26" t="s">
        <v>15</v>
      </c>
      <c r="C587" s="226"/>
      <c r="D587" s="226"/>
      <c r="E587" s="226"/>
      <c r="F587" s="226"/>
      <c r="G587" s="226"/>
      <c r="H587" s="226"/>
      <c r="I587" s="226"/>
      <c r="J587" s="226"/>
    </row>
    <row r="588" spans="2:15" ht="24.95" customHeight="1" x14ac:dyDescent="0.2">
      <c r="B588" s="97" t="s">
        <v>35</v>
      </c>
      <c r="C588" s="227" t="s">
        <v>40</v>
      </c>
      <c r="D588" s="227"/>
      <c r="E588" s="227" t="s">
        <v>41</v>
      </c>
      <c r="F588" s="227"/>
      <c r="G588" s="227" t="s">
        <v>42</v>
      </c>
      <c r="H588" s="227"/>
      <c r="I588" s="227" t="s">
        <v>89</v>
      </c>
      <c r="J588" s="227"/>
      <c r="L588" s="29"/>
    </row>
    <row r="589" spans="2:15" ht="24.95" customHeight="1" x14ac:dyDescent="0.2">
      <c r="B589" s="186" t="s">
        <v>158</v>
      </c>
      <c r="C589" s="218">
        <v>602082</v>
      </c>
      <c r="D589" s="218"/>
      <c r="E589" s="218">
        <v>268057</v>
      </c>
      <c r="F589" s="218"/>
      <c r="G589" s="220">
        <v>870139</v>
      </c>
      <c r="H589" s="220"/>
      <c r="I589" s="232">
        <v>0.47610351620000002</v>
      </c>
      <c r="J589" s="232"/>
    </row>
    <row r="590" spans="2:15" ht="24.95" customHeight="1" x14ac:dyDescent="0.2">
      <c r="B590" s="186" t="s">
        <v>157</v>
      </c>
      <c r="C590" s="219">
        <v>634156</v>
      </c>
      <c r="D590" s="219"/>
      <c r="E590" s="219">
        <v>251548</v>
      </c>
      <c r="F590" s="219"/>
      <c r="G590" s="220">
        <v>885704</v>
      </c>
      <c r="H590" s="220"/>
      <c r="I590" s="231">
        <v>0.50124135189999997</v>
      </c>
      <c r="J590" s="231"/>
    </row>
    <row r="591" spans="2:15" ht="24.95" customHeight="1" x14ac:dyDescent="0.2">
      <c r="B591" s="75" t="s">
        <v>43</v>
      </c>
      <c r="C591" s="225">
        <f>(C590-C589)/C589</f>
        <v>5.3271813473912188E-2</v>
      </c>
      <c r="D591" s="225"/>
      <c r="E591" s="225">
        <f>(E590-E589)/E589</f>
        <v>-6.1587647403350779E-2</v>
      </c>
      <c r="F591" s="225"/>
      <c r="G591" s="225">
        <f>(G590-G589)/G589</f>
        <v>1.7887946638410646E-2</v>
      </c>
      <c r="H591" s="225"/>
      <c r="I591" s="225">
        <f>(I590-I589)/I589</f>
        <v>5.2799096928828657E-2</v>
      </c>
      <c r="J591" s="225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39" t="s">
        <v>164</v>
      </c>
      <c r="C603" s="239"/>
      <c r="D603" s="239"/>
      <c r="E603" s="239"/>
      <c r="F603" s="239"/>
      <c r="G603" s="239"/>
      <c r="H603" s="239"/>
      <c r="I603" s="239"/>
      <c r="J603" s="239"/>
      <c r="K603" s="239"/>
      <c r="L603" s="239"/>
      <c r="M603" s="239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33" t="s">
        <v>13</v>
      </c>
      <c r="C605" s="233"/>
      <c r="D605" s="233"/>
      <c r="E605" s="233"/>
      <c r="F605" s="233"/>
      <c r="G605" s="233"/>
      <c r="H605" s="233"/>
      <c r="I605" s="234"/>
      <c r="J605" s="234"/>
      <c r="K605" s="234"/>
      <c r="L605" s="234"/>
      <c r="M605" s="234"/>
      <c r="N605" s="234"/>
    </row>
    <row r="606" spans="2:14" ht="24.95" customHeight="1" x14ac:dyDescent="0.2">
      <c r="B606" s="69" t="s">
        <v>35</v>
      </c>
      <c r="C606" s="236" t="s">
        <v>51</v>
      </c>
      <c r="D606" s="236"/>
      <c r="E606" s="236" t="s">
        <v>50</v>
      </c>
      <c r="F606" s="236"/>
      <c r="G606" s="236" t="s">
        <v>0</v>
      </c>
      <c r="H606" s="236"/>
    </row>
    <row r="607" spans="2:14" ht="24.95" customHeight="1" x14ac:dyDescent="0.2">
      <c r="B607" s="186" t="s">
        <v>160</v>
      </c>
      <c r="C607" s="218">
        <v>1631311</v>
      </c>
      <c r="D607" s="218"/>
      <c r="E607" s="218">
        <v>534989</v>
      </c>
      <c r="F607" s="218"/>
      <c r="G607" s="220">
        <v>2166300</v>
      </c>
      <c r="H607" s="220"/>
    </row>
    <row r="608" spans="2:14" ht="24.95" customHeight="1" x14ac:dyDescent="0.2">
      <c r="B608" s="186" t="s">
        <v>161</v>
      </c>
      <c r="C608" s="219">
        <v>1667929</v>
      </c>
      <c r="D608" s="219"/>
      <c r="E608" s="219">
        <v>528501</v>
      </c>
      <c r="F608" s="219"/>
      <c r="G608" s="220">
        <v>2196430</v>
      </c>
      <c r="H608" s="220"/>
    </row>
    <row r="609" spans="2:8" ht="24.95" customHeight="1" x14ac:dyDescent="0.2">
      <c r="B609" s="78" t="s">
        <v>43</v>
      </c>
      <c r="C609" s="224">
        <f>(C608-C607)/C607</f>
        <v>2.2446976695430852E-2</v>
      </c>
      <c r="D609" s="224"/>
      <c r="E609" s="224">
        <f>(E608-E607)/E607</f>
        <v>-1.2127352151165725E-2</v>
      </c>
      <c r="F609" s="224"/>
      <c r="G609" s="224">
        <f>(G608-G607)/G607</f>
        <v>1.3908507593592762E-2</v>
      </c>
      <c r="H609" s="224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26" t="s">
        <v>15</v>
      </c>
      <c r="C631" s="226"/>
      <c r="D631" s="226"/>
      <c r="E631" s="226"/>
      <c r="F631" s="226"/>
      <c r="G631" s="226"/>
      <c r="H631" s="226"/>
      <c r="I631" s="226"/>
      <c r="J631" s="226"/>
    </row>
    <row r="632" spans="2:12" ht="24.95" customHeight="1" x14ac:dyDescent="0.2">
      <c r="B632" s="97" t="s">
        <v>35</v>
      </c>
      <c r="C632" s="227" t="s">
        <v>40</v>
      </c>
      <c r="D632" s="227"/>
      <c r="E632" s="227" t="s">
        <v>41</v>
      </c>
      <c r="F632" s="227"/>
      <c r="G632" s="227" t="s">
        <v>42</v>
      </c>
      <c r="H632" s="227"/>
      <c r="I632" s="227" t="s">
        <v>89</v>
      </c>
      <c r="J632" s="227"/>
      <c r="L632" s="29"/>
    </row>
    <row r="633" spans="2:12" ht="24.95" customHeight="1" x14ac:dyDescent="0.2">
      <c r="B633" s="186" t="s">
        <v>160</v>
      </c>
      <c r="C633" s="218">
        <v>2507250</v>
      </c>
      <c r="D633" s="218"/>
      <c r="E633" s="218">
        <v>770261</v>
      </c>
      <c r="F633" s="218"/>
      <c r="G633" s="220">
        <v>3277511</v>
      </c>
      <c r="H633" s="220"/>
      <c r="I633" s="232">
        <v>0.38348037029706999</v>
      </c>
      <c r="J633" s="232"/>
    </row>
    <row r="634" spans="2:12" ht="24.95" customHeight="1" x14ac:dyDescent="0.2">
      <c r="B634" s="186" t="s">
        <v>161</v>
      </c>
      <c r="C634" s="219">
        <v>2556034</v>
      </c>
      <c r="D634" s="219"/>
      <c r="E634" s="219">
        <v>755133</v>
      </c>
      <c r="F634" s="219"/>
      <c r="G634" s="220">
        <v>3311167</v>
      </c>
      <c r="H634" s="220"/>
      <c r="I634" s="231">
        <v>0.40368529264733</v>
      </c>
      <c r="J634" s="231"/>
    </row>
    <row r="635" spans="2:12" ht="24.95" customHeight="1" x14ac:dyDescent="0.2">
      <c r="B635" s="75" t="s">
        <v>43</v>
      </c>
      <c r="C635" s="225">
        <f>(C634-C633)/C633</f>
        <v>1.9457174194834979E-2</v>
      </c>
      <c r="D635" s="225"/>
      <c r="E635" s="225">
        <f>(E634-E633)/E633</f>
        <v>-1.9640096019401216E-2</v>
      </c>
      <c r="F635" s="225"/>
      <c r="G635" s="225">
        <f>(G634-G633)/G633</f>
        <v>1.0268767976674984E-2</v>
      </c>
      <c r="H635" s="225"/>
      <c r="I635" s="225">
        <f>(I634-I633)/I633</f>
        <v>5.2688283195846231E-2</v>
      </c>
      <c r="J635" s="225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35" t="s">
        <v>117</v>
      </c>
      <c r="C665" s="235"/>
      <c r="D665" s="235"/>
      <c r="E665" s="235"/>
      <c r="F665" s="235"/>
      <c r="G665" s="235"/>
      <c r="H665" s="235"/>
      <c r="I665" s="235"/>
      <c r="J665" s="235"/>
      <c r="K665" s="235"/>
      <c r="L665" s="235"/>
      <c r="M665" s="235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35" t="s">
        <v>77</v>
      </c>
      <c r="C667" s="235"/>
      <c r="D667" s="235"/>
      <c r="E667" s="235"/>
      <c r="F667" s="235"/>
      <c r="G667" s="235"/>
      <c r="H667" s="235"/>
      <c r="I667" s="235"/>
      <c r="J667" s="235"/>
      <c r="K667" s="235"/>
      <c r="L667" s="235"/>
      <c r="M667" s="235"/>
    </row>
    <row r="668" spans="2:15" ht="15" customHeight="1" x14ac:dyDescent="0.2">
      <c r="B668" s="255"/>
      <c r="C668" s="255"/>
      <c r="D668" s="255"/>
      <c r="E668" s="255"/>
      <c r="F668" s="255"/>
      <c r="G668" s="255"/>
    </row>
    <row r="669" spans="2:15" ht="24.95" customHeight="1" x14ac:dyDescent="0.2">
      <c r="B669" s="240" t="s">
        <v>17</v>
      </c>
      <c r="C669" s="240"/>
      <c r="D669" s="240"/>
      <c r="E669" s="240"/>
      <c r="F669" s="240"/>
      <c r="G669" s="240"/>
      <c r="H669" s="240"/>
      <c r="I669" s="240"/>
      <c r="J669" s="240"/>
    </row>
    <row r="670" spans="2:15" ht="24.95" customHeight="1" x14ac:dyDescent="0.2">
      <c r="B670" s="228" t="s">
        <v>36</v>
      </c>
      <c r="C670" s="241" t="s">
        <v>47</v>
      </c>
      <c r="D670" s="241"/>
      <c r="E670" s="241"/>
      <c r="F670" s="241" t="s">
        <v>48</v>
      </c>
      <c r="G670" s="241"/>
      <c r="H670" s="241"/>
      <c r="I670" s="93" t="s">
        <v>52</v>
      </c>
      <c r="J670" s="95" t="s">
        <v>53</v>
      </c>
      <c r="M670" s="2"/>
    </row>
    <row r="671" spans="2:15" ht="24.95" customHeight="1" x14ac:dyDescent="0.2">
      <c r="B671" s="229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190">
        <v>298</v>
      </c>
      <c r="D672" s="190">
        <v>12</v>
      </c>
      <c r="E672" s="210">
        <v>310</v>
      </c>
      <c r="F672" s="190">
        <v>640</v>
      </c>
      <c r="G672" s="190">
        <v>38</v>
      </c>
      <c r="H672" s="211">
        <v>678</v>
      </c>
      <c r="I672" s="212">
        <v>0.21585376610000001</v>
      </c>
      <c r="J672" s="213">
        <v>2.1870967741934999</v>
      </c>
      <c r="K672" s="35"/>
      <c r="M672" s="2"/>
    </row>
    <row r="673" spans="2:13" ht="24.95" customHeight="1" x14ac:dyDescent="0.2">
      <c r="B673" s="175" t="s">
        <v>5</v>
      </c>
      <c r="C673" s="190">
        <v>3519</v>
      </c>
      <c r="D673" s="190">
        <v>2136</v>
      </c>
      <c r="E673" s="210">
        <v>5655</v>
      </c>
      <c r="F673" s="190">
        <v>4222</v>
      </c>
      <c r="G673" s="190">
        <v>2486</v>
      </c>
      <c r="H673" s="211">
        <v>6708</v>
      </c>
      <c r="I673" s="212">
        <v>0.38505570369999997</v>
      </c>
      <c r="J673" s="213">
        <v>1.1862068965517001</v>
      </c>
      <c r="K673" s="35"/>
      <c r="M673" s="2"/>
    </row>
    <row r="674" spans="2:13" ht="24.95" customHeight="1" x14ac:dyDescent="0.2">
      <c r="B674" s="175" t="s">
        <v>22</v>
      </c>
      <c r="C674" s="190">
        <v>3056</v>
      </c>
      <c r="D674" s="190">
        <v>2228</v>
      </c>
      <c r="E674" s="210">
        <v>5284</v>
      </c>
      <c r="F674" s="190">
        <v>3976</v>
      </c>
      <c r="G674" s="190">
        <v>2801</v>
      </c>
      <c r="H674" s="211">
        <v>6777</v>
      </c>
      <c r="I674" s="212">
        <v>0.27222787970000001</v>
      </c>
      <c r="J674" s="213">
        <v>1.2825510976533001</v>
      </c>
      <c r="K674" s="35"/>
      <c r="M674" s="2"/>
    </row>
    <row r="675" spans="2:13" ht="24.95" customHeight="1" x14ac:dyDescent="0.2">
      <c r="B675" s="175" t="s">
        <v>7</v>
      </c>
      <c r="C675" s="190">
        <v>220</v>
      </c>
      <c r="D675" s="190">
        <v>47</v>
      </c>
      <c r="E675" s="210">
        <v>267</v>
      </c>
      <c r="F675" s="190">
        <v>493</v>
      </c>
      <c r="G675" s="190">
        <v>142</v>
      </c>
      <c r="H675" s="211">
        <v>635</v>
      </c>
      <c r="I675" s="212">
        <v>0.1401469004</v>
      </c>
      <c r="J675" s="213">
        <v>2.3782771535581002</v>
      </c>
      <c r="K675" s="35"/>
      <c r="M675" s="2"/>
    </row>
    <row r="676" spans="2:13" ht="24.95" customHeight="1" x14ac:dyDescent="0.2">
      <c r="B676" s="175" t="s">
        <v>8</v>
      </c>
      <c r="C676" s="190">
        <v>1227</v>
      </c>
      <c r="D676" s="190">
        <v>636</v>
      </c>
      <c r="E676" s="210">
        <v>1863</v>
      </c>
      <c r="F676" s="190">
        <v>1494</v>
      </c>
      <c r="G676" s="190">
        <v>758</v>
      </c>
      <c r="H676" s="211">
        <v>2252</v>
      </c>
      <c r="I676" s="212">
        <v>0.25371705020000002</v>
      </c>
      <c r="J676" s="213">
        <v>1.2088030059045001</v>
      </c>
      <c r="K676" s="35"/>
      <c r="M676" s="2"/>
    </row>
    <row r="677" spans="2:13" ht="24.95" customHeight="1" x14ac:dyDescent="0.2">
      <c r="B677" s="175" t="s">
        <v>9</v>
      </c>
      <c r="C677" s="190">
        <v>2428</v>
      </c>
      <c r="D677" s="190">
        <v>598</v>
      </c>
      <c r="E677" s="210">
        <v>3026</v>
      </c>
      <c r="F677" s="190">
        <v>3842</v>
      </c>
      <c r="G677" s="190">
        <v>890</v>
      </c>
      <c r="H677" s="211">
        <v>4732</v>
      </c>
      <c r="I677" s="212">
        <v>0.68469639670000004</v>
      </c>
      <c r="J677" s="213">
        <v>1.5637805684071</v>
      </c>
      <c r="K677" s="35"/>
      <c r="M677" s="2"/>
    </row>
    <row r="678" spans="2:13" ht="24.95" customHeight="1" x14ac:dyDescent="0.2">
      <c r="B678" s="175" t="s">
        <v>10</v>
      </c>
      <c r="C678" s="190">
        <v>1452</v>
      </c>
      <c r="D678" s="190">
        <v>127</v>
      </c>
      <c r="E678" s="210">
        <v>1579</v>
      </c>
      <c r="F678" s="190">
        <v>1878</v>
      </c>
      <c r="G678" s="190">
        <v>206</v>
      </c>
      <c r="H678" s="211">
        <v>2084</v>
      </c>
      <c r="I678" s="212">
        <v>0.42586483730000002</v>
      </c>
      <c r="J678" s="213">
        <v>1.3198226725776001</v>
      </c>
      <c r="K678" s="35"/>
      <c r="M678" s="2"/>
    </row>
    <row r="679" spans="2:13" ht="24.95" customHeight="1" x14ac:dyDescent="0.2">
      <c r="B679" s="175" t="s">
        <v>11</v>
      </c>
      <c r="C679" s="190">
        <v>1359</v>
      </c>
      <c r="D679" s="190">
        <v>462</v>
      </c>
      <c r="E679" s="210">
        <v>1821</v>
      </c>
      <c r="F679" s="190">
        <v>3965</v>
      </c>
      <c r="G679" s="190">
        <v>1377</v>
      </c>
      <c r="H679" s="211">
        <v>5342</v>
      </c>
      <c r="I679" s="212">
        <v>0.39669808709999999</v>
      </c>
      <c r="J679" s="213">
        <v>2.9335529928611002</v>
      </c>
      <c r="K679" s="35"/>
      <c r="M679" s="36"/>
    </row>
    <row r="680" spans="2:13" ht="24.95" customHeight="1" x14ac:dyDescent="0.2">
      <c r="B680" s="175" t="s">
        <v>12</v>
      </c>
      <c r="C680" s="190">
        <v>668</v>
      </c>
      <c r="D680" s="190">
        <v>196</v>
      </c>
      <c r="E680" s="210">
        <v>864</v>
      </c>
      <c r="F680" s="190">
        <v>859</v>
      </c>
      <c r="G680" s="190">
        <v>261</v>
      </c>
      <c r="H680" s="211">
        <v>1120</v>
      </c>
      <c r="I680" s="212">
        <v>0.14204372439999999</v>
      </c>
      <c r="J680" s="213">
        <v>1.2962962962963001</v>
      </c>
      <c r="K680" s="35"/>
      <c r="M680" s="36"/>
    </row>
    <row r="681" spans="2:13" ht="24.95" customHeight="1" x14ac:dyDescent="0.2">
      <c r="B681" s="176" t="s">
        <v>14</v>
      </c>
      <c r="C681" s="203">
        <v>14227</v>
      </c>
      <c r="D681" s="203">
        <v>6442</v>
      </c>
      <c r="E681" s="214">
        <v>20669</v>
      </c>
      <c r="F681" s="203">
        <v>21369</v>
      </c>
      <c r="G681" s="203">
        <v>8959</v>
      </c>
      <c r="H681" s="215">
        <v>30328</v>
      </c>
      <c r="I681" s="216">
        <v>0.32958351470000002</v>
      </c>
      <c r="J681" s="217">
        <v>1.467318206009</v>
      </c>
      <c r="M681" s="36"/>
    </row>
    <row r="682" spans="2:13" ht="24.95" customHeight="1" x14ac:dyDescent="0.2">
      <c r="B682" s="157"/>
      <c r="C682" s="38"/>
      <c r="D682" s="38"/>
      <c r="E682" s="26"/>
      <c r="F682" s="38"/>
      <c r="G682" s="38"/>
      <c r="H682" s="26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42" t="s">
        <v>165</v>
      </c>
      <c r="C695" s="242"/>
      <c r="D695" s="242"/>
      <c r="E695" s="242"/>
      <c r="F695" s="242"/>
      <c r="G695" s="242"/>
      <c r="H695" s="242"/>
      <c r="I695" s="242"/>
      <c r="J695" s="242"/>
      <c r="K695" s="242"/>
      <c r="L695" s="242"/>
      <c r="M695" s="242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33" t="s">
        <v>13</v>
      </c>
      <c r="C697" s="233"/>
      <c r="D697" s="233"/>
      <c r="E697" s="233"/>
      <c r="F697" s="233"/>
      <c r="G697" s="233"/>
      <c r="H697" s="233"/>
      <c r="I697" s="234"/>
      <c r="J697" s="234"/>
      <c r="K697" s="234"/>
      <c r="L697" s="234"/>
      <c r="M697" s="234"/>
      <c r="N697" s="234"/>
    </row>
    <row r="698" spans="2:14" ht="24.95" customHeight="1" x14ac:dyDescent="0.2">
      <c r="B698" s="69" t="s">
        <v>35</v>
      </c>
      <c r="C698" s="236" t="s">
        <v>62</v>
      </c>
      <c r="D698" s="236"/>
      <c r="E698" s="236" t="s">
        <v>109</v>
      </c>
      <c r="F698" s="236"/>
      <c r="G698" s="236" t="s">
        <v>0</v>
      </c>
      <c r="H698" s="236"/>
    </row>
    <row r="699" spans="2:14" ht="24.95" customHeight="1" x14ac:dyDescent="0.2">
      <c r="B699" s="186" t="s">
        <v>158</v>
      </c>
      <c r="C699" s="218">
        <v>11513</v>
      </c>
      <c r="D699" s="218"/>
      <c r="E699" s="218">
        <v>4595</v>
      </c>
      <c r="F699" s="218"/>
      <c r="G699" s="220">
        <v>16108</v>
      </c>
      <c r="H699" s="220"/>
    </row>
    <row r="700" spans="2:14" ht="24.95" customHeight="1" x14ac:dyDescent="0.2">
      <c r="B700" s="186" t="s">
        <v>157</v>
      </c>
      <c r="C700" s="219">
        <v>14227</v>
      </c>
      <c r="D700" s="219"/>
      <c r="E700" s="219">
        <v>6442</v>
      </c>
      <c r="F700" s="219"/>
      <c r="G700" s="220">
        <v>20669</v>
      </c>
      <c r="H700" s="220"/>
    </row>
    <row r="701" spans="2:14" ht="24.95" customHeight="1" x14ac:dyDescent="0.2">
      <c r="B701" s="78" t="s">
        <v>43</v>
      </c>
      <c r="C701" s="224">
        <f>(C700-C699)/C699</f>
        <v>0.23573351863111267</v>
      </c>
      <c r="D701" s="224"/>
      <c r="E701" s="224">
        <f>(E700-E699)/E699</f>
        <v>0.40195865070729053</v>
      </c>
      <c r="F701" s="224"/>
      <c r="G701" s="224">
        <f>(G700-G699)/G699</f>
        <v>0.28315122920288055</v>
      </c>
      <c r="H701" s="224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8"/>
      <c r="C709" s="238"/>
      <c r="D709" s="238"/>
      <c r="E709" s="238"/>
      <c r="F709" s="238"/>
      <c r="G709" s="238"/>
      <c r="H709" s="238"/>
      <c r="I709" s="238"/>
      <c r="J709" s="238"/>
      <c r="K709" s="238"/>
      <c r="L709" s="238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26" t="s">
        <v>15</v>
      </c>
      <c r="C712" s="226"/>
      <c r="D712" s="226"/>
      <c r="E712" s="226"/>
      <c r="F712" s="226"/>
      <c r="G712" s="226"/>
      <c r="H712" s="226"/>
      <c r="I712" s="226"/>
      <c r="J712" s="226"/>
    </row>
    <row r="713" spans="2:15" ht="24.95" customHeight="1" x14ac:dyDescent="0.2">
      <c r="B713" s="97" t="s">
        <v>35</v>
      </c>
      <c r="C713" s="227" t="s">
        <v>40</v>
      </c>
      <c r="D713" s="227"/>
      <c r="E713" s="227" t="s">
        <v>41</v>
      </c>
      <c r="F713" s="227"/>
      <c r="G713" s="227" t="s">
        <v>42</v>
      </c>
      <c r="H713" s="227"/>
      <c r="I713" s="227" t="s">
        <v>89</v>
      </c>
      <c r="J713" s="227"/>
      <c r="L713" s="29"/>
    </row>
    <row r="714" spans="2:15" ht="24.95" customHeight="1" x14ac:dyDescent="0.2">
      <c r="B714" s="186" t="s">
        <v>158</v>
      </c>
      <c r="C714" s="218">
        <v>19536</v>
      </c>
      <c r="D714" s="218"/>
      <c r="E714" s="218">
        <v>6773</v>
      </c>
      <c r="F714" s="218"/>
      <c r="G714" s="220">
        <v>26309</v>
      </c>
      <c r="H714" s="220"/>
      <c r="I714" s="232">
        <v>0.25092801460000003</v>
      </c>
      <c r="J714" s="232"/>
    </row>
    <row r="715" spans="2:15" ht="24.95" customHeight="1" x14ac:dyDescent="0.2">
      <c r="B715" s="186" t="s">
        <v>157</v>
      </c>
      <c r="C715" s="219">
        <v>21369</v>
      </c>
      <c r="D715" s="219"/>
      <c r="E715" s="219">
        <v>8959</v>
      </c>
      <c r="F715" s="219"/>
      <c r="G715" s="220">
        <v>30328</v>
      </c>
      <c r="H715" s="220"/>
      <c r="I715" s="231">
        <v>0.32958351470000002</v>
      </c>
      <c r="J715" s="231"/>
    </row>
    <row r="716" spans="2:15" ht="24.95" customHeight="1" x14ac:dyDescent="0.2">
      <c r="B716" s="75" t="s">
        <v>43</v>
      </c>
      <c r="C716" s="225">
        <f>(C715-C714)/C714</f>
        <v>9.3826781326781322E-2</v>
      </c>
      <c r="D716" s="225"/>
      <c r="E716" s="225">
        <f>(E715-E714)/E714</f>
        <v>0.32275210394212311</v>
      </c>
      <c r="F716" s="225"/>
      <c r="G716" s="225">
        <f>(G715-G714)/G714</f>
        <v>0.15276141244441066</v>
      </c>
      <c r="H716" s="225"/>
      <c r="I716" s="225">
        <f>(I715-I714)/I714</f>
        <v>0.31345842442257138</v>
      </c>
      <c r="J716" s="225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39" t="s">
        <v>166</v>
      </c>
      <c r="C728" s="239"/>
      <c r="D728" s="239"/>
      <c r="E728" s="239"/>
      <c r="F728" s="239"/>
      <c r="G728" s="239"/>
      <c r="H728" s="239"/>
      <c r="I728" s="239"/>
      <c r="J728" s="239"/>
      <c r="K728" s="239"/>
      <c r="L728" s="239"/>
      <c r="M728" s="239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33" t="s">
        <v>13</v>
      </c>
      <c r="C730" s="233"/>
      <c r="D730" s="233"/>
      <c r="E730" s="233"/>
      <c r="F730" s="233"/>
      <c r="G730" s="233"/>
      <c r="H730" s="233"/>
      <c r="I730" s="234"/>
      <c r="J730" s="234"/>
      <c r="K730" s="234"/>
      <c r="L730" s="234"/>
      <c r="M730" s="234"/>
      <c r="N730" s="234"/>
    </row>
    <row r="731" spans="2:14" ht="24.95" customHeight="1" x14ac:dyDescent="0.2">
      <c r="B731" s="69" t="s">
        <v>35</v>
      </c>
      <c r="C731" s="236" t="s">
        <v>51</v>
      </c>
      <c r="D731" s="236"/>
      <c r="E731" s="236" t="s">
        <v>50</v>
      </c>
      <c r="F731" s="236"/>
      <c r="G731" s="236" t="s">
        <v>0</v>
      </c>
      <c r="H731" s="236"/>
    </row>
    <row r="732" spans="2:14" ht="24.95" customHeight="1" x14ac:dyDescent="0.2">
      <c r="B732" s="186" t="s">
        <v>160</v>
      </c>
      <c r="C732" s="218">
        <v>41630</v>
      </c>
      <c r="D732" s="218"/>
      <c r="E732" s="218">
        <v>12994</v>
      </c>
      <c r="F732" s="218"/>
      <c r="G732" s="220">
        <v>54624</v>
      </c>
      <c r="H732" s="220"/>
    </row>
    <row r="733" spans="2:14" ht="24.95" customHeight="1" x14ac:dyDescent="0.2">
      <c r="B733" s="186" t="s">
        <v>161</v>
      </c>
      <c r="C733" s="219">
        <v>40459</v>
      </c>
      <c r="D733" s="219"/>
      <c r="E733" s="219">
        <v>13526</v>
      </c>
      <c r="F733" s="219"/>
      <c r="G733" s="220">
        <v>53985</v>
      </c>
      <c r="H733" s="220"/>
    </row>
    <row r="734" spans="2:14" ht="24.95" customHeight="1" x14ac:dyDescent="0.2">
      <c r="B734" s="78" t="s">
        <v>43</v>
      </c>
      <c r="C734" s="224">
        <f>(C733-C732)/C732</f>
        <v>-2.8128753302906557E-2</v>
      </c>
      <c r="D734" s="224"/>
      <c r="E734" s="224">
        <f>(E733-E732)/E732</f>
        <v>4.0941973218408499E-2</v>
      </c>
      <c r="F734" s="224"/>
      <c r="G734" s="224">
        <f>(G733-G732)/G732</f>
        <v>-1.1698154657293498E-2</v>
      </c>
      <c r="H734" s="224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26" t="s">
        <v>15</v>
      </c>
      <c r="C756" s="226"/>
      <c r="D756" s="226"/>
      <c r="E756" s="226"/>
      <c r="F756" s="226"/>
      <c r="G756" s="226"/>
      <c r="H756" s="226"/>
      <c r="I756" s="226"/>
      <c r="J756" s="226"/>
    </row>
    <row r="757" spans="2:12" ht="24.95" customHeight="1" x14ac:dyDescent="0.2">
      <c r="B757" s="97" t="s">
        <v>35</v>
      </c>
      <c r="C757" s="227" t="s">
        <v>40</v>
      </c>
      <c r="D757" s="227"/>
      <c r="E757" s="227" t="s">
        <v>41</v>
      </c>
      <c r="F757" s="227"/>
      <c r="G757" s="227" t="s">
        <v>42</v>
      </c>
      <c r="H757" s="227"/>
      <c r="I757" s="227" t="s">
        <v>89</v>
      </c>
      <c r="J757" s="227"/>
      <c r="L757" s="29"/>
    </row>
    <row r="758" spans="2:12" ht="24.95" customHeight="1" x14ac:dyDescent="0.2">
      <c r="B758" s="186" t="s">
        <v>160</v>
      </c>
      <c r="C758" s="218">
        <v>69361</v>
      </c>
      <c r="D758" s="218"/>
      <c r="E758" s="218">
        <v>21994</v>
      </c>
      <c r="F758" s="218"/>
      <c r="G758" s="220">
        <v>91355</v>
      </c>
      <c r="H758" s="220"/>
      <c r="I758" s="232">
        <v>0.19293201075051999</v>
      </c>
      <c r="J758" s="232"/>
    </row>
    <row r="759" spans="2:12" ht="24.95" customHeight="1" x14ac:dyDescent="0.2">
      <c r="B759" s="186" t="s">
        <v>161</v>
      </c>
      <c r="C759" s="219">
        <v>67967</v>
      </c>
      <c r="D759" s="219"/>
      <c r="E759" s="219">
        <v>19843</v>
      </c>
      <c r="F759" s="219"/>
      <c r="G759" s="220">
        <v>87810</v>
      </c>
      <c r="H759" s="220"/>
      <c r="I759" s="231">
        <v>0.21237975986159999</v>
      </c>
      <c r="J759" s="231"/>
    </row>
    <row r="760" spans="2:12" ht="24.95" customHeight="1" x14ac:dyDescent="0.2">
      <c r="B760" s="75" t="s">
        <v>43</v>
      </c>
      <c r="C760" s="225">
        <f>(C759-C758)/C758</f>
        <v>-2.0097749455746026E-2</v>
      </c>
      <c r="D760" s="225"/>
      <c r="E760" s="225">
        <f>(E759-E758)/E758</f>
        <v>-9.7799399836318995E-2</v>
      </c>
      <c r="F760" s="225"/>
      <c r="G760" s="225">
        <f>(G759-G758)/G758</f>
        <v>-3.8804663127360299E-2</v>
      </c>
      <c r="H760" s="225"/>
      <c r="I760" s="225">
        <f>(I759-I758)/I758</f>
        <v>0.10080104921638866</v>
      </c>
      <c r="J760" s="225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35" t="s">
        <v>118</v>
      </c>
      <c r="C790" s="235"/>
      <c r="D790" s="235"/>
      <c r="E790" s="235"/>
      <c r="F790" s="235"/>
      <c r="G790" s="235"/>
      <c r="H790" s="235"/>
      <c r="I790" s="235"/>
      <c r="J790" s="235"/>
      <c r="K790" s="235"/>
      <c r="L790" s="235"/>
      <c r="M790" s="235"/>
    </row>
    <row r="791" spans="2:15" ht="15" customHeight="1" x14ac:dyDescent="0.2"/>
    <row r="792" spans="2:15" ht="25.5" customHeight="1" x14ac:dyDescent="0.2">
      <c r="B792" s="235" t="s">
        <v>79</v>
      </c>
      <c r="C792" s="235"/>
      <c r="D792" s="235"/>
      <c r="E792" s="235"/>
      <c r="F792" s="235"/>
      <c r="G792" s="235"/>
      <c r="H792" s="235"/>
      <c r="I792" s="235"/>
      <c r="J792" s="235"/>
      <c r="K792" s="235"/>
      <c r="L792" s="235"/>
      <c r="M792" s="235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40" t="s">
        <v>20</v>
      </c>
      <c r="C794" s="240"/>
      <c r="D794" s="240"/>
      <c r="E794" s="240"/>
      <c r="F794" s="240"/>
      <c r="G794" s="240"/>
      <c r="H794" s="240"/>
      <c r="I794" s="240"/>
      <c r="J794" s="240"/>
    </row>
    <row r="795" spans="2:15" ht="24.95" customHeight="1" x14ac:dyDescent="0.2">
      <c r="B795" s="228" t="s">
        <v>36</v>
      </c>
      <c r="C795" s="241" t="s">
        <v>47</v>
      </c>
      <c r="D795" s="241"/>
      <c r="E795" s="241"/>
      <c r="F795" s="241" t="s">
        <v>48</v>
      </c>
      <c r="G795" s="241"/>
      <c r="H795" s="241"/>
      <c r="I795" s="93" t="s">
        <v>52</v>
      </c>
      <c r="J795" s="95" t="s">
        <v>53</v>
      </c>
      <c r="M795" s="2"/>
    </row>
    <row r="796" spans="2:15" ht="24.95" customHeight="1" x14ac:dyDescent="0.2">
      <c r="B796" s="229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190">
        <v>12528</v>
      </c>
      <c r="D797" s="190">
        <v>504</v>
      </c>
      <c r="E797" s="210">
        <v>13032</v>
      </c>
      <c r="F797" s="190">
        <v>22255</v>
      </c>
      <c r="G797" s="190">
        <v>1020</v>
      </c>
      <c r="H797" s="211">
        <v>23275</v>
      </c>
      <c r="I797" s="212">
        <v>0.15006343620000001</v>
      </c>
      <c r="J797" s="213">
        <v>1.7859883364027</v>
      </c>
      <c r="K797" s="35"/>
      <c r="M797" s="2"/>
    </row>
    <row r="798" spans="2:15" ht="24.95" customHeight="1" x14ac:dyDescent="0.2">
      <c r="B798" s="175" t="s">
        <v>5</v>
      </c>
      <c r="C798" s="190">
        <v>14311</v>
      </c>
      <c r="D798" s="190">
        <v>5316</v>
      </c>
      <c r="E798" s="210">
        <v>19627</v>
      </c>
      <c r="F798" s="190">
        <v>24363</v>
      </c>
      <c r="G798" s="190">
        <v>6181</v>
      </c>
      <c r="H798" s="211">
        <v>30544</v>
      </c>
      <c r="I798" s="212">
        <v>0.22455673400000001</v>
      </c>
      <c r="J798" s="213">
        <v>1.5562235695725</v>
      </c>
      <c r="K798" s="35"/>
      <c r="M798" s="2"/>
    </row>
    <row r="799" spans="2:15" ht="24.95" customHeight="1" x14ac:dyDescent="0.2">
      <c r="B799" s="175" t="s">
        <v>22</v>
      </c>
      <c r="C799" s="190">
        <v>7987</v>
      </c>
      <c r="D799" s="190">
        <v>7991</v>
      </c>
      <c r="E799" s="210">
        <v>15978</v>
      </c>
      <c r="F799" s="190">
        <v>13809</v>
      </c>
      <c r="G799" s="190">
        <v>9528</v>
      </c>
      <c r="H799" s="211">
        <v>23337</v>
      </c>
      <c r="I799" s="212">
        <v>0.21411334739999999</v>
      </c>
      <c r="J799" s="213">
        <v>1.4605707848291001</v>
      </c>
      <c r="K799" s="35"/>
      <c r="M799" s="2"/>
    </row>
    <row r="800" spans="2:15" ht="24.95" customHeight="1" x14ac:dyDescent="0.2">
      <c r="B800" s="175" t="s">
        <v>7</v>
      </c>
      <c r="C800" s="190">
        <v>4306</v>
      </c>
      <c r="D800" s="190">
        <v>1088</v>
      </c>
      <c r="E800" s="210">
        <v>5394</v>
      </c>
      <c r="F800" s="190">
        <v>9035</v>
      </c>
      <c r="G800" s="190">
        <v>1351</v>
      </c>
      <c r="H800" s="211">
        <v>10386</v>
      </c>
      <c r="I800" s="212">
        <v>0.16960576299999999</v>
      </c>
      <c r="J800" s="213">
        <v>1.9254727474972</v>
      </c>
      <c r="K800" s="35"/>
      <c r="M800" s="2"/>
    </row>
    <row r="801" spans="2:13" ht="24.95" customHeight="1" x14ac:dyDescent="0.2">
      <c r="B801" s="175" t="s">
        <v>8</v>
      </c>
      <c r="C801" s="190">
        <v>6562</v>
      </c>
      <c r="D801" s="190">
        <v>528</v>
      </c>
      <c r="E801" s="210">
        <v>7090</v>
      </c>
      <c r="F801" s="190">
        <v>12400</v>
      </c>
      <c r="G801" s="190">
        <v>629</v>
      </c>
      <c r="H801" s="211">
        <v>13029</v>
      </c>
      <c r="I801" s="212">
        <v>0.11947683119999999</v>
      </c>
      <c r="J801" s="213">
        <v>1.837658674189</v>
      </c>
      <c r="K801" s="35"/>
      <c r="M801" s="2"/>
    </row>
    <row r="802" spans="2:13" ht="24.95" customHeight="1" x14ac:dyDescent="0.2">
      <c r="B802" s="175" t="s">
        <v>9</v>
      </c>
      <c r="C802" s="190">
        <v>12909</v>
      </c>
      <c r="D802" s="190">
        <v>563</v>
      </c>
      <c r="E802" s="210">
        <v>13472</v>
      </c>
      <c r="F802" s="190">
        <v>21888</v>
      </c>
      <c r="G802" s="190">
        <v>869</v>
      </c>
      <c r="H802" s="211">
        <v>22757</v>
      </c>
      <c r="I802" s="212">
        <v>0.20457712820000001</v>
      </c>
      <c r="J802" s="213">
        <v>1.6892072446555999</v>
      </c>
      <c r="K802" s="35"/>
      <c r="M802" s="2"/>
    </row>
    <row r="803" spans="2:13" ht="24.95" customHeight="1" x14ac:dyDescent="0.2">
      <c r="B803" s="175" t="s">
        <v>10</v>
      </c>
      <c r="C803" s="190">
        <v>8440</v>
      </c>
      <c r="D803" s="190">
        <v>674</v>
      </c>
      <c r="E803" s="210">
        <v>9114</v>
      </c>
      <c r="F803" s="190">
        <v>17201</v>
      </c>
      <c r="G803" s="190">
        <v>1198</v>
      </c>
      <c r="H803" s="211">
        <v>18399</v>
      </c>
      <c r="I803" s="212">
        <v>0.18406250800000001</v>
      </c>
      <c r="J803" s="213">
        <v>2.0187623436470998</v>
      </c>
      <c r="K803" s="35"/>
      <c r="M803" s="2"/>
    </row>
    <row r="804" spans="2:13" ht="24.95" customHeight="1" x14ac:dyDescent="0.2">
      <c r="B804" s="175" t="s">
        <v>11</v>
      </c>
      <c r="C804" s="190">
        <v>6744</v>
      </c>
      <c r="D804" s="190">
        <v>1523</v>
      </c>
      <c r="E804" s="210">
        <v>8267</v>
      </c>
      <c r="F804" s="190">
        <v>10214</v>
      </c>
      <c r="G804" s="190">
        <v>1971</v>
      </c>
      <c r="H804" s="211">
        <v>12185</v>
      </c>
      <c r="I804" s="212">
        <v>0.1858554472</v>
      </c>
      <c r="J804" s="213">
        <v>1.4739325027217001</v>
      </c>
      <c r="K804" s="35"/>
      <c r="M804" s="36"/>
    </row>
    <row r="805" spans="2:13" ht="24.95" customHeight="1" x14ac:dyDescent="0.2">
      <c r="B805" s="175" t="s">
        <v>12</v>
      </c>
      <c r="C805" s="190">
        <v>5588</v>
      </c>
      <c r="D805" s="190">
        <v>1046</v>
      </c>
      <c r="E805" s="210">
        <v>6634</v>
      </c>
      <c r="F805" s="190">
        <v>9220</v>
      </c>
      <c r="G805" s="190">
        <v>1167</v>
      </c>
      <c r="H805" s="211">
        <v>10387</v>
      </c>
      <c r="I805" s="212">
        <v>0.13372297529999999</v>
      </c>
      <c r="J805" s="213">
        <v>1.5657220379861001</v>
      </c>
      <c r="K805" s="35"/>
      <c r="M805" s="36"/>
    </row>
    <row r="806" spans="2:13" ht="24.95" customHeight="1" x14ac:dyDescent="0.2">
      <c r="B806" s="176" t="s">
        <v>14</v>
      </c>
      <c r="C806" s="203">
        <v>79375</v>
      </c>
      <c r="D806" s="203">
        <v>19233</v>
      </c>
      <c r="E806" s="214">
        <v>98608</v>
      </c>
      <c r="F806" s="203">
        <v>140385</v>
      </c>
      <c r="G806" s="203">
        <v>23914</v>
      </c>
      <c r="H806" s="215">
        <v>164299</v>
      </c>
      <c r="I806" s="216">
        <v>0.1776517648</v>
      </c>
      <c r="J806" s="217">
        <v>1.6661832711342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42" t="s">
        <v>167</v>
      </c>
      <c r="C820" s="242"/>
      <c r="D820" s="242"/>
      <c r="E820" s="242"/>
      <c r="F820" s="242"/>
      <c r="G820" s="242"/>
      <c r="H820" s="242"/>
      <c r="I820" s="242"/>
      <c r="J820" s="242"/>
      <c r="K820" s="242"/>
      <c r="L820" s="242"/>
      <c r="M820" s="242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30" t="s">
        <v>13</v>
      </c>
      <c r="C822" s="230"/>
      <c r="D822" s="230"/>
      <c r="E822" s="230"/>
      <c r="F822" s="230"/>
      <c r="G822" s="230"/>
      <c r="H822" s="230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2" t="s">
        <v>62</v>
      </c>
      <c r="D823" s="222"/>
      <c r="E823" s="222" t="s">
        <v>109</v>
      </c>
      <c r="F823" s="222"/>
      <c r="G823" s="222" t="s">
        <v>0</v>
      </c>
      <c r="H823" s="222"/>
      <c r="I823" s="28"/>
      <c r="J823" s="28"/>
      <c r="K823" s="28"/>
      <c r="L823" s="28"/>
    </row>
    <row r="824" spans="2:13" ht="24.95" customHeight="1" x14ac:dyDescent="0.2">
      <c r="B824" s="186" t="s">
        <v>158</v>
      </c>
      <c r="C824" s="218">
        <v>78778</v>
      </c>
      <c r="D824" s="218"/>
      <c r="E824" s="218">
        <v>21156</v>
      </c>
      <c r="F824" s="218"/>
      <c r="G824" s="220">
        <v>99934</v>
      </c>
      <c r="H824" s="221"/>
      <c r="I824" s="28"/>
      <c r="J824" s="28"/>
      <c r="K824" s="28"/>
      <c r="L824" s="28"/>
    </row>
    <row r="825" spans="2:13" ht="24.95" customHeight="1" x14ac:dyDescent="0.2">
      <c r="B825" s="186" t="s">
        <v>157</v>
      </c>
      <c r="C825" s="219">
        <v>79375</v>
      </c>
      <c r="D825" s="219"/>
      <c r="E825" s="219">
        <v>19233</v>
      </c>
      <c r="F825" s="219"/>
      <c r="G825" s="220">
        <v>98608</v>
      </c>
      <c r="H825" s="221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24">
        <f>(C825-C824)/C824</f>
        <v>7.5782578892584227E-3</v>
      </c>
      <c r="D826" s="224"/>
      <c r="E826" s="224">
        <f>(E825-E824)/E824</f>
        <v>-9.0896199659671009E-2</v>
      </c>
      <c r="F826" s="224"/>
      <c r="G826" s="224">
        <f>(G825-G824)/G824</f>
        <v>-1.3268757379870714E-2</v>
      </c>
      <c r="H826" s="224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26" t="s">
        <v>15</v>
      </c>
      <c r="C837" s="226"/>
      <c r="D837" s="226"/>
      <c r="E837" s="226"/>
      <c r="F837" s="226"/>
      <c r="G837" s="226"/>
      <c r="H837" s="226"/>
      <c r="I837" s="226"/>
      <c r="J837" s="226"/>
    </row>
    <row r="838" spans="2:16" ht="24.95" customHeight="1" x14ac:dyDescent="0.2">
      <c r="B838" s="97" t="s">
        <v>35</v>
      </c>
      <c r="C838" s="227" t="s">
        <v>111</v>
      </c>
      <c r="D838" s="227"/>
      <c r="E838" s="227" t="s">
        <v>110</v>
      </c>
      <c r="F838" s="227"/>
      <c r="G838" s="227" t="s">
        <v>42</v>
      </c>
      <c r="H838" s="227"/>
      <c r="I838" s="227" t="s">
        <v>18</v>
      </c>
      <c r="J838" s="227"/>
      <c r="L838" s="29"/>
    </row>
    <row r="839" spans="2:16" ht="24.95" customHeight="1" x14ac:dyDescent="0.2">
      <c r="B839" s="186" t="s">
        <v>158</v>
      </c>
      <c r="C839" s="218">
        <v>125943</v>
      </c>
      <c r="D839" s="218"/>
      <c r="E839" s="218">
        <v>25462</v>
      </c>
      <c r="F839" s="218"/>
      <c r="G839" s="220">
        <v>151405</v>
      </c>
      <c r="H839" s="220"/>
      <c r="I839" s="232">
        <v>0.1481170027</v>
      </c>
      <c r="J839" s="232"/>
    </row>
    <row r="840" spans="2:16" ht="24.95" customHeight="1" x14ac:dyDescent="0.2">
      <c r="B840" s="186" t="s">
        <v>157</v>
      </c>
      <c r="C840" s="219">
        <v>140385</v>
      </c>
      <c r="D840" s="219"/>
      <c r="E840" s="219">
        <v>23914</v>
      </c>
      <c r="F840" s="219"/>
      <c r="G840" s="220">
        <v>164299</v>
      </c>
      <c r="H840" s="220"/>
      <c r="I840" s="231">
        <v>0.1776517648</v>
      </c>
      <c r="J840" s="231"/>
    </row>
    <row r="841" spans="2:16" ht="24.95" customHeight="1" x14ac:dyDescent="0.2">
      <c r="B841" s="75" t="s">
        <v>43</v>
      </c>
      <c r="C841" s="225">
        <f>(C840-C839)/C839</f>
        <v>0.11467092256020581</v>
      </c>
      <c r="D841" s="225"/>
      <c r="E841" s="225">
        <f>(E840-E839)/E839</f>
        <v>-6.0796481030555335E-2</v>
      </c>
      <c r="F841" s="225"/>
      <c r="G841" s="225">
        <f>(G840-G839)/G839</f>
        <v>8.5162313001552123E-2</v>
      </c>
      <c r="H841" s="225"/>
      <c r="I841" s="225">
        <f>(I840-I839)/I839</f>
        <v>0.19940156471988885</v>
      </c>
      <c r="J841" s="225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39" t="s">
        <v>168</v>
      </c>
      <c r="C853" s="239"/>
      <c r="D853" s="239"/>
      <c r="E853" s="239"/>
      <c r="F853" s="239"/>
      <c r="G853" s="239"/>
      <c r="H853" s="239"/>
      <c r="I853" s="239"/>
      <c r="J853" s="239"/>
      <c r="K853" s="239"/>
      <c r="L853" s="239"/>
      <c r="M853" s="239"/>
    </row>
    <row r="854" spans="2:16" ht="15" customHeight="1" x14ac:dyDescent="0.2">
      <c r="P854" s="45"/>
    </row>
    <row r="855" spans="2:16" ht="24.95" customHeight="1" x14ac:dyDescent="0.2">
      <c r="B855" s="230" t="s">
        <v>13</v>
      </c>
      <c r="C855" s="230"/>
      <c r="D855" s="230"/>
      <c r="E855" s="230"/>
      <c r="F855" s="230"/>
      <c r="G855" s="230"/>
      <c r="H855" s="230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2" t="s">
        <v>62</v>
      </c>
      <c r="D856" s="222"/>
      <c r="E856" s="222" t="s">
        <v>109</v>
      </c>
      <c r="F856" s="222"/>
      <c r="G856" s="222" t="s">
        <v>0</v>
      </c>
      <c r="H856" s="222"/>
      <c r="I856" s="28"/>
      <c r="J856" s="28"/>
      <c r="K856" s="28"/>
      <c r="L856" s="28"/>
    </row>
    <row r="857" spans="2:16" ht="24.95" customHeight="1" x14ac:dyDescent="0.2">
      <c r="B857" s="186" t="s">
        <v>160</v>
      </c>
      <c r="C857" s="218">
        <v>306068</v>
      </c>
      <c r="D857" s="218"/>
      <c r="E857" s="218">
        <v>45040</v>
      </c>
      <c r="F857" s="218"/>
      <c r="G857" s="220">
        <v>351108</v>
      </c>
      <c r="H857" s="221"/>
      <c r="I857" s="28"/>
      <c r="J857" s="28"/>
      <c r="K857" s="28"/>
      <c r="L857" s="28"/>
    </row>
    <row r="858" spans="2:16" ht="24.95" customHeight="1" x14ac:dyDescent="0.2">
      <c r="B858" s="186" t="s">
        <v>161</v>
      </c>
      <c r="C858" s="219">
        <v>284280</v>
      </c>
      <c r="D858" s="219"/>
      <c r="E858" s="219">
        <v>44423</v>
      </c>
      <c r="F858" s="219"/>
      <c r="G858" s="220">
        <v>328703</v>
      </c>
      <c r="H858" s="221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24">
        <f>(C858-C857)/C857</f>
        <v>-7.1186795091286906E-2</v>
      </c>
      <c r="D859" s="224"/>
      <c r="E859" s="224">
        <f>(E858-E857)/E857</f>
        <v>-1.3698934280639431E-2</v>
      </c>
      <c r="F859" s="224"/>
      <c r="G859" s="224">
        <f>(G858-G857)/G857</f>
        <v>-6.3812274285974691E-2</v>
      </c>
      <c r="H859" s="224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26" t="s">
        <v>15</v>
      </c>
      <c r="C881" s="226"/>
      <c r="D881" s="226"/>
      <c r="E881" s="226"/>
      <c r="F881" s="226"/>
      <c r="G881" s="226"/>
      <c r="H881" s="226"/>
      <c r="I881" s="226"/>
      <c r="J881" s="226"/>
    </row>
    <row r="882" spans="2:16" ht="24.95" customHeight="1" x14ac:dyDescent="0.2">
      <c r="B882" s="97" t="s">
        <v>35</v>
      </c>
      <c r="C882" s="227" t="s">
        <v>40</v>
      </c>
      <c r="D882" s="227"/>
      <c r="E882" s="227" t="s">
        <v>41</v>
      </c>
      <c r="F882" s="227"/>
      <c r="G882" s="227" t="s">
        <v>42</v>
      </c>
      <c r="H882" s="227"/>
      <c r="I882" s="227" t="s">
        <v>89</v>
      </c>
      <c r="J882" s="227"/>
      <c r="L882" s="29"/>
    </row>
    <row r="883" spans="2:16" ht="24.95" customHeight="1" x14ac:dyDescent="0.2">
      <c r="B883" s="186" t="s">
        <v>160</v>
      </c>
      <c r="C883" s="218">
        <v>538751</v>
      </c>
      <c r="D883" s="218"/>
      <c r="E883" s="218">
        <v>58357</v>
      </c>
      <c r="F883" s="218"/>
      <c r="G883" s="220">
        <v>597108</v>
      </c>
      <c r="H883" s="220"/>
      <c r="I883" s="232">
        <v>0.12262465056647</v>
      </c>
      <c r="J883" s="232"/>
    </row>
    <row r="884" spans="2:16" ht="24.95" customHeight="1" x14ac:dyDescent="0.2">
      <c r="B884" s="186" t="s">
        <v>161</v>
      </c>
      <c r="C884" s="219">
        <v>508270</v>
      </c>
      <c r="D884" s="219"/>
      <c r="E884" s="219">
        <v>60490</v>
      </c>
      <c r="F884" s="219"/>
      <c r="G884" s="220">
        <v>568760</v>
      </c>
      <c r="H884" s="220"/>
      <c r="I884" s="231">
        <v>0.13266337207834</v>
      </c>
      <c r="J884" s="231"/>
    </row>
    <row r="885" spans="2:16" ht="24.95" customHeight="1" x14ac:dyDescent="0.2">
      <c r="B885" s="75" t="s">
        <v>43</v>
      </c>
      <c r="C885" s="225">
        <f>(C884-C883)/C883</f>
        <v>-5.6577157165369533E-2</v>
      </c>
      <c r="D885" s="225"/>
      <c r="E885" s="225">
        <f>(E884-E883)/E883</f>
        <v>3.6550885069486096E-2</v>
      </c>
      <c r="F885" s="225"/>
      <c r="G885" s="225">
        <f>(G884-G883)/G883</f>
        <v>-4.747549856977297E-2</v>
      </c>
      <c r="H885" s="225"/>
      <c r="I885" s="225">
        <f>(I884-I883)/I883</f>
        <v>8.18654443906318E-2</v>
      </c>
      <c r="J885" s="225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35" t="s">
        <v>119</v>
      </c>
      <c r="C915" s="235"/>
      <c r="D915" s="235"/>
      <c r="E915" s="235"/>
      <c r="F915" s="235"/>
      <c r="G915" s="235"/>
      <c r="H915" s="235"/>
      <c r="I915" s="235"/>
      <c r="J915" s="235"/>
      <c r="K915" s="235"/>
      <c r="L915" s="235"/>
      <c r="M915" s="235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35" t="s">
        <v>91</v>
      </c>
      <c r="C917" s="235"/>
      <c r="D917" s="235"/>
      <c r="E917" s="235"/>
      <c r="F917" s="235"/>
      <c r="G917" s="235"/>
      <c r="H917" s="235"/>
      <c r="I917" s="235"/>
      <c r="J917" s="235"/>
      <c r="K917" s="235"/>
      <c r="L917" s="235"/>
      <c r="M917" s="235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40" t="s">
        <v>114</v>
      </c>
      <c r="C919" s="240"/>
      <c r="D919" s="240"/>
      <c r="E919" s="240"/>
      <c r="F919" s="240"/>
      <c r="G919" s="240"/>
      <c r="H919" s="240"/>
      <c r="I919" s="240"/>
      <c r="J919" s="240"/>
    </row>
    <row r="920" spans="2:13" ht="24.95" customHeight="1" x14ac:dyDescent="0.2">
      <c r="B920" s="228" t="s">
        <v>36</v>
      </c>
      <c r="C920" s="241" t="s">
        <v>47</v>
      </c>
      <c r="D920" s="241"/>
      <c r="E920" s="241"/>
      <c r="F920" s="241" t="s">
        <v>48</v>
      </c>
      <c r="G920" s="241"/>
      <c r="H920" s="241"/>
      <c r="I920" s="93" t="s">
        <v>52</v>
      </c>
      <c r="J920" s="95" t="s">
        <v>53</v>
      </c>
      <c r="M920" s="2"/>
    </row>
    <row r="921" spans="2:13" ht="24.95" customHeight="1" x14ac:dyDescent="0.2">
      <c r="B921" s="229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190">
        <v>3769</v>
      </c>
      <c r="D922" s="190">
        <v>85</v>
      </c>
      <c r="E922" s="210">
        <v>3854</v>
      </c>
      <c r="F922" s="190">
        <v>7371</v>
      </c>
      <c r="G922" s="190">
        <v>101</v>
      </c>
      <c r="H922" s="211">
        <v>7472</v>
      </c>
      <c r="I922" s="212">
        <v>4.7027351100000003E-2</v>
      </c>
      <c r="J922" s="213">
        <v>1.9387649195640999</v>
      </c>
      <c r="K922" s="35"/>
      <c r="M922" s="2"/>
    </row>
    <row r="923" spans="2:13" ht="24.95" customHeight="1" x14ac:dyDescent="0.2">
      <c r="B923" s="175" t="s">
        <v>5</v>
      </c>
      <c r="C923" s="190">
        <v>1781</v>
      </c>
      <c r="D923" s="190">
        <v>6355</v>
      </c>
      <c r="E923" s="210">
        <v>8136</v>
      </c>
      <c r="F923" s="190">
        <v>2580</v>
      </c>
      <c r="G923" s="190">
        <v>7363</v>
      </c>
      <c r="H923" s="211">
        <v>9943</v>
      </c>
      <c r="I923" s="212">
        <v>5.7160366599999998E-2</v>
      </c>
      <c r="J923" s="213">
        <v>1.2220993117011001</v>
      </c>
      <c r="K923" s="35"/>
      <c r="M923" s="2"/>
    </row>
    <row r="924" spans="2:13" ht="24.95" customHeight="1" x14ac:dyDescent="0.2">
      <c r="B924" s="175" t="s">
        <v>22</v>
      </c>
      <c r="C924" s="190">
        <v>2351</v>
      </c>
      <c r="D924" s="190">
        <v>2551</v>
      </c>
      <c r="E924" s="210">
        <v>4902</v>
      </c>
      <c r="F924" s="190">
        <v>6117</v>
      </c>
      <c r="G924" s="190">
        <v>3541</v>
      </c>
      <c r="H924" s="211">
        <v>9658</v>
      </c>
      <c r="I924" s="212">
        <v>5.42932884E-2</v>
      </c>
      <c r="J924" s="213">
        <v>1.9702162382701001</v>
      </c>
      <c r="K924" s="35"/>
      <c r="M924" s="2"/>
    </row>
    <row r="925" spans="2:13" ht="24.95" customHeight="1" x14ac:dyDescent="0.2">
      <c r="B925" s="175" t="s">
        <v>7</v>
      </c>
      <c r="C925" s="190">
        <v>742</v>
      </c>
      <c r="D925" s="190">
        <v>250</v>
      </c>
      <c r="E925" s="210">
        <v>992</v>
      </c>
      <c r="F925" s="190">
        <v>1587</v>
      </c>
      <c r="G925" s="190">
        <v>527</v>
      </c>
      <c r="H925" s="211">
        <v>2114</v>
      </c>
      <c r="I925" s="212">
        <v>5.3151635500000002E-2</v>
      </c>
      <c r="J925" s="213">
        <v>2.1310483870967998</v>
      </c>
      <c r="K925" s="35"/>
      <c r="M925" s="2"/>
    </row>
    <row r="926" spans="2:13" ht="24.95" customHeight="1" x14ac:dyDescent="0.2">
      <c r="B926" s="175" t="s">
        <v>8</v>
      </c>
      <c r="C926" s="190">
        <v>3563</v>
      </c>
      <c r="D926" s="190">
        <v>5796</v>
      </c>
      <c r="E926" s="210">
        <v>9359</v>
      </c>
      <c r="F926" s="190">
        <v>7361</v>
      </c>
      <c r="G926" s="190">
        <v>11949</v>
      </c>
      <c r="H926" s="211">
        <v>19310</v>
      </c>
      <c r="I926" s="212">
        <v>0.13480665010000001</v>
      </c>
      <c r="J926" s="213">
        <v>2.0632546212201999</v>
      </c>
      <c r="K926" s="35"/>
      <c r="M926" s="2"/>
    </row>
    <row r="927" spans="2:13" ht="24.95" customHeight="1" x14ac:dyDescent="0.2">
      <c r="B927" s="175" t="s">
        <v>9</v>
      </c>
      <c r="C927" s="190">
        <v>1210</v>
      </c>
      <c r="D927" s="190">
        <v>751</v>
      </c>
      <c r="E927" s="210">
        <v>1961</v>
      </c>
      <c r="F927" s="190">
        <v>2714</v>
      </c>
      <c r="G927" s="190">
        <v>1223</v>
      </c>
      <c r="H927" s="211">
        <v>3937</v>
      </c>
      <c r="I927" s="212">
        <v>6.8818410299999994E-2</v>
      </c>
      <c r="J927" s="213">
        <v>2.0076491585926002</v>
      </c>
      <c r="K927" s="35"/>
      <c r="M927" s="2"/>
    </row>
    <row r="928" spans="2:13" ht="24.95" customHeight="1" x14ac:dyDescent="0.2">
      <c r="B928" s="175" t="s">
        <v>10</v>
      </c>
      <c r="C928" s="190">
        <v>4053</v>
      </c>
      <c r="D928" s="190">
        <v>724</v>
      </c>
      <c r="E928" s="210">
        <v>4777</v>
      </c>
      <c r="F928" s="190">
        <v>10988</v>
      </c>
      <c r="G928" s="190">
        <v>1417</v>
      </c>
      <c r="H928" s="211">
        <v>12405</v>
      </c>
      <c r="I928" s="212">
        <v>7.2757917000000005E-2</v>
      </c>
      <c r="J928" s="213">
        <v>2.5968180866653001</v>
      </c>
      <c r="K928" s="35"/>
      <c r="M928" s="2"/>
    </row>
    <row r="929" spans="2:15" ht="24.95" customHeight="1" x14ac:dyDescent="0.2">
      <c r="B929" s="175" t="s">
        <v>11</v>
      </c>
      <c r="C929" s="190">
        <v>653</v>
      </c>
      <c r="D929" s="190">
        <v>3878</v>
      </c>
      <c r="E929" s="210">
        <v>4531</v>
      </c>
      <c r="F929" s="190">
        <v>1205</v>
      </c>
      <c r="G929" s="190">
        <v>6332</v>
      </c>
      <c r="H929" s="211">
        <v>7537</v>
      </c>
      <c r="I929" s="212">
        <v>0.1890583455</v>
      </c>
      <c r="J929" s="213">
        <v>1.6634297064665999</v>
      </c>
      <c r="K929" s="35"/>
      <c r="M929" s="36"/>
    </row>
    <row r="930" spans="2:15" ht="24.95" customHeight="1" x14ac:dyDescent="0.2">
      <c r="B930" s="175" t="s">
        <v>12</v>
      </c>
      <c r="C930" s="190">
        <v>338</v>
      </c>
      <c r="D930" s="190">
        <v>151</v>
      </c>
      <c r="E930" s="210">
        <v>489</v>
      </c>
      <c r="F930" s="190">
        <v>1069</v>
      </c>
      <c r="G930" s="190">
        <v>232</v>
      </c>
      <c r="H930" s="211">
        <v>1301</v>
      </c>
      <c r="I930" s="212">
        <v>4.0353597999999997E-2</v>
      </c>
      <c r="J930" s="213">
        <v>2.6605316973414999</v>
      </c>
      <c r="K930" s="35"/>
      <c r="M930" s="36"/>
    </row>
    <row r="931" spans="2:15" ht="24.95" customHeight="1" x14ac:dyDescent="0.2">
      <c r="B931" s="176" t="s">
        <v>14</v>
      </c>
      <c r="C931" s="203">
        <v>18460</v>
      </c>
      <c r="D931" s="203">
        <v>20541</v>
      </c>
      <c r="E931" s="214">
        <v>39001</v>
      </c>
      <c r="F931" s="203">
        <v>40992</v>
      </c>
      <c r="G931" s="203">
        <v>32685</v>
      </c>
      <c r="H931" s="215">
        <v>73677</v>
      </c>
      <c r="I931" s="216">
        <v>7.4155466099999998E-2</v>
      </c>
      <c r="J931" s="217">
        <v>1.8891054075536999</v>
      </c>
      <c r="M931" s="36"/>
    </row>
    <row r="932" spans="2:15" ht="24.95" customHeight="1" x14ac:dyDescent="0.2">
      <c r="B932" s="157"/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42" t="s">
        <v>169</v>
      </c>
      <c r="C945" s="242"/>
      <c r="D945" s="242"/>
      <c r="E945" s="242"/>
      <c r="F945" s="242"/>
      <c r="G945" s="242"/>
      <c r="H945" s="242"/>
      <c r="I945" s="242"/>
      <c r="J945" s="242"/>
      <c r="K945" s="242"/>
      <c r="L945" s="242"/>
      <c r="M945" s="242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30" t="s">
        <v>13</v>
      </c>
      <c r="C947" s="230"/>
      <c r="D947" s="230"/>
      <c r="E947" s="230"/>
      <c r="F947" s="230"/>
      <c r="G947" s="230"/>
      <c r="H947" s="230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2" t="s">
        <v>62</v>
      </c>
      <c r="D948" s="222"/>
      <c r="E948" s="222" t="s">
        <v>109</v>
      </c>
      <c r="F948" s="222"/>
      <c r="G948" s="222" t="s">
        <v>0</v>
      </c>
      <c r="H948" s="222"/>
      <c r="I948" s="28"/>
      <c r="J948" s="28"/>
      <c r="K948" s="28"/>
      <c r="L948" s="28"/>
    </row>
    <row r="949" spans="2:15" ht="24.95" customHeight="1" x14ac:dyDescent="0.2">
      <c r="B949" s="186" t="s">
        <v>158</v>
      </c>
      <c r="C949" s="218">
        <v>19481</v>
      </c>
      <c r="D949" s="218"/>
      <c r="E949" s="218">
        <v>16418</v>
      </c>
      <c r="F949" s="218"/>
      <c r="G949" s="220">
        <v>35899</v>
      </c>
      <c r="H949" s="221"/>
      <c r="I949" s="28"/>
      <c r="J949" s="28"/>
      <c r="K949" s="28"/>
      <c r="L949" s="28"/>
    </row>
    <row r="950" spans="2:15" ht="24.95" customHeight="1" x14ac:dyDescent="0.2">
      <c r="B950" s="186" t="s">
        <v>157</v>
      </c>
      <c r="C950" s="219">
        <v>18460</v>
      </c>
      <c r="D950" s="219"/>
      <c r="E950" s="219">
        <v>20541</v>
      </c>
      <c r="F950" s="219"/>
      <c r="G950" s="220">
        <v>39001</v>
      </c>
      <c r="H950" s="221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24">
        <f>(C950-C949)/C949</f>
        <v>-5.2410040552333045E-2</v>
      </c>
      <c r="D951" s="224"/>
      <c r="E951" s="224">
        <f>(E950-E949)/E949</f>
        <v>0.25112681203557069</v>
      </c>
      <c r="F951" s="224"/>
      <c r="G951" s="224">
        <f>(G950-G949)/G949</f>
        <v>8.64090921752695E-2</v>
      </c>
      <c r="H951" s="224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8"/>
      <c r="C959" s="238"/>
      <c r="D959" s="238"/>
      <c r="E959" s="238"/>
      <c r="F959" s="238"/>
      <c r="G959" s="238"/>
      <c r="H959" s="238"/>
      <c r="I959" s="238"/>
      <c r="J959" s="238"/>
      <c r="K959" s="238"/>
      <c r="L959" s="238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26" t="s">
        <v>15</v>
      </c>
      <c r="C962" s="226"/>
      <c r="D962" s="226"/>
      <c r="E962" s="226"/>
      <c r="F962" s="226"/>
      <c r="G962" s="226"/>
      <c r="H962" s="226"/>
      <c r="I962" s="226"/>
      <c r="J962" s="226"/>
    </row>
    <row r="963" spans="2:15" ht="24.95" customHeight="1" x14ac:dyDescent="0.2">
      <c r="B963" s="97" t="s">
        <v>35</v>
      </c>
      <c r="C963" s="227" t="s">
        <v>111</v>
      </c>
      <c r="D963" s="227"/>
      <c r="E963" s="227" t="s">
        <v>110</v>
      </c>
      <c r="F963" s="227"/>
      <c r="G963" s="227" t="s">
        <v>42</v>
      </c>
      <c r="H963" s="227"/>
      <c r="I963" s="227" t="s">
        <v>18</v>
      </c>
      <c r="J963" s="227"/>
      <c r="L963" s="29"/>
    </row>
    <row r="964" spans="2:15" ht="24.95" customHeight="1" x14ac:dyDescent="0.2">
      <c r="B964" s="186" t="s">
        <v>158</v>
      </c>
      <c r="C964" s="218">
        <v>46591</v>
      </c>
      <c r="D964" s="218"/>
      <c r="E964" s="218">
        <v>29739</v>
      </c>
      <c r="F964" s="218"/>
      <c r="G964" s="220">
        <v>76330</v>
      </c>
      <c r="H964" s="220"/>
      <c r="I964" s="232">
        <v>7.83711079E-2</v>
      </c>
      <c r="J964" s="232"/>
    </row>
    <row r="965" spans="2:15" ht="24.95" customHeight="1" x14ac:dyDescent="0.2">
      <c r="B965" s="186" t="s">
        <v>157</v>
      </c>
      <c r="C965" s="219">
        <v>40992</v>
      </c>
      <c r="D965" s="219"/>
      <c r="E965" s="219">
        <v>32685</v>
      </c>
      <c r="F965" s="219"/>
      <c r="G965" s="220">
        <v>73677</v>
      </c>
      <c r="H965" s="220"/>
      <c r="I965" s="231">
        <v>7.4155466099999998E-2</v>
      </c>
      <c r="J965" s="231"/>
    </row>
    <row r="966" spans="2:15" ht="24.95" customHeight="1" x14ac:dyDescent="0.2">
      <c r="B966" s="75" t="s">
        <v>43</v>
      </c>
      <c r="C966" s="225">
        <f>(C965-C964)/C964</f>
        <v>-0.12017342405185551</v>
      </c>
      <c r="D966" s="225"/>
      <c r="E966" s="225">
        <f>(E965-E964)/E964</f>
        <v>9.9061837990517501E-2</v>
      </c>
      <c r="F966" s="225"/>
      <c r="G966" s="225">
        <f>(G965-G964)/G964</f>
        <v>-3.4756976287174113E-2</v>
      </c>
      <c r="H966" s="225"/>
      <c r="I966" s="225">
        <f>(I965-I964)/I964</f>
        <v>-5.3790764389589581E-2</v>
      </c>
      <c r="J966" s="225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39" t="s">
        <v>170</v>
      </c>
      <c r="C978" s="239"/>
      <c r="D978" s="239"/>
      <c r="E978" s="239"/>
      <c r="F978" s="239"/>
      <c r="G978" s="239"/>
      <c r="H978" s="239"/>
      <c r="I978" s="239"/>
      <c r="J978" s="239"/>
      <c r="K978" s="239"/>
      <c r="L978" s="239"/>
      <c r="M978" s="239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30" t="s">
        <v>13</v>
      </c>
      <c r="C980" s="230"/>
      <c r="D980" s="230"/>
      <c r="E980" s="230"/>
      <c r="F980" s="230"/>
      <c r="G980" s="230"/>
      <c r="H980" s="230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2" t="s">
        <v>62</v>
      </c>
      <c r="D981" s="222"/>
      <c r="E981" s="222" t="s">
        <v>109</v>
      </c>
      <c r="F981" s="222"/>
      <c r="G981" s="222" t="s">
        <v>0</v>
      </c>
      <c r="H981" s="222"/>
      <c r="I981" s="28"/>
      <c r="J981" s="28"/>
      <c r="K981" s="28"/>
      <c r="L981" s="28"/>
    </row>
    <row r="982" spans="2:15" ht="24.95" customHeight="1" x14ac:dyDescent="0.2">
      <c r="B982" s="186" t="s">
        <v>160</v>
      </c>
      <c r="C982" s="218">
        <v>55613</v>
      </c>
      <c r="D982" s="218"/>
      <c r="E982" s="218">
        <v>43304</v>
      </c>
      <c r="F982" s="218"/>
      <c r="G982" s="220">
        <v>98917</v>
      </c>
      <c r="H982" s="221"/>
      <c r="I982" s="28"/>
      <c r="J982" s="28"/>
      <c r="K982" s="28"/>
      <c r="L982" s="28"/>
    </row>
    <row r="983" spans="2:15" ht="24.95" customHeight="1" x14ac:dyDescent="0.2">
      <c r="B983" s="186" t="s">
        <v>161</v>
      </c>
      <c r="C983" s="219">
        <v>52140</v>
      </c>
      <c r="D983" s="219"/>
      <c r="E983" s="219">
        <v>50588</v>
      </c>
      <c r="F983" s="219"/>
      <c r="G983" s="220">
        <v>102728</v>
      </c>
      <c r="H983" s="221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24">
        <f>(C983-C982)/C982</f>
        <v>-6.2449427292179886E-2</v>
      </c>
      <c r="D984" s="224"/>
      <c r="E984" s="224">
        <f>(E983-E982)/E982</f>
        <v>0.16820617033068538</v>
      </c>
      <c r="F984" s="224"/>
      <c r="G984" s="224">
        <f>(G983-G982)/G982</f>
        <v>3.8527250118786459E-2</v>
      </c>
      <c r="H984" s="224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I989" s="28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26" t="s">
        <v>15</v>
      </c>
      <c r="C1006" s="226"/>
      <c r="D1006" s="226"/>
      <c r="E1006" s="226"/>
      <c r="F1006" s="226"/>
      <c r="G1006" s="226"/>
      <c r="H1006" s="226"/>
      <c r="I1006" s="226"/>
      <c r="J1006" s="226"/>
    </row>
    <row r="1007" spans="2:15" ht="24.95" customHeight="1" x14ac:dyDescent="0.2">
      <c r="B1007" s="97" t="s">
        <v>35</v>
      </c>
      <c r="C1007" s="227" t="s">
        <v>111</v>
      </c>
      <c r="D1007" s="227"/>
      <c r="E1007" s="227" t="s">
        <v>110</v>
      </c>
      <c r="F1007" s="227"/>
      <c r="G1007" s="227" t="s">
        <v>42</v>
      </c>
      <c r="H1007" s="227"/>
      <c r="I1007" s="227" t="s">
        <v>18</v>
      </c>
      <c r="J1007" s="227"/>
      <c r="L1007" s="29"/>
    </row>
    <row r="1008" spans="2:15" ht="24.95" customHeight="1" x14ac:dyDescent="0.2">
      <c r="B1008" s="186" t="s">
        <v>160</v>
      </c>
      <c r="C1008" s="218">
        <v>125541</v>
      </c>
      <c r="D1008" s="218"/>
      <c r="E1008" s="218">
        <v>69526</v>
      </c>
      <c r="F1008" s="218"/>
      <c r="G1008" s="220">
        <v>195067</v>
      </c>
      <c r="H1008" s="220"/>
      <c r="I1008" s="232">
        <v>5.2654098204018999E-2</v>
      </c>
      <c r="J1008" s="232"/>
    </row>
    <row r="1009" spans="2:15" ht="24.95" customHeight="1" x14ac:dyDescent="0.2">
      <c r="B1009" s="186" t="s">
        <v>161</v>
      </c>
      <c r="C1009" s="219">
        <v>103236</v>
      </c>
      <c r="D1009" s="219"/>
      <c r="E1009" s="219">
        <v>76841</v>
      </c>
      <c r="F1009" s="219"/>
      <c r="G1009" s="220">
        <v>180077</v>
      </c>
      <c r="H1009" s="220"/>
      <c r="I1009" s="231">
        <v>5.2832080617854001E-2</v>
      </c>
      <c r="J1009" s="231"/>
    </row>
    <row r="1010" spans="2:15" ht="24.95" customHeight="1" x14ac:dyDescent="0.2">
      <c r="B1010" s="75" t="s">
        <v>43</v>
      </c>
      <c r="C1010" s="225">
        <f>(C1009-C1008)/C1008</f>
        <v>-0.17767103974000525</v>
      </c>
      <c r="D1010" s="225"/>
      <c r="E1010" s="225">
        <f>(E1009-E1008)/E1008</f>
        <v>0.10521243851221126</v>
      </c>
      <c r="F1010" s="225"/>
      <c r="G1010" s="225">
        <f>(G1009-G1008)/G1008</f>
        <v>-7.6845391583404671E-2</v>
      </c>
      <c r="H1010" s="225"/>
      <c r="I1010" s="225">
        <f>(I1009-I1008)/I1008</f>
        <v>3.380219582251169E-3</v>
      </c>
      <c r="J1010" s="225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35" t="s">
        <v>120</v>
      </c>
      <c r="C1040" s="235"/>
      <c r="D1040" s="235"/>
      <c r="E1040" s="235"/>
      <c r="F1040" s="235"/>
      <c r="G1040" s="235"/>
      <c r="H1040" s="235"/>
      <c r="I1040" s="235"/>
      <c r="J1040" s="235"/>
      <c r="K1040" s="235"/>
      <c r="L1040" s="235"/>
      <c r="M1040" s="235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35" t="s">
        <v>116</v>
      </c>
      <c r="C1042" s="235"/>
      <c r="D1042" s="235"/>
      <c r="E1042" s="235"/>
      <c r="F1042" s="235"/>
      <c r="G1042" s="235"/>
      <c r="H1042" s="235"/>
      <c r="I1042" s="235"/>
      <c r="J1042" s="235"/>
      <c r="K1042" s="235"/>
      <c r="L1042" s="235"/>
      <c r="M1042" s="235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40" t="s">
        <v>58</v>
      </c>
      <c r="C1044" s="240"/>
      <c r="D1044" s="240"/>
      <c r="E1044" s="240"/>
      <c r="F1044" s="240"/>
      <c r="G1044" s="240"/>
      <c r="H1044" s="240"/>
      <c r="I1044" s="240"/>
      <c r="J1044" s="240"/>
    </row>
    <row r="1045" spans="2:13" ht="24.95" customHeight="1" x14ac:dyDescent="0.2">
      <c r="B1045" s="228" t="s">
        <v>36</v>
      </c>
      <c r="C1045" s="241" t="s">
        <v>47</v>
      </c>
      <c r="D1045" s="241"/>
      <c r="E1045" s="241"/>
      <c r="F1045" s="241" t="s">
        <v>48</v>
      </c>
      <c r="G1045" s="241"/>
      <c r="H1045" s="241"/>
      <c r="I1045" s="93" t="s">
        <v>52</v>
      </c>
      <c r="J1045" s="95" t="s">
        <v>53</v>
      </c>
      <c r="M1045" s="2"/>
    </row>
    <row r="1046" spans="2:13" ht="24.95" customHeight="1" x14ac:dyDescent="0.2">
      <c r="B1046" s="229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190">
        <v>1182</v>
      </c>
      <c r="D1047" s="190">
        <v>923</v>
      </c>
      <c r="E1047" s="210">
        <v>2105</v>
      </c>
      <c r="F1047" s="190">
        <v>2550</v>
      </c>
      <c r="G1047" s="190">
        <v>923</v>
      </c>
      <c r="H1047" s="211">
        <v>3473</v>
      </c>
      <c r="I1047" s="212">
        <v>0.1342318746</v>
      </c>
      <c r="J1047" s="213">
        <v>1.6498812351544001</v>
      </c>
      <c r="K1047" s="35"/>
      <c r="M1047" s="2"/>
    </row>
    <row r="1048" spans="2:13" ht="24.95" customHeight="1" x14ac:dyDescent="0.2">
      <c r="B1048" s="175" t="s">
        <v>5</v>
      </c>
      <c r="C1048" s="190">
        <v>5933</v>
      </c>
      <c r="D1048" s="190">
        <v>11992</v>
      </c>
      <c r="E1048" s="210">
        <v>17925</v>
      </c>
      <c r="F1048" s="190">
        <v>11126</v>
      </c>
      <c r="G1048" s="190">
        <v>14209</v>
      </c>
      <c r="H1048" s="211">
        <v>25335</v>
      </c>
      <c r="I1048" s="212">
        <v>0.29911523330000001</v>
      </c>
      <c r="J1048" s="213">
        <v>1.4133891213389</v>
      </c>
      <c r="K1048" s="35"/>
      <c r="M1048" s="2"/>
    </row>
    <row r="1049" spans="2:13" ht="24.95" customHeight="1" x14ac:dyDescent="0.2">
      <c r="B1049" s="175" t="s">
        <v>22</v>
      </c>
      <c r="C1049" s="190">
        <v>10481</v>
      </c>
      <c r="D1049" s="190">
        <v>26435</v>
      </c>
      <c r="E1049" s="210">
        <v>36916</v>
      </c>
      <c r="F1049" s="190">
        <v>13596</v>
      </c>
      <c r="G1049" s="190">
        <v>28488</v>
      </c>
      <c r="H1049" s="211">
        <v>42084</v>
      </c>
      <c r="I1049" s="212">
        <v>0.37931382689999998</v>
      </c>
      <c r="J1049" s="213">
        <v>1.1399934987539</v>
      </c>
      <c r="K1049" s="35"/>
      <c r="M1049" s="2"/>
    </row>
    <row r="1050" spans="2:13" ht="24.95" customHeight="1" x14ac:dyDescent="0.2">
      <c r="B1050" s="175" t="s">
        <v>7</v>
      </c>
      <c r="C1050" s="190">
        <v>2116</v>
      </c>
      <c r="D1050" s="190">
        <v>5884</v>
      </c>
      <c r="E1050" s="210">
        <v>8000</v>
      </c>
      <c r="F1050" s="190">
        <v>5005</v>
      </c>
      <c r="G1050" s="190">
        <v>6168</v>
      </c>
      <c r="H1050" s="211">
        <v>11173</v>
      </c>
      <c r="I1050" s="212">
        <v>0.42446726429999998</v>
      </c>
      <c r="J1050" s="213">
        <v>1.396625</v>
      </c>
      <c r="K1050" s="35"/>
      <c r="M1050" s="2"/>
    </row>
    <row r="1051" spans="2:13" ht="24.95" customHeight="1" x14ac:dyDescent="0.2">
      <c r="B1051" s="175" t="s">
        <v>8</v>
      </c>
      <c r="C1051" s="190">
        <v>687</v>
      </c>
      <c r="D1051" s="190">
        <v>311</v>
      </c>
      <c r="E1051" s="210">
        <v>998</v>
      </c>
      <c r="F1051" s="190">
        <v>1495</v>
      </c>
      <c r="G1051" s="190">
        <v>543</v>
      </c>
      <c r="H1051" s="211">
        <v>2038</v>
      </c>
      <c r="I1051" s="212">
        <v>0.19602774849999999</v>
      </c>
      <c r="J1051" s="213">
        <v>2.0420841683367001</v>
      </c>
      <c r="K1051" s="35"/>
      <c r="M1051" s="2"/>
    </row>
    <row r="1052" spans="2:13" ht="24.95" customHeight="1" x14ac:dyDescent="0.2">
      <c r="B1052" s="175" t="s">
        <v>9</v>
      </c>
      <c r="C1052" s="190">
        <v>4774</v>
      </c>
      <c r="D1052" s="190">
        <v>91</v>
      </c>
      <c r="E1052" s="210">
        <v>4865</v>
      </c>
      <c r="F1052" s="190">
        <v>13260</v>
      </c>
      <c r="G1052" s="190">
        <v>218</v>
      </c>
      <c r="H1052" s="211">
        <v>13478</v>
      </c>
      <c r="I1052" s="212">
        <v>0.31620690429999998</v>
      </c>
      <c r="J1052" s="213">
        <v>2.7704008221994001</v>
      </c>
      <c r="K1052" s="35"/>
      <c r="M1052" s="2"/>
    </row>
    <row r="1053" spans="2:13" ht="24.95" customHeight="1" x14ac:dyDescent="0.2">
      <c r="B1053" s="175" t="s">
        <v>10</v>
      </c>
      <c r="C1053" s="190">
        <v>1750</v>
      </c>
      <c r="D1053" s="190">
        <v>54</v>
      </c>
      <c r="E1053" s="210">
        <v>1804</v>
      </c>
      <c r="F1053" s="190">
        <v>2747</v>
      </c>
      <c r="G1053" s="190">
        <v>171</v>
      </c>
      <c r="H1053" s="211">
        <v>2918</v>
      </c>
      <c r="I1053" s="212">
        <v>0.183776562</v>
      </c>
      <c r="J1053" s="213">
        <v>1.6175166297118</v>
      </c>
      <c r="K1053" s="35"/>
      <c r="M1053" s="2"/>
    </row>
    <row r="1054" spans="2:13" ht="24.95" customHeight="1" x14ac:dyDescent="0.2">
      <c r="B1054" s="175" t="s">
        <v>11</v>
      </c>
      <c r="C1054" s="190">
        <v>4216</v>
      </c>
      <c r="D1054" s="190">
        <v>34</v>
      </c>
      <c r="E1054" s="210">
        <v>4250</v>
      </c>
      <c r="F1054" s="190">
        <v>7081</v>
      </c>
      <c r="G1054" s="190">
        <v>34</v>
      </c>
      <c r="H1054" s="211">
        <v>7115</v>
      </c>
      <c r="I1054" s="212">
        <v>0.28683334379999997</v>
      </c>
      <c r="J1054" s="213">
        <v>1.6741176470588</v>
      </c>
      <c r="K1054" s="35"/>
      <c r="M1054" s="36"/>
    </row>
    <row r="1055" spans="2:13" ht="24.95" customHeight="1" x14ac:dyDescent="0.2">
      <c r="B1055" s="175" t="s">
        <v>12</v>
      </c>
      <c r="C1055" s="190">
        <v>241</v>
      </c>
      <c r="D1055" s="190">
        <v>692</v>
      </c>
      <c r="E1055" s="210">
        <v>933</v>
      </c>
      <c r="F1055" s="190">
        <v>241</v>
      </c>
      <c r="G1055" s="190">
        <v>692</v>
      </c>
      <c r="H1055" s="211">
        <v>933</v>
      </c>
      <c r="I1055" s="212">
        <v>0.25018370000000001</v>
      </c>
      <c r="J1055" s="213">
        <v>1</v>
      </c>
      <c r="K1055" s="35"/>
      <c r="M1055" s="36"/>
    </row>
    <row r="1056" spans="2:13" ht="24.95" customHeight="1" x14ac:dyDescent="0.2">
      <c r="B1056" s="176" t="s">
        <v>14</v>
      </c>
      <c r="C1056" s="203">
        <v>31380</v>
      </c>
      <c r="D1056" s="203">
        <v>46416</v>
      </c>
      <c r="E1056" s="214">
        <v>77796</v>
      </c>
      <c r="F1056" s="203">
        <v>57101</v>
      </c>
      <c r="G1056" s="203">
        <v>51446</v>
      </c>
      <c r="H1056" s="215">
        <v>108547</v>
      </c>
      <c r="I1056" s="216">
        <v>0.31437738119999997</v>
      </c>
      <c r="J1056" s="217">
        <v>1.3952773921538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42" t="s">
        <v>171</v>
      </c>
      <c r="C1070" s="242"/>
      <c r="D1070" s="242"/>
      <c r="E1070" s="242"/>
      <c r="F1070" s="242"/>
      <c r="G1070" s="242"/>
      <c r="H1070" s="242"/>
      <c r="I1070" s="242"/>
      <c r="J1070" s="242"/>
      <c r="K1070" s="242"/>
      <c r="L1070" s="242"/>
      <c r="M1070" s="242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30" t="s">
        <v>13</v>
      </c>
      <c r="C1072" s="230"/>
      <c r="D1072" s="230"/>
      <c r="E1072" s="230"/>
      <c r="F1072" s="230"/>
      <c r="G1072" s="230"/>
      <c r="H1072" s="230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2" t="s">
        <v>62</v>
      </c>
      <c r="D1073" s="222"/>
      <c r="E1073" s="222" t="s">
        <v>63</v>
      </c>
      <c r="F1073" s="222"/>
      <c r="G1073" s="222" t="s">
        <v>0</v>
      </c>
      <c r="H1073" s="222"/>
      <c r="I1073" s="28"/>
      <c r="J1073" s="28"/>
      <c r="K1073" s="28"/>
      <c r="L1073" s="28"/>
    </row>
    <row r="1074" spans="2:12" ht="24.95" customHeight="1" x14ac:dyDescent="0.2">
      <c r="B1074" s="186" t="s">
        <v>158</v>
      </c>
      <c r="C1074" s="218">
        <v>30052</v>
      </c>
      <c r="D1074" s="218"/>
      <c r="E1074" s="218">
        <v>54336</v>
      </c>
      <c r="F1074" s="218"/>
      <c r="G1074" s="220">
        <v>84388</v>
      </c>
      <c r="H1074" s="221"/>
      <c r="I1074" s="28"/>
      <c r="J1074" s="28"/>
      <c r="K1074" s="28"/>
      <c r="L1074" s="28"/>
    </row>
    <row r="1075" spans="2:12" ht="24.95" customHeight="1" x14ac:dyDescent="0.2">
      <c r="B1075" s="186" t="s">
        <v>157</v>
      </c>
      <c r="C1075" s="219">
        <v>31380</v>
      </c>
      <c r="D1075" s="219"/>
      <c r="E1075" s="219">
        <v>46416</v>
      </c>
      <c r="F1075" s="219"/>
      <c r="G1075" s="220">
        <v>77796</v>
      </c>
      <c r="H1075" s="221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24">
        <f>(C1075-C1074)/C1074</f>
        <v>4.4190070544389726E-2</v>
      </c>
      <c r="D1076" s="224"/>
      <c r="E1076" s="224">
        <f>(E1075-E1074)/E1074</f>
        <v>-0.14575971731448764</v>
      </c>
      <c r="F1076" s="224"/>
      <c r="G1076" s="224">
        <f>(G1075-G1074)/G1074</f>
        <v>-7.8115371853818075E-2</v>
      </c>
      <c r="H1076" s="224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26" t="s">
        <v>15</v>
      </c>
      <c r="C1087" s="226"/>
      <c r="D1087" s="226"/>
      <c r="E1087" s="226"/>
      <c r="F1087" s="226"/>
      <c r="G1087" s="226"/>
      <c r="H1087" s="226"/>
      <c r="I1087" s="226"/>
      <c r="J1087" s="226"/>
    </row>
    <row r="1088" spans="2:12" ht="24.95" customHeight="1" x14ac:dyDescent="0.2">
      <c r="B1088" s="97" t="s">
        <v>35</v>
      </c>
      <c r="C1088" s="227" t="s">
        <v>64</v>
      </c>
      <c r="D1088" s="227"/>
      <c r="E1088" s="227" t="s">
        <v>65</v>
      </c>
      <c r="F1088" s="227"/>
      <c r="G1088" s="227" t="s">
        <v>1</v>
      </c>
      <c r="H1088" s="227"/>
      <c r="I1088" s="227" t="s">
        <v>18</v>
      </c>
      <c r="J1088" s="227"/>
      <c r="L1088" s="29"/>
    </row>
    <row r="1089" spans="2:13" ht="24.95" customHeight="1" x14ac:dyDescent="0.2">
      <c r="B1089" s="186" t="s">
        <v>158</v>
      </c>
      <c r="C1089" s="223">
        <v>49061</v>
      </c>
      <c r="D1089" s="223"/>
      <c r="E1089" s="223">
        <v>59174</v>
      </c>
      <c r="F1089" s="223"/>
      <c r="G1089" s="220">
        <v>108235</v>
      </c>
      <c r="H1089" s="220"/>
      <c r="I1089" s="237">
        <v>0.30452618180000002</v>
      </c>
      <c r="J1089" s="221"/>
    </row>
    <row r="1090" spans="2:13" ht="24.95" customHeight="1" x14ac:dyDescent="0.2">
      <c r="B1090" s="186" t="s">
        <v>157</v>
      </c>
      <c r="C1090" s="223">
        <v>57101</v>
      </c>
      <c r="D1090" s="223"/>
      <c r="E1090" s="223">
        <v>51446</v>
      </c>
      <c r="F1090" s="223"/>
      <c r="G1090" s="220">
        <v>108547</v>
      </c>
      <c r="H1090" s="220"/>
      <c r="I1090" s="237">
        <v>0.31437738119999997</v>
      </c>
      <c r="J1090" s="221"/>
    </row>
    <row r="1091" spans="2:13" ht="24.95" customHeight="1" x14ac:dyDescent="0.2">
      <c r="B1091" s="75" t="s">
        <v>43</v>
      </c>
      <c r="C1091" s="225">
        <f>(C1090-C1089)/C1089</f>
        <v>0.16387762173620596</v>
      </c>
      <c r="D1091" s="225"/>
      <c r="E1091" s="225">
        <f>(E1090-E1089)/E1089</f>
        <v>-0.13059789772535235</v>
      </c>
      <c r="F1091" s="225"/>
      <c r="G1091" s="225">
        <f>(G1090-G1089)/G1089</f>
        <v>2.8826165288492632E-3</v>
      </c>
      <c r="H1091" s="225"/>
      <c r="I1091" s="225">
        <f>(I1090-I1089)/I1089</f>
        <v>3.2349269090004906E-2</v>
      </c>
      <c r="J1091" s="225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39" t="s">
        <v>172</v>
      </c>
      <c r="C1103" s="239"/>
      <c r="D1103" s="239"/>
      <c r="E1103" s="239"/>
      <c r="F1103" s="239"/>
      <c r="G1103" s="239"/>
      <c r="H1103" s="239"/>
      <c r="I1103" s="239"/>
      <c r="J1103" s="239"/>
      <c r="K1103" s="239"/>
      <c r="L1103" s="239"/>
      <c r="M1103" s="239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30" t="s">
        <v>13</v>
      </c>
      <c r="C1105" s="230"/>
      <c r="D1105" s="230"/>
      <c r="E1105" s="230"/>
      <c r="F1105" s="230"/>
      <c r="G1105" s="230"/>
      <c r="H1105" s="230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2" t="s">
        <v>62</v>
      </c>
      <c r="D1106" s="222"/>
      <c r="E1106" s="222" t="s">
        <v>109</v>
      </c>
      <c r="F1106" s="222"/>
      <c r="G1106" s="222" t="s">
        <v>0</v>
      </c>
      <c r="H1106" s="222"/>
      <c r="I1106" s="28"/>
      <c r="J1106" s="28"/>
      <c r="K1106" s="28"/>
      <c r="L1106" s="28"/>
    </row>
    <row r="1107" spans="2:15" ht="24.95" customHeight="1" x14ac:dyDescent="0.2">
      <c r="B1107" s="186" t="s">
        <v>160</v>
      </c>
      <c r="C1107" s="223">
        <v>79768</v>
      </c>
      <c r="D1107" s="223"/>
      <c r="E1107" s="223">
        <v>87441</v>
      </c>
      <c r="F1107" s="223"/>
      <c r="G1107" s="220">
        <v>167209</v>
      </c>
      <c r="H1107" s="221"/>
      <c r="I1107" s="28"/>
      <c r="J1107" s="28"/>
      <c r="K1107" s="28"/>
      <c r="L1107" s="28"/>
    </row>
    <row r="1108" spans="2:15" ht="24.95" customHeight="1" x14ac:dyDescent="0.2">
      <c r="B1108" s="186" t="s">
        <v>161</v>
      </c>
      <c r="C1108" s="219">
        <v>92655</v>
      </c>
      <c r="D1108" s="219"/>
      <c r="E1108" s="219">
        <v>80781</v>
      </c>
      <c r="F1108" s="219"/>
      <c r="G1108" s="220">
        <v>173436</v>
      </c>
      <c r="H1108" s="221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24">
        <f>(C1108-C1107)/C1107</f>
        <v>0.1615560124360646</v>
      </c>
      <c r="D1109" s="224"/>
      <c r="E1109" s="224">
        <f>(E1108-E1107)/E1107</f>
        <v>-7.6165643119360485E-2</v>
      </c>
      <c r="F1109" s="224"/>
      <c r="G1109" s="224">
        <f>(G1108-G1107)/G1107</f>
        <v>3.7240818377001238E-2</v>
      </c>
      <c r="H1109" s="224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26" t="s">
        <v>15</v>
      </c>
      <c r="C1131" s="226"/>
      <c r="D1131" s="226"/>
      <c r="E1131" s="226"/>
      <c r="F1131" s="226"/>
      <c r="G1131" s="226"/>
      <c r="H1131" s="226"/>
      <c r="I1131" s="226"/>
      <c r="J1131" s="226"/>
    </row>
    <row r="1132" spans="2:15" ht="24.95" customHeight="1" x14ac:dyDescent="0.2">
      <c r="B1132" s="97" t="s">
        <v>35</v>
      </c>
      <c r="C1132" s="227" t="s">
        <v>111</v>
      </c>
      <c r="D1132" s="227"/>
      <c r="E1132" s="227" t="s">
        <v>110</v>
      </c>
      <c r="F1132" s="227"/>
      <c r="G1132" s="227" t="s">
        <v>42</v>
      </c>
      <c r="H1132" s="227"/>
      <c r="I1132" s="227" t="s">
        <v>18</v>
      </c>
      <c r="J1132" s="227"/>
      <c r="L1132" s="29"/>
    </row>
    <row r="1133" spans="2:15" ht="24.95" customHeight="1" x14ac:dyDescent="0.2">
      <c r="B1133" s="186" t="s">
        <v>160</v>
      </c>
      <c r="C1133" s="223">
        <v>139771</v>
      </c>
      <c r="D1133" s="223"/>
      <c r="E1133" s="223">
        <v>95670</v>
      </c>
      <c r="F1133" s="223"/>
      <c r="G1133" s="220">
        <v>235441</v>
      </c>
      <c r="H1133" s="220"/>
      <c r="I1133" s="237">
        <v>0.16701329202469001</v>
      </c>
      <c r="J1133" s="221"/>
    </row>
    <row r="1134" spans="2:15" ht="24.95" customHeight="1" x14ac:dyDescent="0.2">
      <c r="B1134" s="186" t="s">
        <v>161</v>
      </c>
      <c r="C1134" s="219">
        <v>160625</v>
      </c>
      <c r="D1134" s="219"/>
      <c r="E1134" s="219">
        <v>91263</v>
      </c>
      <c r="F1134" s="219"/>
      <c r="G1134" s="220">
        <v>251888</v>
      </c>
      <c r="H1134" s="220"/>
      <c r="I1134" s="231">
        <v>0.17957954716544</v>
      </c>
      <c r="J1134" s="231"/>
    </row>
    <row r="1135" spans="2:15" ht="24.95" customHeight="1" x14ac:dyDescent="0.2">
      <c r="B1135" s="75" t="s">
        <v>43</v>
      </c>
      <c r="C1135" s="225">
        <f>(C1134-C1133)/C1133</f>
        <v>0.14920119338060112</v>
      </c>
      <c r="D1135" s="225"/>
      <c r="E1135" s="225">
        <f>(E1134-E1133)/E1133</f>
        <v>-4.6064597052367512E-2</v>
      </c>
      <c r="F1135" s="225"/>
      <c r="G1135" s="225">
        <f>(G1134-G1133)/G1133</f>
        <v>6.9856142303167251E-2</v>
      </c>
      <c r="H1135" s="225"/>
      <c r="I1135" s="225">
        <f>(I1134-I1133)/I1133</f>
        <v>7.5241048113058512E-2</v>
      </c>
      <c r="J1135" s="225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35" t="s">
        <v>121</v>
      </c>
      <c r="C1165" s="235"/>
      <c r="D1165" s="235"/>
      <c r="E1165" s="235"/>
      <c r="F1165" s="235"/>
      <c r="G1165" s="235"/>
      <c r="H1165" s="235"/>
      <c r="I1165" s="235"/>
      <c r="J1165" s="235"/>
      <c r="K1165" s="235"/>
      <c r="L1165" s="235"/>
      <c r="M1165" s="235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35" t="s">
        <v>95</v>
      </c>
      <c r="C1167" s="235"/>
      <c r="D1167" s="235"/>
      <c r="E1167" s="235"/>
      <c r="F1167" s="235"/>
      <c r="G1167" s="235"/>
      <c r="H1167" s="235"/>
      <c r="I1167" s="235"/>
      <c r="J1167" s="235"/>
      <c r="K1167" s="235"/>
      <c r="L1167" s="235"/>
      <c r="M1167" s="235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40" t="s">
        <v>93</v>
      </c>
      <c r="C1169" s="240"/>
      <c r="D1169" s="240"/>
      <c r="E1169" s="240"/>
      <c r="F1169" s="240"/>
      <c r="G1169" s="240"/>
      <c r="H1169" s="240"/>
      <c r="I1169" s="240"/>
      <c r="J1169" s="240"/>
    </row>
    <row r="1170" spans="2:14" ht="24.95" customHeight="1" x14ac:dyDescent="0.2">
      <c r="B1170" s="228" t="s">
        <v>36</v>
      </c>
      <c r="C1170" s="241" t="s">
        <v>47</v>
      </c>
      <c r="D1170" s="241"/>
      <c r="E1170" s="241"/>
      <c r="F1170" s="241" t="s">
        <v>48</v>
      </c>
      <c r="G1170" s="241"/>
      <c r="H1170" s="241"/>
      <c r="I1170" s="93" t="s">
        <v>52</v>
      </c>
      <c r="J1170" s="95" t="s">
        <v>53</v>
      </c>
      <c r="M1170" s="2"/>
    </row>
    <row r="1171" spans="2:14" ht="24.95" customHeight="1" x14ac:dyDescent="0.2">
      <c r="B1171" s="229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190">
        <v>11012</v>
      </c>
      <c r="D1172" s="190">
        <v>155</v>
      </c>
      <c r="E1172" s="210">
        <v>11167</v>
      </c>
      <c r="F1172" s="190">
        <v>18581</v>
      </c>
      <c r="G1172" s="190">
        <v>170</v>
      </c>
      <c r="H1172" s="211">
        <v>18751</v>
      </c>
      <c r="I1172" s="212">
        <v>0.1173645725</v>
      </c>
      <c r="J1172" s="213">
        <v>1.6791439061521001</v>
      </c>
      <c r="K1172" s="35"/>
      <c r="M1172" s="2"/>
    </row>
    <row r="1173" spans="2:14" ht="24.95" customHeight="1" x14ac:dyDescent="0.2">
      <c r="B1173" s="175" t="s">
        <v>5</v>
      </c>
      <c r="C1173" s="190">
        <v>6458</v>
      </c>
      <c r="D1173" s="190">
        <v>2051</v>
      </c>
      <c r="E1173" s="210">
        <v>8509</v>
      </c>
      <c r="F1173" s="190">
        <v>11306</v>
      </c>
      <c r="G1173" s="190">
        <v>5170</v>
      </c>
      <c r="H1173" s="211">
        <v>16476</v>
      </c>
      <c r="I1173" s="212">
        <v>0.18457848900000001</v>
      </c>
      <c r="J1173" s="213">
        <v>1.9363027382771001</v>
      </c>
      <c r="K1173" s="35"/>
      <c r="M1173" s="2"/>
    </row>
    <row r="1174" spans="2:14" ht="24.95" customHeight="1" x14ac:dyDescent="0.2">
      <c r="B1174" s="175" t="s">
        <v>22</v>
      </c>
      <c r="C1174" s="190">
        <v>5595</v>
      </c>
      <c r="D1174" s="190">
        <v>1080</v>
      </c>
      <c r="E1174" s="210">
        <v>6675</v>
      </c>
      <c r="F1174" s="190">
        <v>10901</v>
      </c>
      <c r="G1174" s="190">
        <v>1753</v>
      </c>
      <c r="H1174" s="211">
        <v>12654</v>
      </c>
      <c r="I1174" s="212">
        <v>0.14383516390000001</v>
      </c>
      <c r="J1174" s="213">
        <v>1.8957303370787</v>
      </c>
      <c r="K1174" s="35"/>
      <c r="M1174" s="2"/>
    </row>
    <row r="1175" spans="2:14" ht="24.95" customHeight="1" x14ac:dyDescent="0.2">
      <c r="B1175" s="175" t="s">
        <v>7</v>
      </c>
      <c r="C1175" s="190">
        <v>1340</v>
      </c>
      <c r="D1175" s="190">
        <v>170</v>
      </c>
      <c r="E1175" s="210">
        <v>1510</v>
      </c>
      <c r="F1175" s="190">
        <v>2606</v>
      </c>
      <c r="G1175" s="190">
        <v>195</v>
      </c>
      <c r="H1175" s="211">
        <v>2801</v>
      </c>
      <c r="I1175" s="212">
        <v>0.1308355484</v>
      </c>
      <c r="J1175" s="213">
        <v>1.8549668874172001</v>
      </c>
      <c r="K1175" s="35"/>
      <c r="M1175" s="2"/>
    </row>
    <row r="1176" spans="2:14" ht="24.95" customHeight="1" x14ac:dyDescent="0.2">
      <c r="B1176" s="175" t="s">
        <v>8</v>
      </c>
      <c r="C1176" s="190">
        <v>4058</v>
      </c>
      <c r="D1176" s="190">
        <v>2754</v>
      </c>
      <c r="E1176" s="210">
        <v>6812</v>
      </c>
      <c r="F1176" s="190">
        <v>8240</v>
      </c>
      <c r="G1176" s="190">
        <v>8095</v>
      </c>
      <c r="H1176" s="211">
        <v>16335</v>
      </c>
      <c r="I1176" s="212">
        <v>0.284316348</v>
      </c>
      <c r="J1176" s="213">
        <v>2.3979741632413001</v>
      </c>
      <c r="K1176" s="35"/>
      <c r="M1176" s="2"/>
    </row>
    <row r="1177" spans="2:14" ht="24.95" customHeight="1" x14ac:dyDescent="0.2">
      <c r="B1177" s="175" t="s">
        <v>9</v>
      </c>
      <c r="C1177" s="190">
        <v>6527</v>
      </c>
      <c r="D1177" s="190">
        <v>506</v>
      </c>
      <c r="E1177" s="210">
        <v>7033</v>
      </c>
      <c r="F1177" s="190">
        <v>14854</v>
      </c>
      <c r="G1177" s="190">
        <v>844</v>
      </c>
      <c r="H1177" s="211">
        <v>15698</v>
      </c>
      <c r="I1177" s="212">
        <v>0.1336503866</v>
      </c>
      <c r="J1177" s="213">
        <v>2.2320489122707001</v>
      </c>
      <c r="K1177" s="35"/>
      <c r="M1177" s="2"/>
    </row>
    <row r="1178" spans="2:14" ht="24.95" customHeight="1" x14ac:dyDescent="0.2">
      <c r="B1178" s="175" t="s">
        <v>10</v>
      </c>
      <c r="C1178" s="190">
        <v>2344</v>
      </c>
      <c r="D1178" s="190">
        <v>0</v>
      </c>
      <c r="E1178" s="210">
        <v>2344</v>
      </c>
      <c r="F1178" s="190">
        <v>6771</v>
      </c>
      <c r="G1178" s="190">
        <v>0</v>
      </c>
      <c r="H1178" s="211">
        <v>6771</v>
      </c>
      <c r="I1178" s="212">
        <v>0.17979642009999999</v>
      </c>
      <c r="J1178" s="213">
        <v>2.8886518771330998</v>
      </c>
      <c r="K1178" s="35"/>
      <c r="M1178" s="2"/>
    </row>
    <row r="1179" spans="2:14" ht="24.95" customHeight="1" x14ac:dyDescent="0.2">
      <c r="B1179" s="175" t="s">
        <v>11</v>
      </c>
      <c r="C1179" s="190">
        <v>3642</v>
      </c>
      <c r="D1179" s="190">
        <v>534</v>
      </c>
      <c r="E1179" s="210">
        <v>4176</v>
      </c>
      <c r="F1179" s="190">
        <v>10562</v>
      </c>
      <c r="G1179" s="190">
        <v>1651</v>
      </c>
      <c r="H1179" s="211">
        <v>12213</v>
      </c>
      <c r="I1179" s="212">
        <v>0.32790881509999997</v>
      </c>
      <c r="J1179" s="213">
        <v>2.9245689655171998</v>
      </c>
      <c r="K1179" s="35"/>
      <c r="M1179" s="36"/>
    </row>
    <row r="1180" spans="2:14" ht="24.95" customHeight="1" x14ac:dyDescent="0.2">
      <c r="B1180" s="175" t="s">
        <v>12</v>
      </c>
      <c r="C1180" s="190">
        <v>3039</v>
      </c>
      <c r="D1180" s="190">
        <v>386</v>
      </c>
      <c r="E1180" s="210">
        <v>3425</v>
      </c>
      <c r="F1180" s="190">
        <v>5682</v>
      </c>
      <c r="G1180" s="190">
        <v>606</v>
      </c>
      <c r="H1180" s="211">
        <v>6288</v>
      </c>
      <c r="I1180" s="212">
        <v>0.1460770787</v>
      </c>
      <c r="J1180" s="213">
        <v>1.8359124087590999</v>
      </c>
      <c r="K1180" s="35"/>
      <c r="M1180" s="36"/>
    </row>
    <row r="1181" spans="2:14" ht="24.95" customHeight="1" x14ac:dyDescent="0.2">
      <c r="B1181" s="176" t="s">
        <v>14</v>
      </c>
      <c r="C1181" s="203">
        <v>44015</v>
      </c>
      <c r="D1181" s="203">
        <v>7636</v>
      </c>
      <c r="E1181" s="214">
        <v>51651</v>
      </c>
      <c r="F1181" s="203">
        <v>89503</v>
      </c>
      <c r="G1181" s="203">
        <v>18484</v>
      </c>
      <c r="H1181" s="215">
        <v>107987</v>
      </c>
      <c r="I1181" s="216">
        <v>0.16580894509999999</v>
      </c>
      <c r="J1181" s="217">
        <v>2.0907049234284001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42" t="s">
        <v>173</v>
      </c>
      <c r="C1195" s="242"/>
      <c r="D1195" s="242"/>
      <c r="E1195" s="242"/>
      <c r="F1195" s="242"/>
      <c r="G1195" s="242"/>
      <c r="H1195" s="242"/>
      <c r="I1195" s="242"/>
      <c r="J1195" s="242"/>
      <c r="K1195" s="242"/>
      <c r="L1195" s="242"/>
      <c r="M1195" s="242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30" t="s">
        <v>13</v>
      </c>
      <c r="C1197" s="230"/>
      <c r="D1197" s="230"/>
      <c r="E1197" s="230"/>
      <c r="F1197" s="230"/>
      <c r="G1197" s="230"/>
      <c r="H1197" s="230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2" t="s">
        <v>62</v>
      </c>
      <c r="D1198" s="222"/>
      <c r="E1198" s="222" t="s">
        <v>63</v>
      </c>
      <c r="F1198" s="222"/>
      <c r="G1198" s="222" t="s">
        <v>0</v>
      </c>
      <c r="H1198" s="222"/>
      <c r="I1198" s="28"/>
      <c r="J1198" s="28"/>
      <c r="K1198" s="28"/>
      <c r="L1198" s="28"/>
    </row>
    <row r="1199" spans="2:13" ht="24.95" customHeight="1" x14ac:dyDescent="0.2">
      <c r="B1199" s="186" t="s">
        <v>158</v>
      </c>
      <c r="C1199" s="218">
        <v>42368</v>
      </c>
      <c r="D1199" s="218"/>
      <c r="E1199" s="218">
        <v>8181</v>
      </c>
      <c r="F1199" s="218"/>
      <c r="G1199" s="220">
        <v>50549</v>
      </c>
      <c r="H1199" s="221"/>
      <c r="I1199" s="28"/>
      <c r="J1199" s="28"/>
      <c r="K1199" s="28"/>
      <c r="L1199" s="28"/>
    </row>
    <row r="1200" spans="2:13" ht="24.95" customHeight="1" x14ac:dyDescent="0.2">
      <c r="B1200" s="186" t="s">
        <v>157</v>
      </c>
      <c r="C1200" s="219">
        <v>44015</v>
      </c>
      <c r="D1200" s="219"/>
      <c r="E1200" s="219">
        <v>7636</v>
      </c>
      <c r="F1200" s="219"/>
      <c r="G1200" s="220">
        <v>51651</v>
      </c>
      <c r="H1200" s="221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24">
        <f>(C1200-C1199)/C1199</f>
        <v>3.8873678247734141E-2</v>
      </c>
      <c r="D1201" s="224"/>
      <c r="E1201" s="224">
        <f>(E1200-E1199)/E1199</f>
        <v>-6.6617772888399956E-2</v>
      </c>
      <c r="F1201" s="224"/>
      <c r="G1201" s="224">
        <f>(G1200-G1199)/G1199</f>
        <v>2.180062909256365E-2</v>
      </c>
      <c r="H1201" s="224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26" t="s">
        <v>15</v>
      </c>
      <c r="C1212" s="226"/>
      <c r="D1212" s="226"/>
      <c r="E1212" s="226"/>
      <c r="F1212" s="226"/>
      <c r="G1212" s="226"/>
      <c r="H1212" s="226"/>
      <c r="I1212" s="226"/>
      <c r="J1212" s="226"/>
    </row>
    <row r="1213" spans="2:12" ht="24.95" customHeight="1" x14ac:dyDescent="0.2">
      <c r="B1213" s="97" t="s">
        <v>35</v>
      </c>
      <c r="C1213" s="227" t="s">
        <v>64</v>
      </c>
      <c r="D1213" s="227"/>
      <c r="E1213" s="227" t="s">
        <v>65</v>
      </c>
      <c r="F1213" s="227"/>
      <c r="G1213" s="227" t="s">
        <v>1</v>
      </c>
      <c r="H1213" s="227"/>
      <c r="I1213" s="227" t="s">
        <v>18</v>
      </c>
      <c r="J1213" s="227"/>
      <c r="L1213" s="29"/>
    </row>
    <row r="1214" spans="2:12" ht="24.95" customHeight="1" x14ac:dyDescent="0.2">
      <c r="B1214" s="186" t="s">
        <v>158</v>
      </c>
      <c r="C1214" s="223">
        <v>82997</v>
      </c>
      <c r="D1214" s="223"/>
      <c r="E1214" s="223">
        <v>17916</v>
      </c>
      <c r="F1214" s="223"/>
      <c r="G1214" s="220">
        <v>100913</v>
      </c>
      <c r="H1214" s="220"/>
      <c r="I1214" s="237">
        <v>0.15099745610000001</v>
      </c>
      <c r="J1214" s="221"/>
    </row>
    <row r="1215" spans="2:12" ht="24.95" customHeight="1" x14ac:dyDescent="0.2">
      <c r="B1215" s="186" t="s">
        <v>157</v>
      </c>
      <c r="C1215" s="223">
        <v>89503</v>
      </c>
      <c r="D1215" s="223"/>
      <c r="E1215" s="223">
        <v>18484</v>
      </c>
      <c r="F1215" s="223"/>
      <c r="G1215" s="220">
        <v>107987</v>
      </c>
      <c r="H1215" s="220"/>
      <c r="I1215" s="237">
        <v>0.16580894509999999</v>
      </c>
      <c r="J1215" s="221"/>
    </row>
    <row r="1216" spans="2:12" ht="24.95" customHeight="1" x14ac:dyDescent="0.2">
      <c r="B1216" s="75" t="s">
        <v>43</v>
      </c>
      <c r="C1216" s="225">
        <f>(C1215-C1214)/C1214</f>
        <v>7.8388375483451206E-2</v>
      </c>
      <c r="D1216" s="225"/>
      <c r="E1216" s="225">
        <f>(E1215-E1214)/E1214</f>
        <v>3.1703505246706856E-2</v>
      </c>
      <c r="F1216" s="225"/>
      <c r="G1216" s="225">
        <f>(G1215-G1214)/G1214</f>
        <v>7.0099987117616169E-2</v>
      </c>
      <c r="H1216" s="225"/>
      <c r="I1216" s="225">
        <f>(I1215-I1214)/I1214</f>
        <v>9.8090983666578355E-2</v>
      </c>
      <c r="J1216" s="225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39" t="s">
        <v>174</v>
      </c>
      <c r="C1227" s="239"/>
      <c r="D1227" s="239"/>
      <c r="E1227" s="239"/>
      <c r="F1227" s="239"/>
      <c r="G1227" s="239"/>
      <c r="H1227" s="239"/>
      <c r="I1227" s="239"/>
      <c r="J1227" s="239"/>
      <c r="K1227" s="239"/>
      <c r="L1227" s="239"/>
      <c r="M1227" s="239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33" t="s">
        <v>13</v>
      </c>
      <c r="C1229" s="233"/>
      <c r="D1229" s="233"/>
      <c r="E1229" s="233"/>
      <c r="F1229" s="233"/>
      <c r="G1229" s="233"/>
      <c r="H1229" s="233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36" t="s">
        <v>51</v>
      </c>
      <c r="D1230" s="236"/>
      <c r="E1230" s="236" t="s">
        <v>50</v>
      </c>
      <c r="F1230" s="236"/>
      <c r="G1230" s="236" t="s">
        <v>0</v>
      </c>
      <c r="H1230" s="236"/>
    </row>
    <row r="1231" spans="2:14" ht="24.95" customHeight="1" x14ac:dyDescent="0.2">
      <c r="B1231" s="186" t="s">
        <v>160</v>
      </c>
      <c r="C1231" s="223">
        <v>154648</v>
      </c>
      <c r="D1231" s="223"/>
      <c r="E1231" s="223">
        <v>25051</v>
      </c>
      <c r="F1231" s="223"/>
      <c r="G1231" s="220">
        <v>179699</v>
      </c>
      <c r="H1231" s="221"/>
    </row>
    <row r="1232" spans="2:14" ht="24.95" customHeight="1" x14ac:dyDescent="0.2">
      <c r="B1232" s="186" t="s">
        <v>161</v>
      </c>
      <c r="C1232" s="219">
        <v>161870</v>
      </c>
      <c r="D1232" s="219"/>
      <c r="E1232" s="219">
        <v>22409</v>
      </c>
      <c r="F1232" s="219"/>
      <c r="G1232" s="220">
        <v>184279</v>
      </c>
      <c r="H1232" s="221"/>
    </row>
    <row r="1233" spans="2:8" ht="24.95" customHeight="1" x14ac:dyDescent="0.2">
      <c r="B1233" s="78" t="s">
        <v>43</v>
      </c>
      <c r="C1233" s="224">
        <f>(C1232-C1231)/C1231</f>
        <v>4.6699601676064351E-2</v>
      </c>
      <c r="D1233" s="224"/>
      <c r="E1233" s="224">
        <f>(E1232-E1231)/E1231</f>
        <v>-0.10546485170252684</v>
      </c>
      <c r="F1233" s="224"/>
      <c r="G1233" s="224">
        <f>(G1232-G1231)/G1231</f>
        <v>2.548706448004719E-2</v>
      </c>
      <c r="H1233" s="224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26" t="s">
        <v>15</v>
      </c>
      <c r="C1255" s="226"/>
      <c r="D1255" s="226"/>
      <c r="E1255" s="226"/>
      <c r="F1255" s="226"/>
      <c r="G1255" s="226"/>
      <c r="H1255" s="226"/>
      <c r="I1255" s="226"/>
      <c r="J1255" s="226"/>
      <c r="K1255" s="80"/>
    </row>
    <row r="1256" spans="2:12" ht="24.95" customHeight="1" x14ac:dyDescent="0.2">
      <c r="B1256" s="97" t="s">
        <v>35</v>
      </c>
      <c r="C1256" s="227" t="s">
        <v>40</v>
      </c>
      <c r="D1256" s="227"/>
      <c r="E1256" s="227" t="s">
        <v>41</v>
      </c>
      <c r="F1256" s="227"/>
      <c r="G1256" s="227" t="s">
        <v>42</v>
      </c>
      <c r="H1256" s="227"/>
      <c r="I1256" s="227" t="s">
        <v>89</v>
      </c>
      <c r="J1256" s="227"/>
      <c r="L1256" s="29"/>
    </row>
    <row r="1257" spans="2:12" ht="24.95" customHeight="1" x14ac:dyDescent="0.2">
      <c r="B1257" s="186" t="s">
        <v>160</v>
      </c>
      <c r="C1257" s="223">
        <v>308330</v>
      </c>
      <c r="D1257" s="223"/>
      <c r="E1257" s="223">
        <v>57320</v>
      </c>
      <c r="F1257" s="223"/>
      <c r="G1257" s="220">
        <v>365650</v>
      </c>
      <c r="H1257" s="220"/>
      <c r="I1257" s="237">
        <v>0.12558513768839999</v>
      </c>
      <c r="J1257" s="221"/>
    </row>
    <row r="1258" spans="2:12" ht="24.95" customHeight="1" x14ac:dyDescent="0.2">
      <c r="B1258" s="186" t="s">
        <v>161</v>
      </c>
      <c r="C1258" s="219">
        <v>321275</v>
      </c>
      <c r="D1258" s="219"/>
      <c r="E1258" s="219">
        <v>52696</v>
      </c>
      <c r="F1258" s="219"/>
      <c r="G1258" s="220">
        <v>373971</v>
      </c>
      <c r="H1258" s="220"/>
      <c r="I1258" s="231">
        <v>0.12611987762785001</v>
      </c>
      <c r="J1258" s="231"/>
    </row>
    <row r="1259" spans="2:12" ht="24.95" customHeight="1" x14ac:dyDescent="0.2">
      <c r="B1259" s="75" t="s">
        <v>43</v>
      </c>
      <c r="C1259" s="225">
        <f>(C1258-C1257)/C1257</f>
        <v>4.198423766743424E-2</v>
      </c>
      <c r="D1259" s="225"/>
      <c r="E1259" s="225">
        <f>(E1258-E1257)/E1257</f>
        <v>-8.0669923237962321E-2</v>
      </c>
      <c r="F1259" s="225"/>
      <c r="G1259" s="225">
        <f>(G1258-G1257)/G1257</f>
        <v>2.2756734582250786E-2</v>
      </c>
      <c r="H1259" s="225"/>
      <c r="I1259" s="225">
        <f>(I1258-I1257)/I1257</f>
        <v>4.2579874441577075E-3</v>
      </c>
      <c r="J1259" s="225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35" t="s">
        <v>122</v>
      </c>
      <c r="C1289" s="235"/>
      <c r="D1289" s="235"/>
      <c r="E1289" s="235"/>
      <c r="F1289" s="235"/>
      <c r="G1289" s="235"/>
      <c r="H1289" s="235"/>
      <c r="I1289" s="235"/>
      <c r="J1289" s="235"/>
      <c r="K1289" s="235"/>
      <c r="L1289" s="235"/>
      <c r="M1289" s="235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35" t="s">
        <v>123</v>
      </c>
      <c r="C1291" s="235"/>
      <c r="D1291" s="235"/>
      <c r="E1291" s="235"/>
      <c r="F1291" s="235"/>
      <c r="G1291" s="235"/>
      <c r="H1291" s="235"/>
      <c r="I1291" s="235"/>
      <c r="J1291" s="235"/>
      <c r="K1291" s="235"/>
      <c r="L1291" s="235"/>
      <c r="M1291" s="235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40" t="s">
        <v>96</v>
      </c>
      <c r="C1293" s="240"/>
      <c r="D1293" s="240"/>
      <c r="E1293" s="240"/>
      <c r="F1293" s="240"/>
      <c r="G1293" s="240"/>
      <c r="H1293" s="240"/>
      <c r="I1293" s="240"/>
      <c r="J1293" s="240"/>
    </row>
    <row r="1294" spans="2:15" ht="24.95" customHeight="1" x14ac:dyDescent="0.2">
      <c r="B1294" s="228" t="s">
        <v>36</v>
      </c>
      <c r="C1294" s="241" t="s">
        <v>47</v>
      </c>
      <c r="D1294" s="241"/>
      <c r="E1294" s="241"/>
      <c r="F1294" s="241" t="s">
        <v>48</v>
      </c>
      <c r="G1294" s="241"/>
      <c r="H1294" s="241"/>
      <c r="I1294" s="93" t="s">
        <v>52</v>
      </c>
      <c r="J1294" s="95" t="s">
        <v>53</v>
      </c>
      <c r="M1294" s="2"/>
    </row>
    <row r="1295" spans="2:15" ht="24.95" customHeight="1" x14ac:dyDescent="0.2">
      <c r="B1295" s="229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190">
        <v>2184</v>
      </c>
      <c r="D1296" s="190">
        <v>143</v>
      </c>
      <c r="E1296" s="210">
        <v>2327</v>
      </c>
      <c r="F1296" s="190">
        <v>3067</v>
      </c>
      <c r="G1296" s="190">
        <v>461</v>
      </c>
      <c r="H1296" s="211">
        <v>3528</v>
      </c>
      <c r="I1296" s="212">
        <v>9.1247309200000001E-2</v>
      </c>
      <c r="J1296" s="213">
        <v>1.5161151697465001</v>
      </c>
      <c r="K1296" s="35"/>
      <c r="M1296" s="2"/>
    </row>
    <row r="1297" spans="2:14" ht="24.95" customHeight="1" x14ac:dyDescent="0.2">
      <c r="B1297" s="175" t="s">
        <v>5</v>
      </c>
      <c r="C1297" s="190">
        <v>2862</v>
      </c>
      <c r="D1297" s="190">
        <v>2205</v>
      </c>
      <c r="E1297" s="210">
        <v>5067</v>
      </c>
      <c r="F1297" s="190">
        <v>5417</v>
      </c>
      <c r="G1297" s="190">
        <v>3797</v>
      </c>
      <c r="H1297" s="211">
        <v>9214</v>
      </c>
      <c r="I1297" s="212">
        <v>0.24824262259999999</v>
      </c>
      <c r="J1297" s="213">
        <v>1.8184329978291001</v>
      </c>
      <c r="K1297" s="35"/>
      <c r="M1297" s="2"/>
    </row>
    <row r="1298" spans="2:14" ht="24.95" customHeight="1" x14ac:dyDescent="0.2">
      <c r="B1298" s="175" t="s">
        <v>22</v>
      </c>
      <c r="C1298" s="190">
        <v>2597</v>
      </c>
      <c r="D1298" s="190">
        <v>235</v>
      </c>
      <c r="E1298" s="210">
        <v>2832</v>
      </c>
      <c r="F1298" s="190">
        <v>5305</v>
      </c>
      <c r="G1298" s="190">
        <v>687</v>
      </c>
      <c r="H1298" s="211">
        <v>5992</v>
      </c>
      <c r="I1298" s="212">
        <v>0.15390304669999999</v>
      </c>
      <c r="J1298" s="213">
        <v>2.1158192090395</v>
      </c>
      <c r="K1298" s="35"/>
      <c r="M1298" s="2"/>
    </row>
    <row r="1299" spans="2:14" ht="24.95" customHeight="1" x14ac:dyDescent="0.2">
      <c r="B1299" s="175" t="s">
        <v>7</v>
      </c>
      <c r="C1299" s="190">
        <v>484</v>
      </c>
      <c r="D1299" s="190">
        <v>161</v>
      </c>
      <c r="E1299" s="210">
        <v>645</v>
      </c>
      <c r="F1299" s="190">
        <v>1632</v>
      </c>
      <c r="G1299" s="190">
        <v>536</v>
      </c>
      <c r="H1299" s="211">
        <v>2168</v>
      </c>
      <c r="I1299" s="212">
        <v>0.2521527361</v>
      </c>
      <c r="J1299" s="213">
        <v>3.3612403100775001</v>
      </c>
      <c r="K1299" s="35"/>
      <c r="M1299" s="2"/>
    </row>
    <row r="1300" spans="2:14" ht="24.95" customHeight="1" x14ac:dyDescent="0.2">
      <c r="B1300" s="175" t="s">
        <v>8</v>
      </c>
      <c r="C1300" s="190">
        <v>5955</v>
      </c>
      <c r="D1300" s="190">
        <v>2947</v>
      </c>
      <c r="E1300" s="210">
        <v>8902</v>
      </c>
      <c r="F1300" s="190">
        <v>13700</v>
      </c>
      <c r="G1300" s="190">
        <v>5666</v>
      </c>
      <c r="H1300" s="211">
        <v>19366</v>
      </c>
      <c r="I1300" s="212">
        <v>0.31256534190000002</v>
      </c>
      <c r="J1300" s="213">
        <v>2.1754661873735999</v>
      </c>
      <c r="K1300" s="35"/>
      <c r="M1300" s="2"/>
    </row>
    <row r="1301" spans="2:14" ht="24.95" customHeight="1" x14ac:dyDescent="0.2">
      <c r="B1301" s="175" t="s">
        <v>9</v>
      </c>
      <c r="C1301" s="190">
        <v>2183</v>
      </c>
      <c r="D1301" s="190">
        <v>212</v>
      </c>
      <c r="E1301" s="210">
        <v>2395</v>
      </c>
      <c r="F1301" s="190">
        <v>5544</v>
      </c>
      <c r="G1301" s="190">
        <v>541</v>
      </c>
      <c r="H1301" s="211">
        <v>6085</v>
      </c>
      <c r="I1301" s="212">
        <v>0.1539531942</v>
      </c>
      <c r="J1301" s="213">
        <v>2.5407098121086</v>
      </c>
      <c r="K1301" s="35"/>
      <c r="M1301" s="2"/>
    </row>
    <row r="1302" spans="2:14" ht="24.95" customHeight="1" x14ac:dyDescent="0.2">
      <c r="B1302" s="175" t="s">
        <v>10</v>
      </c>
      <c r="C1302" s="190">
        <v>588</v>
      </c>
      <c r="D1302" s="190">
        <v>380</v>
      </c>
      <c r="E1302" s="210">
        <v>968</v>
      </c>
      <c r="F1302" s="190">
        <v>1642</v>
      </c>
      <c r="G1302" s="190">
        <v>919</v>
      </c>
      <c r="H1302" s="211">
        <v>2561</v>
      </c>
      <c r="I1302" s="212">
        <v>0.1053394539</v>
      </c>
      <c r="J1302" s="213">
        <v>2.6456611570247999</v>
      </c>
      <c r="K1302" s="35"/>
      <c r="M1302" s="2"/>
    </row>
    <row r="1303" spans="2:14" ht="24.95" customHeight="1" x14ac:dyDescent="0.2">
      <c r="B1303" s="175" t="s">
        <v>11</v>
      </c>
      <c r="C1303" s="190">
        <v>1326</v>
      </c>
      <c r="D1303" s="190">
        <v>176</v>
      </c>
      <c r="E1303" s="210">
        <v>1502</v>
      </c>
      <c r="F1303" s="190">
        <v>2077</v>
      </c>
      <c r="G1303" s="190">
        <v>383</v>
      </c>
      <c r="H1303" s="211">
        <v>2460</v>
      </c>
      <c r="I1303" s="212">
        <v>7.2218630300000003E-2</v>
      </c>
      <c r="J1303" s="213">
        <v>1.6378162450067</v>
      </c>
      <c r="K1303" s="35"/>
      <c r="M1303" s="36"/>
    </row>
    <row r="1304" spans="2:14" ht="24.95" customHeight="1" x14ac:dyDescent="0.2">
      <c r="B1304" s="175" t="s">
        <v>12</v>
      </c>
      <c r="C1304" s="190">
        <v>932</v>
      </c>
      <c r="D1304" s="190">
        <v>0</v>
      </c>
      <c r="E1304" s="210">
        <v>932</v>
      </c>
      <c r="F1304" s="190">
        <v>1965</v>
      </c>
      <c r="G1304" s="190">
        <v>0</v>
      </c>
      <c r="H1304" s="211">
        <v>1965</v>
      </c>
      <c r="I1304" s="212">
        <v>0.1211233246</v>
      </c>
      <c r="J1304" s="213">
        <v>2.1083690987124002</v>
      </c>
      <c r="K1304" s="35"/>
      <c r="M1304" s="36"/>
    </row>
    <row r="1305" spans="2:14" ht="24.95" customHeight="1" x14ac:dyDescent="0.2">
      <c r="B1305" s="176" t="s">
        <v>14</v>
      </c>
      <c r="C1305" s="203">
        <v>19111</v>
      </c>
      <c r="D1305" s="203">
        <v>6459</v>
      </c>
      <c r="E1305" s="214">
        <v>25570</v>
      </c>
      <c r="F1305" s="203">
        <v>40349</v>
      </c>
      <c r="G1305" s="203">
        <v>12990</v>
      </c>
      <c r="H1305" s="215">
        <v>53339</v>
      </c>
      <c r="I1305" s="216">
        <v>0.17815646930000001</v>
      </c>
      <c r="J1305" s="217">
        <v>2.0859992178333999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42" t="s">
        <v>175</v>
      </c>
      <c r="C1319" s="242"/>
      <c r="D1319" s="242"/>
      <c r="E1319" s="242"/>
      <c r="F1319" s="242"/>
      <c r="G1319" s="242"/>
      <c r="H1319" s="242"/>
      <c r="I1319" s="242"/>
      <c r="J1319" s="242"/>
      <c r="K1319" s="242"/>
      <c r="L1319" s="242"/>
      <c r="M1319" s="242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30" t="s">
        <v>13</v>
      </c>
      <c r="C1321" s="230"/>
      <c r="D1321" s="230"/>
      <c r="E1321" s="230"/>
      <c r="F1321" s="230"/>
      <c r="G1321" s="230"/>
      <c r="H1321" s="230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2" t="s">
        <v>62</v>
      </c>
      <c r="D1322" s="222"/>
      <c r="E1322" s="222" t="s">
        <v>63</v>
      </c>
      <c r="F1322" s="222"/>
      <c r="G1322" s="222" t="s">
        <v>0</v>
      </c>
      <c r="H1322" s="222"/>
      <c r="I1322" s="28"/>
      <c r="J1322" s="28"/>
      <c r="K1322" s="28"/>
      <c r="L1322" s="28"/>
    </row>
    <row r="1323" spans="2:13" ht="24.95" customHeight="1" x14ac:dyDescent="0.2">
      <c r="B1323" s="186" t="s">
        <v>158</v>
      </c>
      <c r="C1323" s="223">
        <v>23625</v>
      </c>
      <c r="D1323" s="223"/>
      <c r="E1323" s="223">
        <v>8087</v>
      </c>
      <c r="F1323" s="223"/>
      <c r="G1323" s="220">
        <v>31712</v>
      </c>
      <c r="H1323" s="221"/>
      <c r="I1323" s="28"/>
      <c r="J1323" s="28"/>
      <c r="K1323" s="28"/>
      <c r="L1323" s="28"/>
    </row>
    <row r="1324" spans="2:13" ht="24.95" customHeight="1" x14ac:dyDescent="0.2">
      <c r="B1324" s="186" t="s">
        <v>157</v>
      </c>
      <c r="C1324" s="223">
        <v>19111</v>
      </c>
      <c r="D1324" s="223"/>
      <c r="E1324" s="223">
        <v>6459</v>
      </c>
      <c r="F1324" s="223"/>
      <c r="G1324" s="220">
        <v>25570</v>
      </c>
      <c r="H1324" s="221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24">
        <f>(C1324-C1323)/C1323</f>
        <v>-0.19106878306878308</v>
      </c>
      <c r="D1325" s="224"/>
      <c r="E1325" s="224">
        <f>(E1324-E1323)/E1323</f>
        <v>-0.20131074564115248</v>
      </c>
      <c r="F1325" s="224"/>
      <c r="G1325" s="224">
        <f>(G1324-G1323)/G1323</f>
        <v>-0.19368062563067609</v>
      </c>
      <c r="H1325" s="224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26" t="s">
        <v>15</v>
      </c>
      <c r="C1336" s="226"/>
      <c r="D1336" s="226"/>
      <c r="E1336" s="226"/>
      <c r="F1336" s="226"/>
      <c r="G1336" s="226"/>
      <c r="H1336" s="226"/>
      <c r="I1336" s="226"/>
      <c r="J1336" s="226"/>
    </row>
    <row r="1337" spans="2:12" ht="24.95" customHeight="1" x14ac:dyDescent="0.2">
      <c r="B1337" s="97" t="s">
        <v>35</v>
      </c>
      <c r="C1337" s="227" t="s">
        <v>64</v>
      </c>
      <c r="D1337" s="227"/>
      <c r="E1337" s="227" t="s">
        <v>65</v>
      </c>
      <c r="F1337" s="227"/>
      <c r="G1337" s="227" t="s">
        <v>1</v>
      </c>
      <c r="H1337" s="227"/>
      <c r="I1337" s="227" t="s">
        <v>18</v>
      </c>
      <c r="J1337" s="227"/>
      <c r="L1337" s="29"/>
    </row>
    <row r="1338" spans="2:12" ht="24.95" customHeight="1" x14ac:dyDescent="0.2">
      <c r="B1338" s="186" t="s">
        <v>158</v>
      </c>
      <c r="C1338" s="223">
        <v>42726</v>
      </c>
      <c r="D1338" s="223"/>
      <c r="E1338" s="223">
        <v>12450</v>
      </c>
      <c r="F1338" s="223"/>
      <c r="G1338" s="220">
        <v>55176</v>
      </c>
      <c r="H1338" s="220"/>
      <c r="I1338" s="237">
        <v>0.19508444359999999</v>
      </c>
      <c r="J1338" s="221"/>
    </row>
    <row r="1339" spans="2:12" ht="24.95" customHeight="1" x14ac:dyDescent="0.2">
      <c r="B1339" s="186" t="s">
        <v>157</v>
      </c>
      <c r="C1339" s="223">
        <v>40349</v>
      </c>
      <c r="D1339" s="223"/>
      <c r="E1339" s="223">
        <v>12990</v>
      </c>
      <c r="F1339" s="223"/>
      <c r="G1339" s="220">
        <v>53339</v>
      </c>
      <c r="H1339" s="220"/>
      <c r="I1339" s="237">
        <v>0.17815646930000001</v>
      </c>
      <c r="J1339" s="221"/>
    </row>
    <row r="1340" spans="2:12" ht="24.95" customHeight="1" x14ac:dyDescent="0.2">
      <c r="B1340" s="75" t="s">
        <v>43</v>
      </c>
      <c r="C1340" s="225">
        <f>(C1339-C1338)/C1338</f>
        <v>-5.563357206384871E-2</v>
      </c>
      <c r="D1340" s="225"/>
      <c r="E1340" s="225">
        <f>(E1339-E1338)/E1338</f>
        <v>4.3373493975903614E-2</v>
      </c>
      <c r="F1340" s="225"/>
      <c r="G1340" s="225">
        <f>(G1339-G1338)/G1338</f>
        <v>-3.3293460925039875E-2</v>
      </c>
      <c r="H1340" s="225"/>
      <c r="I1340" s="225">
        <f>(I1339-I1338)/I1338</f>
        <v>-8.6772548275089539E-2</v>
      </c>
      <c r="J1340" s="225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39" t="s">
        <v>176</v>
      </c>
      <c r="C1351" s="239"/>
      <c r="D1351" s="239"/>
      <c r="E1351" s="239"/>
      <c r="F1351" s="239"/>
      <c r="G1351" s="239"/>
      <c r="H1351" s="239"/>
      <c r="I1351" s="239"/>
      <c r="J1351" s="239"/>
      <c r="K1351" s="239"/>
      <c r="L1351" s="239"/>
      <c r="M1351" s="239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33" t="s">
        <v>13</v>
      </c>
      <c r="C1353" s="233"/>
      <c r="D1353" s="233"/>
      <c r="E1353" s="233"/>
      <c r="F1353" s="233"/>
      <c r="G1353" s="233"/>
      <c r="H1353" s="233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36" t="s">
        <v>51</v>
      </c>
      <c r="D1354" s="236"/>
      <c r="E1354" s="236" t="s">
        <v>50</v>
      </c>
      <c r="F1354" s="236"/>
      <c r="G1354" s="236" t="s">
        <v>0</v>
      </c>
      <c r="H1354" s="236"/>
    </row>
    <row r="1355" spans="2:14" ht="24.95" customHeight="1" x14ac:dyDescent="0.2">
      <c r="B1355" s="186" t="s">
        <v>160</v>
      </c>
      <c r="C1355" s="223">
        <v>99412</v>
      </c>
      <c r="D1355" s="223"/>
      <c r="E1355" s="223">
        <v>22051</v>
      </c>
      <c r="F1355" s="223"/>
      <c r="G1355" s="220">
        <v>121463</v>
      </c>
      <c r="H1355" s="220"/>
    </row>
    <row r="1356" spans="2:14" ht="24.95" customHeight="1" x14ac:dyDescent="0.2">
      <c r="B1356" s="186" t="s">
        <v>161</v>
      </c>
      <c r="C1356" s="219">
        <v>96227</v>
      </c>
      <c r="D1356" s="219"/>
      <c r="E1356" s="219">
        <v>20465</v>
      </c>
      <c r="F1356" s="219"/>
      <c r="G1356" s="220">
        <v>116692</v>
      </c>
      <c r="H1356" s="220"/>
    </row>
    <row r="1357" spans="2:14" ht="24.95" customHeight="1" x14ac:dyDescent="0.2">
      <c r="B1357" s="78" t="s">
        <v>43</v>
      </c>
      <c r="C1357" s="224">
        <f>(C1356-C1355)/C1355</f>
        <v>-3.2038385707962823E-2</v>
      </c>
      <c r="D1357" s="224"/>
      <c r="E1357" s="224">
        <f>(E1356-E1355)/E1355</f>
        <v>-7.1924175774341306E-2</v>
      </c>
      <c r="F1357" s="224"/>
      <c r="G1357" s="224">
        <f>(G1356-G1355)/G1355</f>
        <v>-3.9279451355556834E-2</v>
      </c>
      <c r="H1357" s="224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26" t="s">
        <v>15</v>
      </c>
      <c r="C1379" s="226"/>
      <c r="D1379" s="226"/>
      <c r="E1379" s="226"/>
      <c r="F1379" s="226"/>
      <c r="G1379" s="226"/>
      <c r="H1379" s="226"/>
      <c r="I1379" s="226"/>
      <c r="J1379" s="226"/>
    </row>
    <row r="1380" spans="2:12" ht="24.95" customHeight="1" x14ac:dyDescent="0.2">
      <c r="B1380" s="97" t="s">
        <v>35</v>
      </c>
      <c r="C1380" s="227" t="s">
        <v>40</v>
      </c>
      <c r="D1380" s="227"/>
      <c r="E1380" s="227" t="s">
        <v>41</v>
      </c>
      <c r="F1380" s="227"/>
      <c r="G1380" s="227" t="s">
        <v>42</v>
      </c>
      <c r="H1380" s="227"/>
      <c r="I1380" s="227" t="s">
        <v>89</v>
      </c>
      <c r="J1380" s="227"/>
      <c r="L1380" s="29"/>
    </row>
    <row r="1381" spans="2:12" ht="24.95" customHeight="1" x14ac:dyDescent="0.2">
      <c r="B1381" s="186" t="s">
        <v>160</v>
      </c>
      <c r="C1381" s="223">
        <v>196568</v>
      </c>
      <c r="D1381" s="223"/>
      <c r="E1381" s="223">
        <v>41235</v>
      </c>
      <c r="F1381" s="223"/>
      <c r="G1381" s="220">
        <v>237803</v>
      </c>
      <c r="H1381" s="220"/>
      <c r="I1381" s="237">
        <v>0.17756617798863999</v>
      </c>
      <c r="J1381" s="221"/>
    </row>
    <row r="1382" spans="2:12" ht="24.95" customHeight="1" x14ac:dyDescent="0.2">
      <c r="B1382" s="186" t="s">
        <v>161</v>
      </c>
      <c r="C1382" s="219">
        <v>196652</v>
      </c>
      <c r="D1382" s="219"/>
      <c r="E1382" s="219">
        <v>40132</v>
      </c>
      <c r="F1382" s="219"/>
      <c r="G1382" s="220">
        <v>236784</v>
      </c>
      <c r="H1382" s="220"/>
      <c r="I1382" s="231">
        <v>0.17406617162197999</v>
      </c>
      <c r="J1382" s="231"/>
    </row>
    <row r="1383" spans="2:12" ht="24.95" customHeight="1" x14ac:dyDescent="0.2">
      <c r="B1383" s="75" t="s">
        <v>43</v>
      </c>
      <c r="C1383" s="225">
        <f>(C1382-C1381)/C1381</f>
        <v>4.2733303487851534E-4</v>
      </c>
      <c r="D1383" s="225"/>
      <c r="E1383" s="225">
        <f>(E1382-E1381)/E1381</f>
        <v>-2.6749120892445737E-2</v>
      </c>
      <c r="F1383" s="225"/>
      <c r="G1383" s="225">
        <f>(G1382-G1381)/G1381</f>
        <v>-4.2850594820082171E-3</v>
      </c>
      <c r="H1383" s="225"/>
      <c r="I1383" s="225">
        <f>(I1382-I1381)/I1381</f>
        <v>-1.9710996803028135E-2</v>
      </c>
      <c r="J1383" s="225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0" t="s">
        <v>39</v>
      </c>
      <c r="C1413" s="250"/>
      <c r="D1413" s="250"/>
      <c r="E1413" s="250"/>
      <c r="F1413" s="250"/>
      <c r="G1413" s="250"/>
      <c r="H1413" s="250"/>
      <c r="I1413" s="250"/>
      <c r="J1413" s="250"/>
      <c r="K1413" s="250"/>
      <c r="L1413" s="250"/>
      <c r="M1413" s="250"/>
    </row>
    <row r="1414" spans="2:15" ht="15" customHeight="1" x14ac:dyDescent="0.2"/>
    <row r="1415" spans="2:15" ht="25.5" customHeight="1" x14ac:dyDescent="0.2">
      <c r="B1415" s="254" t="s">
        <v>84</v>
      </c>
      <c r="C1415" s="254"/>
      <c r="D1415" s="254"/>
      <c r="E1415" s="254"/>
      <c r="F1415" s="254"/>
      <c r="G1415" s="254"/>
      <c r="H1415" s="254"/>
      <c r="I1415" s="254"/>
      <c r="J1415" s="254"/>
      <c r="K1415" s="254"/>
      <c r="L1415" s="254"/>
      <c r="M1415" s="254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49" t="s">
        <v>177</v>
      </c>
      <c r="C1418" s="249"/>
      <c r="D1418" s="249"/>
      <c r="E1418" s="140" t="s">
        <v>154</v>
      </c>
      <c r="F1418" s="140" t="s">
        <v>155</v>
      </c>
      <c r="G1418" s="141" t="s">
        <v>43</v>
      </c>
      <c r="M1418" s="120"/>
      <c r="N1418" s="121"/>
    </row>
    <row r="1419" spans="2:15" ht="24.95" customHeight="1" x14ac:dyDescent="0.2">
      <c r="B1419" s="252" t="s">
        <v>59</v>
      </c>
      <c r="C1419" s="284" t="s">
        <v>23</v>
      </c>
      <c r="D1419" s="284"/>
      <c r="E1419" s="183">
        <v>1819</v>
      </c>
      <c r="F1419" s="179">
        <f>I1487</f>
        <v>1802</v>
      </c>
      <c r="G1419" s="168">
        <f>(F1419-E1419)/E1419</f>
        <v>-9.3457943925233638E-3</v>
      </c>
      <c r="M1419" s="122"/>
      <c r="N1419" s="42"/>
    </row>
    <row r="1420" spans="2:15" ht="24.95" customHeight="1" x14ac:dyDescent="0.2">
      <c r="B1420" s="251"/>
      <c r="C1420" s="253" t="s">
        <v>29</v>
      </c>
      <c r="D1420" s="253"/>
      <c r="E1420" s="184">
        <v>69985</v>
      </c>
      <c r="F1420" s="180">
        <f>J1487</f>
        <v>69754</v>
      </c>
      <c r="G1420" s="169">
        <f t="shared" ref="G1420:G1432" si="4">(F1420-E1420)/E1420</f>
        <v>-3.3007072944202329E-3</v>
      </c>
      <c r="M1420" s="122"/>
      <c r="N1420" s="42"/>
    </row>
    <row r="1421" spans="2:15" ht="24.95" customHeight="1" x14ac:dyDescent="0.2">
      <c r="B1421" s="251" t="s">
        <v>114</v>
      </c>
      <c r="C1421" s="253" t="s">
        <v>23</v>
      </c>
      <c r="D1421" s="253"/>
      <c r="E1421" s="184">
        <v>121</v>
      </c>
      <c r="F1421" s="180">
        <f>I1515</f>
        <v>118</v>
      </c>
      <c r="G1421" s="169">
        <f t="shared" si="4"/>
        <v>-2.4793388429752067E-2</v>
      </c>
      <c r="M1421" s="123"/>
      <c r="N1421" s="28"/>
    </row>
    <row r="1422" spans="2:15" ht="24.95" customHeight="1" x14ac:dyDescent="0.2">
      <c r="B1422" s="251"/>
      <c r="C1422" s="253" t="s">
        <v>29</v>
      </c>
      <c r="D1422" s="253"/>
      <c r="E1422" s="184">
        <v>38899</v>
      </c>
      <c r="F1422" s="180">
        <f>J1515</f>
        <v>37647</v>
      </c>
      <c r="G1422" s="169">
        <f t="shared" si="4"/>
        <v>-3.2185917375768015E-2</v>
      </c>
      <c r="K1422" s="5"/>
      <c r="L1422" s="5"/>
      <c r="M1422" s="123"/>
      <c r="N1422" s="28"/>
    </row>
    <row r="1423" spans="2:15" ht="24.95" customHeight="1" x14ac:dyDescent="0.2">
      <c r="B1423" s="251" t="s">
        <v>20</v>
      </c>
      <c r="C1423" s="253" t="s">
        <v>23</v>
      </c>
      <c r="D1423" s="253"/>
      <c r="E1423" s="184">
        <v>4236</v>
      </c>
      <c r="F1423" s="180">
        <f>K1549</f>
        <v>4194</v>
      </c>
      <c r="G1423" s="169">
        <f t="shared" si="4"/>
        <v>-9.9150141643059488E-3</v>
      </c>
    </row>
    <row r="1424" spans="2:15" ht="24.95" customHeight="1" x14ac:dyDescent="0.2">
      <c r="B1424" s="251"/>
      <c r="C1424" s="253" t="s">
        <v>29</v>
      </c>
      <c r="D1424" s="253"/>
      <c r="E1424" s="184">
        <v>38436</v>
      </c>
      <c r="F1424" s="180">
        <f>L1549</f>
        <v>38172</v>
      </c>
      <c r="G1424" s="169">
        <f t="shared" si="4"/>
        <v>-6.8685607243209488E-3</v>
      </c>
      <c r="L1424" s="55"/>
    </row>
    <row r="1425" spans="2:13" ht="24.95" customHeight="1" x14ac:dyDescent="0.2">
      <c r="B1425" s="251" t="s">
        <v>58</v>
      </c>
      <c r="C1425" s="253" t="s">
        <v>23</v>
      </c>
      <c r="D1425" s="253"/>
      <c r="E1425" s="184">
        <v>358</v>
      </c>
      <c r="F1425" s="180">
        <f>K1611</f>
        <v>360</v>
      </c>
      <c r="G1425" s="169">
        <f t="shared" si="4"/>
        <v>5.5865921787709499E-3</v>
      </c>
      <c r="L1425" s="55"/>
      <c r="M1425" s="55"/>
    </row>
    <row r="1426" spans="2:13" ht="24.95" customHeight="1" x14ac:dyDescent="0.2">
      <c r="B1426" s="251"/>
      <c r="C1426" s="253" t="s">
        <v>29</v>
      </c>
      <c r="D1426" s="253"/>
      <c r="E1426" s="184">
        <v>14419</v>
      </c>
      <c r="F1426" s="180">
        <f>L1611</f>
        <v>14681</v>
      </c>
      <c r="G1426" s="169">
        <f t="shared" si="4"/>
        <v>1.8170469519384145E-2</v>
      </c>
    </row>
    <row r="1427" spans="2:13" ht="24.95" customHeight="1" x14ac:dyDescent="0.2">
      <c r="B1427" s="251" t="s">
        <v>107</v>
      </c>
      <c r="C1427" s="253" t="s">
        <v>23</v>
      </c>
      <c r="D1427" s="253"/>
      <c r="E1427" s="184">
        <v>4518</v>
      </c>
      <c r="F1427" s="180">
        <f>M1639</f>
        <v>5161</v>
      </c>
      <c r="G1427" s="169">
        <f t="shared" si="4"/>
        <v>0.14231961044710048</v>
      </c>
    </row>
    <row r="1428" spans="2:13" ht="24.95" customHeight="1" x14ac:dyDescent="0.2">
      <c r="B1428" s="251"/>
      <c r="C1428" s="253" t="s">
        <v>29</v>
      </c>
      <c r="D1428" s="253"/>
      <c r="E1428" s="184">
        <v>29067</v>
      </c>
      <c r="F1428" s="180">
        <f>M1640</f>
        <v>33151</v>
      </c>
      <c r="G1428" s="169">
        <f t="shared" si="4"/>
        <v>0.1405029758833041</v>
      </c>
    </row>
    <row r="1429" spans="2:13" ht="24.95" customHeight="1" x14ac:dyDescent="0.2">
      <c r="B1429" s="251" t="s">
        <v>108</v>
      </c>
      <c r="C1429" s="253" t="s">
        <v>23</v>
      </c>
      <c r="D1429" s="253"/>
      <c r="E1429" s="184">
        <v>555</v>
      </c>
      <c r="F1429" s="180">
        <f>M1673</f>
        <v>621</v>
      </c>
      <c r="G1429" s="169">
        <f t="shared" si="4"/>
        <v>0.11891891891891893</v>
      </c>
    </row>
    <row r="1430" spans="2:13" ht="24.95" customHeight="1" x14ac:dyDescent="0.2">
      <c r="B1430" s="251"/>
      <c r="C1430" s="253" t="s">
        <v>29</v>
      </c>
      <c r="D1430" s="253"/>
      <c r="E1430" s="184">
        <v>9949</v>
      </c>
      <c r="F1430" s="180">
        <f>M1674</f>
        <v>10834</v>
      </c>
      <c r="G1430" s="169">
        <f t="shared" si="4"/>
        <v>8.8953663684792447E-2</v>
      </c>
    </row>
    <row r="1431" spans="2:13" ht="24.95" customHeight="1" x14ac:dyDescent="0.2">
      <c r="B1431" s="287" t="s">
        <v>14</v>
      </c>
      <c r="C1431" s="285" t="s">
        <v>23</v>
      </c>
      <c r="D1431" s="285"/>
      <c r="E1431" s="182">
        <f>SUM(E1419,E1421,E1423,E1425,E1427,E1429)</f>
        <v>11607</v>
      </c>
      <c r="F1431" s="182">
        <f>SUM(F1419,F1421,F1423,F1425,F1427,F1429)</f>
        <v>12256</v>
      </c>
      <c r="G1431" s="138">
        <f t="shared" si="4"/>
        <v>5.5914534332730248E-2</v>
      </c>
    </row>
    <row r="1432" spans="2:13" ht="24.95" customHeight="1" x14ac:dyDescent="0.2">
      <c r="B1432" s="288"/>
      <c r="C1432" s="286" t="s">
        <v>29</v>
      </c>
      <c r="D1432" s="286"/>
      <c r="E1432" s="172">
        <f>SUM(E1420,E1422,E1424,E1426,E1428,E1430)</f>
        <v>200755</v>
      </c>
      <c r="F1432" s="172">
        <f>SUM(F1420,F1422,F1424,F1426,F1428,F1430)</f>
        <v>204239</v>
      </c>
      <c r="G1432" s="137">
        <f t="shared" si="4"/>
        <v>1.7354486812283628E-2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4" t="s">
        <v>80</v>
      </c>
      <c r="C1474" s="254"/>
      <c r="D1474" s="254"/>
      <c r="E1474" s="254"/>
      <c r="F1474" s="254"/>
      <c r="G1474" s="254"/>
      <c r="H1474" s="254"/>
      <c r="I1474" s="254"/>
      <c r="J1474" s="254"/>
      <c r="K1474" s="254"/>
      <c r="L1474" s="254"/>
      <c r="M1474" s="254"/>
    </row>
    <row r="1475" spans="2:13" ht="15" customHeight="1" x14ac:dyDescent="0.2"/>
    <row r="1476" spans="2:13" ht="24.95" customHeight="1" x14ac:dyDescent="0.2">
      <c r="B1476" s="228" t="s">
        <v>36</v>
      </c>
      <c r="C1476" s="263" t="s">
        <v>19</v>
      </c>
      <c r="D1476" s="263"/>
      <c r="E1476" s="263" t="s">
        <v>150</v>
      </c>
      <c r="F1476" s="263"/>
      <c r="G1476" s="263" t="s">
        <v>17</v>
      </c>
      <c r="H1476" s="263"/>
      <c r="I1476" s="263" t="s">
        <v>14</v>
      </c>
      <c r="J1476" s="263"/>
    </row>
    <row r="1477" spans="2:13" ht="24.95" customHeight="1" x14ac:dyDescent="0.2">
      <c r="B1477" s="229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59</v>
      </c>
      <c r="D1478" s="180">
        <v>4091</v>
      </c>
      <c r="E1478" s="180">
        <v>81</v>
      </c>
      <c r="F1478" s="180">
        <v>1836</v>
      </c>
      <c r="G1478" s="180">
        <v>11</v>
      </c>
      <c r="H1478" s="180">
        <v>178</v>
      </c>
      <c r="I1478" s="178">
        <v>151</v>
      </c>
      <c r="J1478" s="178">
        <v>6105</v>
      </c>
    </row>
    <row r="1479" spans="2:13" ht="24.95" customHeight="1" x14ac:dyDescent="0.2">
      <c r="B1479" s="68" t="s">
        <v>5</v>
      </c>
      <c r="C1479" s="180">
        <v>120</v>
      </c>
      <c r="D1479" s="180">
        <v>7427</v>
      </c>
      <c r="E1479" s="180">
        <v>109</v>
      </c>
      <c r="F1479" s="180">
        <v>2626</v>
      </c>
      <c r="G1479" s="180">
        <v>67</v>
      </c>
      <c r="H1479" s="180">
        <v>1036</v>
      </c>
      <c r="I1479" s="178">
        <v>296</v>
      </c>
      <c r="J1479" s="178">
        <v>11089</v>
      </c>
    </row>
    <row r="1480" spans="2:13" ht="24.95" customHeight="1" x14ac:dyDescent="0.2">
      <c r="B1480" s="68" t="s">
        <v>22</v>
      </c>
      <c r="C1480" s="180">
        <v>94</v>
      </c>
      <c r="D1480" s="180">
        <v>6753</v>
      </c>
      <c r="E1480" s="180">
        <v>193</v>
      </c>
      <c r="F1480" s="180">
        <v>4355</v>
      </c>
      <c r="G1480" s="180">
        <v>110</v>
      </c>
      <c r="H1480" s="180">
        <v>1289</v>
      </c>
      <c r="I1480" s="178">
        <v>397</v>
      </c>
      <c r="J1480" s="178">
        <v>12397</v>
      </c>
    </row>
    <row r="1481" spans="2:13" ht="24.95" customHeight="1" x14ac:dyDescent="0.2">
      <c r="B1481" s="68" t="s">
        <v>7</v>
      </c>
      <c r="C1481" s="180">
        <v>35</v>
      </c>
      <c r="D1481" s="180">
        <v>2197</v>
      </c>
      <c r="E1481" s="180">
        <v>61</v>
      </c>
      <c r="F1481" s="180">
        <v>1367</v>
      </c>
      <c r="G1481" s="180">
        <v>21</v>
      </c>
      <c r="H1481" s="180">
        <v>261</v>
      </c>
      <c r="I1481" s="178">
        <v>117</v>
      </c>
      <c r="J1481" s="178">
        <v>3825</v>
      </c>
    </row>
    <row r="1482" spans="2:13" ht="24.95" customHeight="1" x14ac:dyDescent="0.2">
      <c r="B1482" s="68" t="s">
        <v>8</v>
      </c>
      <c r="C1482" s="180">
        <v>108</v>
      </c>
      <c r="D1482" s="180">
        <v>8930</v>
      </c>
      <c r="E1482" s="180">
        <v>105</v>
      </c>
      <c r="F1482" s="180">
        <v>2555</v>
      </c>
      <c r="G1482" s="180">
        <v>42</v>
      </c>
      <c r="H1482" s="180">
        <v>531</v>
      </c>
      <c r="I1482" s="178">
        <v>255</v>
      </c>
      <c r="J1482" s="178">
        <v>12016</v>
      </c>
    </row>
    <row r="1483" spans="2:13" ht="24.95" customHeight="1" x14ac:dyDescent="0.2">
      <c r="B1483" s="68" t="s">
        <v>9</v>
      </c>
      <c r="C1483" s="180">
        <v>63</v>
      </c>
      <c r="D1483" s="180">
        <v>4414</v>
      </c>
      <c r="E1483" s="180">
        <v>76</v>
      </c>
      <c r="F1483" s="180">
        <v>2022</v>
      </c>
      <c r="G1483" s="180">
        <v>28</v>
      </c>
      <c r="H1483" s="180">
        <v>337</v>
      </c>
      <c r="I1483" s="178">
        <v>167</v>
      </c>
      <c r="J1483" s="178">
        <v>6773</v>
      </c>
    </row>
    <row r="1484" spans="2:13" ht="24.95" customHeight="1" x14ac:dyDescent="0.2">
      <c r="B1484" s="68" t="s">
        <v>10</v>
      </c>
      <c r="C1484" s="180">
        <v>42</v>
      </c>
      <c r="D1484" s="180">
        <v>2241</v>
      </c>
      <c r="E1484" s="180">
        <v>82</v>
      </c>
      <c r="F1484" s="180">
        <v>1943</v>
      </c>
      <c r="G1484" s="180">
        <v>19</v>
      </c>
      <c r="H1484" s="180">
        <v>221</v>
      </c>
      <c r="I1484" s="178">
        <v>143</v>
      </c>
      <c r="J1484" s="178">
        <v>4405</v>
      </c>
    </row>
    <row r="1485" spans="2:13" ht="24.95" customHeight="1" x14ac:dyDescent="0.2">
      <c r="B1485" s="68" t="s">
        <v>11</v>
      </c>
      <c r="C1485" s="180">
        <v>78</v>
      </c>
      <c r="D1485" s="180">
        <v>7376</v>
      </c>
      <c r="E1485" s="180">
        <v>57</v>
      </c>
      <c r="F1485" s="180">
        <v>1493</v>
      </c>
      <c r="G1485" s="180">
        <v>36</v>
      </c>
      <c r="H1485" s="180">
        <v>629</v>
      </c>
      <c r="I1485" s="178">
        <v>171</v>
      </c>
      <c r="J1485" s="178">
        <v>9498</v>
      </c>
    </row>
    <row r="1486" spans="2:13" ht="24.95" customHeight="1" x14ac:dyDescent="0.2">
      <c r="B1486" s="68" t="s">
        <v>12</v>
      </c>
      <c r="C1486" s="180">
        <v>40</v>
      </c>
      <c r="D1486" s="180">
        <v>2153</v>
      </c>
      <c r="E1486" s="180">
        <v>51</v>
      </c>
      <c r="F1486" s="180">
        <v>1224</v>
      </c>
      <c r="G1486" s="180">
        <v>14</v>
      </c>
      <c r="H1486" s="180">
        <v>269</v>
      </c>
      <c r="I1486" s="178">
        <v>105</v>
      </c>
      <c r="J1486" s="178">
        <v>3646</v>
      </c>
    </row>
    <row r="1487" spans="2:13" ht="24.95" customHeight="1" x14ac:dyDescent="0.2">
      <c r="B1487" s="72" t="s">
        <v>14</v>
      </c>
      <c r="C1487" s="173">
        <v>639</v>
      </c>
      <c r="D1487" s="173">
        <v>45582</v>
      </c>
      <c r="E1487" s="173">
        <v>815</v>
      </c>
      <c r="F1487" s="173">
        <v>19421</v>
      </c>
      <c r="G1487" s="173">
        <v>348</v>
      </c>
      <c r="H1487" s="173">
        <v>4751</v>
      </c>
      <c r="I1487" s="173">
        <v>1802</v>
      </c>
      <c r="J1487" s="173">
        <v>69754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4" t="s">
        <v>115</v>
      </c>
      <c r="C1502" s="254"/>
      <c r="D1502" s="254"/>
      <c r="E1502" s="254"/>
      <c r="F1502" s="254"/>
      <c r="G1502" s="254"/>
      <c r="H1502" s="254"/>
      <c r="I1502" s="254"/>
      <c r="J1502" s="254"/>
      <c r="K1502" s="254"/>
      <c r="L1502" s="254"/>
      <c r="M1502" s="254"/>
    </row>
    <row r="1503" spans="2:15" ht="15" customHeight="1" x14ac:dyDescent="0.2"/>
    <row r="1504" spans="2:15" ht="24.95" customHeight="1" x14ac:dyDescent="0.2">
      <c r="B1504" s="228" t="s">
        <v>36</v>
      </c>
      <c r="C1504" s="263" t="s">
        <v>24</v>
      </c>
      <c r="D1504" s="263"/>
      <c r="E1504" s="263" t="s">
        <v>25</v>
      </c>
      <c r="F1504" s="263"/>
      <c r="G1504" s="263" t="s">
        <v>26</v>
      </c>
      <c r="H1504" s="263"/>
      <c r="I1504" s="263" t="s">
        <v>14</v>
      </c>
      <c r="J1504" s="263"/>
    </row>
    <row r="1505" spans="2:10" ht="24.95" customHeight="1" x14ac:dyDescent="0.2">
      <c r="B1505" s="229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4371</v>
      </c>
      <c r="G1507" s="180">
        <v>0</v>
      </c>
      <c r="H1507" s="180">
        <v>0</v>
      </c>
      <c r="I1507" s="178">
        <v>19</v>
      </c>
      <c r="J1507" s="178">
        <v>6609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17</v>
      </c>
      <c r="F1510" s="180">
        <v>4312</v>
      </c>
      <c r="G1510" s="180">
        <v>0</v>
      </c>
      <c r="H1510" s="180">
        <v>0</v>
      </c>
      <c r="I1510" s="178">
        <v>19</v>
      </c>
      <c r="J1510" s="178">
        <v>5374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653</v>
      </c>
      <c r="G1511" s="180">
        <v>0</v>
      </c>
      <c r="H1511" s="180">
        <v>0</v>
      </c>
      <c r="I1511" s="178">
        <v>7</v>
      </c>
      <c r="J1511" s="178">
        <v>1956</v>
      </c>
    </row>
    <row r="1512" spans="2:10" ht="24.95" customHeight="1" x14ac:dyDescent="0.2">
      <c r="B1512" s="68" t="s">
        <v>10</v>
      </c>
      <c r="C1512" s="180">
        <v>6</v>
      </c>
      <c r="D1512" s="180">
        <v>5058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5898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1</v>
      </c>
      <c r="F1513" s="180">
        <v>38</v>
      </c>
      <c r="G1513" s="180">
        <v>0</v>
      </c>
      <c r="H1513" s="180">
        <v>0</v>
      </c>
      <c r="I1513" s="178">
        <v>4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12572</v>
      </c>
      <c r="E1515" s="173">
        <v>97</v>
      </c>
      <c r="F1515" s="173">
        <v>25075</v>
      </c>
      <c r="G1515" s="173">
        <v>0</v>
      </c>
      <c r="H1515" s="173">
        <v>0</v>
      </c>
      <c r="I1515" s="173">
        <v>118</v>
      </c>
      <c r="J1515" s="173">
        <v>37647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>
      <c r="M1534" s="15">
        <v>21</v>
      </c>
    </row>
    <row r="1536" spans="2:13" ht="25.5" customHeight="1" x14ac:dyDescent="0.2">
      <c r="B1536" s="254" t="s">
        <v>81</v>
      </c>
      <c r="C1536" s="254"/>
      <c r="D1536" s="254"/>
      <c r="E1536" s="254"/>
      <c r="F1536" s="254"/>
      <c r="G1536" s="254"/>
      <c r="H1536" s="254"/>
      <c r="I1536" s="254"/>
      <c r="J1536" s="254"/>
      <c r="K1536" s="254"/>
      <c r="L1536" s="254"/>
      <c r="M1536" s="254"/>
    </row>
    <row r="1537" spans="2:15" ht="15" customHeight="1" x14ac:dyDescent="0.2"/>
    <row r="1538" spans="2:15" ht="24.95" customHeight="1" x14ac:dyDescent="0.2">
      <c r="B1538" s="228" t="s">
        <v>36</v>
      </c>
      <c r="C1538" s="263" t="s">
        <v>27</v>
      </c>
      <c r="D1538" s="263"/>
      <c r="E1538" s="263" t="s">
        <v>28</v>
      </c>
      <c r="F1538" s="263"/>
      <c r="G1538" s="263" t="s">
        <v>54</v>
      </c>
      <c r="H1538" s="263"/>
      <c r="I1538" s="263" t="s">
        <v>44</v>
      </c>
      <c r="J1538" s="263"/>
      <c r="K1538" s="263" t="s">
        <v>14</v>
      </c>
      <c r="L1538" s="263"/>
    </row>
    <row r="1539" spans="2:15" ht="24.95" customHeight="1" x14ac:dyDescent="0.2">
      <c r="B1539" s="229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6</v>
      </c>
      <c r="D1540" s="180">
        <v>57</v>
      </c>
      <c r="E1540" s="180">
        <v>912</v>
      </c>
      <c r="F1540" s="180">
        <v>5826</v>
      </c>
      <c r="G1540" s="180">
        <v>55</v>
      </c>
      <c r="H1540" s="180">
        <v>1215</v>
      </c>
      <c r="I1540" s="180">
        <v>23</v>
      </c>
      <c r="J1540" s="180">
        <v>731</v>
      </c>
      <c r="K1540" s="178">
        <v>996</v>
      </c>
      <c r="L1540" s="178">
        <v>7829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350</v>
      </c>
      <c r="F1541" s="180">
        <v>3174</v>
      </c>
      <c r="G1541" s="180">
        <v>91</v>
      </c>
      <c r="H1541" s="180">
        <v>1584</v>
      </c>
      <c r="I1541" s="180">
        <v>16</v>
      </c>
      <c r="J1541" s="180">
        <v>362</v>
      </c>
      <c r="K1541" s="178">
        <v>483</v>
      </c>
      <c r="L1541" s="178">
        <v>5338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401</v>
      </c>
      <c r="F1542" s="180">
        <v>2233</v>
      </c>
      <c r="G1542" s="180">
        <v>101</v>
      </c>
      <c r="H1542" s="180">
        <v>1874</v>
      </c>
      <c r="I1542" s="180">
        <v>8</v>
      </c>
      <c r="J1542" s="180">
        <v>175</v>
      </c>
      <c r="K1542" s="178">
        <v>541</v>
      </c>
      <c r="L1542" s="178">
        <v>4531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199</v>
      </c>
      <c r="F1543" s="180">
        <v>1410</v>
      </c>
      <c r="G1543" s="180">
        <v>40</v>
      </c>
      <c r="H1543" s="180">
        <v>820</v>
      </c>
      <c r="I1543" s="180">
        <v>9</v>
      </c>
      <c r="J1543" s="180">
        <v>194</v>
      </c>
      <c r="K1543" s="178">
        <v>250</v>
      </c>
      <c r="L1543" s="178">
        <v>2442</v>
      </c>
    </row>
    <row r="1544" spans="2:15" ht="24.95" customHeight="1" x14ac:dyDescent="0.2">
      <c r="B1544" s="68" t="s">
        <v>8</v>
      </c>
      <c r="C1544" s="180">
        <v>12</v>
      </c>
      <c r="D1544" s="180">
        <v>78</v>
      </c>
      <c r="E1544" s="180">
        <v>499</v>
      </c>
      <c r="F1544" s="180">
        <v>3238</v>
      </c>
      <c r="G1544" s="180">
        <v>55</v>
      </c>
      <c r="H1544" s="180">
        <v>1067</v>
      </c>
      <c r="I1544" s="180">
        <v>12</v>
      </c>
      <c r="J1544" s="180">
        <v>313</v>
      </c>
      <c r="K1544" s="178">
        <v>578</v>
      </c>
      <c r="L1544" s="178">
        <v>4696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392</v>
      </c>
      <c r="F1545" s="180">
        <v>2983</v>
      </c>
      <c r="G1545" s="180">
        <v>45</v>
      </c>
      <c r="H1545" s="180">
        <v>898</v>
      </c>
      <c r="I1545" s="180">
        <v>15</v>
      </c>
      <c r="J1545" s="180">
        <v>311</v>
      </c>
      <c r="K1545" s="178">
        <v>461</v>
      </c>
      <c r="L1545" s="178">
        <v>4272</v>
      </c>
    </row>
    <row r="1546" spans="2:15" ht="24.95" customHeight="1" x14ac:dyDescent="0.2">
      <c r="B1546" s="68" t="s">
        <v>10</v>
      </c>
      <c r="C1546" s="180">
        <v>14</v>
      </c>
      <c r="D1546" s="180">
        <v>123</v>
      </c>
      <c r="E1546" s="180">
        <v>297</v>
      </c>
      <c r="F1546" s="180">
        <v>2362</v>
      </c>
      <c r="G1546" s="180">
        <v>63</v>
      </c>
      <c r="H1546" s="180">
        <v>1198</v>
      </c>
      <c r="I1546" s="180">
        <v>18</v>
      </c>
      <c r="J1546" s="180">
        <v>385</v>
      </c>
      <c r="K1546" s="178">
        <v>392</v>
      </c>
      <c r="L1546" s="178">
        <v>4068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167</v>
      </c>
      <c r="F1547" s="180">
        <v>1266</v>
      </c>
      <c r="G1547" s="180">
        <v>34</v>
      </c>
      <c r="H1547" s="180">
        <v>703</v>
      </c>
      <c r="I1547" s="180">
        <v>13</v>
      </c>
      <c r="J1547" s="180">
        <v>267</v>
      </c>
      <c r="K1547" s="178">
        <v>216</v>
      </c>
      <c r="L1547" s="178">
        <v>2253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205</v>
      </c>
      <c r="F1548" s="180">
        <v>1389</v>
      </c>
      <c r="G1548" s="180">
        <v>53</v>
      </c>
      <c r="H1548" s="180">
        <v>979</v>
      </c>
      <c r="I1548" s="180">
        <v>16</v>
      </c>
      <c r="J1548" s="180">
        <v>353</v>
      </c>
      <c r="K1548" s="178">
        <v>277</v>
      </c>
      <c r="L1548" s="178">
        <v>2743</v>
      </c>
    </row>
    <row r="1549" spans="2:15" ht="24.95" customHeight="1" x14ac:dyDescent="0.2">
      <c r="B1549" s="72" t="s">
        <v>14</v>
      </c>
      <c r="C1549" s="173">
        <v>105</v>
      </c>
      <c r="D1549" s="173">
        <v>862</v>
      </c>
      <c r="E1549" s="173">
        <v>3422</v>
      </c>
      <c r="F1549" s="173">
        <v>23881</v>
      </c>
      <c r="G1549" s="173">
        <v>537</v>
      </c>
      <c r="H1549" s="173">
        <v>10338</v>
      </c>
      <c r="I1549" s="173">
        <v>130</v>
      </c>
      <c r="J1549" s="173">
        <v>3091</v>
      </c>
      <c r="K1549" s="173">
        <v>4194</v>
      </c>
      <c r="L1549" s="173">
        <v>38172</v>
      </c>
    </row>
    <row r="1550" spans="2:15" ht="24.95" customHeight="1" x14ac:dyDescent="0.2">
      <c r="B1550" s="280" t="s">
        <v>151</v>
      </c>
      <c r="C1550" s="280"/>
      <c r="D1550" s="280"/>
      <c r="E1550" s="280"/>
      <c r="F1550" s="280"/>
      <c r="G1550" s="280"/>
      <c r="H1550" s="280"/>
      <c r="I1550" s="280"/>
      <c r="J1550" s="280"/>
      <c r="K1550" s="280"/>
      <c r="L1550" s="280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4" t="s">
        <v>78</v>
      </c>
      <c r="C1598" s="254"/>
      <c r="D1598" s="254"/>
      <c r="E1598" s="254"/>
      <c r="F1598" s="254"/>
      <c r="G1598" s="254"/>
      <c r="H1598" s="254"/>
      <c r="I1598" s="254"/>
      <c r="J1598" s="254"/>
      <c r="K1598" s="254"/>
      <c r="L1598" s="254"/>
      <c r="M1598" s="254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28" t="s">
        <v>36</v>
      </c>
      <c r="C1600" s="263" t="s">
        <v>74</v>
      </c>
      <c r="D1600" s="263"/>
      <c r="E1600" s="263" t="s">
        <v>61</v>
      </c>
      <c r="F1600" s="263"/>
      <c r="G1600" s="263" t="s">
        <v>76</v>
      </c>
      <c r="H1600" s="263"/>
      <c r="I1600" s="263" t="s">
        <v>75</v>
      </c>
      <c r="J1600" s="263"/>
      <c r="K1600" s="263" t="s">
        <v>14</v>
      </c>
      <c r="L1600" s="263"/>
    </row>
    <row r="1601" spans="2:12" ht="24.95" customHeight="1" x14ac:dyDescent="0.2">
      <c r="B1601" s="229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14</v>
      </c>
      <c r="D1603" s="180">
        <v>761</v>
      </c>
      <c r="E1603" s="180">
        <v>35</v>
      </c>
      <c r="F1603" s="180">
        <v>1577</v>
      </c>
      <c r="G1603" s="180">
        <v>11</v>
      </c>
      <c r="H1603" s="180">
        <v>294</v>
      </c>
      <c r="I1603" s="180">
        <v>20</v>
      </c>
      <c r="J1603" s="180">
        <v>569</v>
      </c>
      <c r="K1603" s="178">
        <v>80</v>
      </c>
      <c r="L1603" s="178">
        <v>3201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63</v>
      </c>
      <c r="F1604" s="180">
        <v>2289</v>
      </c>
      <c r="G1604" s="180">
        <v>14</v>
      </c>
      <c r="H1604" s="180">
        <v>415</v>
      </c>
      <c r="I1604" s="180">
        <v>37</v>
      </c>
      <c r="J1604" s="180">
        <v>1270</v>
      </c>
      <c r="K1604" s="178">
        <v>131</v>
      </c>
      <c r="L1604" s="178">
        <v>4904</v>
      </c>
    </row>
    <row r="1605" spans="2:12" ht="24.95" customHeight="1" x14ac:dyDescent="0.2">
      <c r="B1605" s="68" t="s">
        <v>7</v>
      </c>
      <c r="C1605" s="180">
        <v>8</v>
      </c>
      <c r="D1605" s="180">
        <v>448</v>
      </c>
      <c r="E1605" s="180">
        <v>10</v>
      </c>
      <c r="F1605" s="180">
        <v>197</v>
      </c>
      <c r="G1605" s="180">
        <v>14</v>
      </c>
      <c r="H1605" s="180">
        <v>394</v>
      </c>
      <c r="I1605" s="180">
        <v>7</v>
      </c>
      <c r="J1605" s="180">
        <v>250</v>
      </c>
      <c r="K1605" s="178">
        <v>39</v>
      </c>
      <c r="L1605" s="178">
        <v>1289</v>
      </c>
    </row>
    <row r="1606" spans="2:12" ht="24.95" customHeight="1" x14ac:dyDescent="0.2">
      <c r="B1606" s="68" t="s">
        <v>8</v>
      </c>
      <c r="C1606" s="180">
        <v>5</v>
      </c>
      <c r="D1606" s="180">
        <v>225</v>
      </c>
      <c r="E1606" s="180">
        <v>13</v>
      </c>
      <c r="F1606" s="180">
        <v>395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21</v>
      </c>
      <c r="L1606" s="178">
        <v>664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5</v>
      </c>
      <c r="D1609" s="180">
        <v>336</v>
      </c>
      <c r="E1609" s="180">
        <v>13</v>
      </c>
      <c r="F1609" s="180">
        <v>761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21</v>
      </c>
      <c r="L1609" s="178">
        <v>1190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3</v>
      </c>
      <c r="F1610" s="180">
        <v>26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10</v>
      </c>
      <c r="L1610" s="178">
        <v>157</v>
      </c>
    </row>
    <row r="1611" spans="2:12" ht="24.95" customHeight="1" x14ac:dyDescent="0.2">
      <c r="B1611" s="72" t="s">
        <v>14</v>
      </c>
      <c r="C1611" s="173">
        <v>61</v>
      </c>
      <c r="D1611" s="173">
        <v>3617</v>
      </c>
      <c r="E1611" s="173">
        <v>182</v>
      </c>
      <c r="F1611" s="173">
        <v>7596</v>
      </c>
      <c r="G1611" s="173">
        <v>39</v>
      </c>
      <c r="H1611" s="173">
        <v>1103</v>
      </c>
      <c r="I1611" s="173">
        <v>78</v>
      </c>
      <c r="J1611" s="173">
        <v>2365</v>
      </c>
      <c r="K1611" s="173">
        <v>360</v>
      </c>
      <c r="L1611" s="173">
        <v>14681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4" t="s">
        <v>92</v>
      </c>
      <c r="C1626" s="254"/>
      <c r="D1626" s="254"/>
      <c r="E1626" s="254"/>
      <c r="F1626" s="254"/>
      <c r="G1626" s="254"/>
      <c r="H1626" s="254"/>
      <c r="I1626" s="254"/>
      <c r="J1626" s="254"/>
      <c r="K1626" s="254"/>
      <c r="L1626" s="254"/>
      <c r="M1626" s="254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72" t="s">
        <v>97</v>
      </c>
      <c r="C1629" s="134" t="s">
        <v>60</v>
      </c>
      <c r="D1629" s="180">
        <v>402</v>
      </c>
      <c r="E1629" s="180">
        <v>172</v>
      </c>
      <c r="F1629" s="180">
        <v>213</v>
      </c>
      <c r="G1629" s="180">
        <v>56</v>
      </c>
      <c r="H1629" s="180">
        <v>88</v>
      </c>
      <c r="I1629" s="180">
        <v>296</v>
      </c>
      <c r="J1629" s="180">
        <v>96</v>
      </c>
      <c r="K1629" s="180">
        <v>93</v>
      </c>
      <c r="L1629" s="180">
        <v>145</v>
      </c>
      <c r="M1629" s="174">
        <v>1561</v>
      </c>
      <c r="N1629" s="56"/>
    </row>
    <row r="1630" spans="2:14" ht="24.95" customHeight="1" x14ac:dyDescent="0.2">
      <c r="B1630" s="273"/>
      <c r="C1630" s="135" t="s">
        <v>29</v>
      </c>
      <c r="D1630" s="180">
        <v>3283</v>
      </c>
      <c r="E1630" s="180">
        <v>1560</v>
      </c>
      <c r="F1630" s="180">
        <v>1405</v>
      </c>
      <c r="G1630" s="180">
        <v>523</v>
      </c>
      <c r="H1630" s="180">
        <v>630</v>
      </c>
      <c r="I1630" s="180">
        <v>3105</v>
      </c>
      <c r="J1630" s="180">
        <v>771</v>
      </c>
      <c r="K1630" s="180">
        <v>741</v>
      </c>
      <c r="L1630" s="180">
        <v>1022</v>
      </c>
      <c r="M1630" s="178">
        <v>13040</v>
      </c>
      <c r="N1630" s="57"/>
    </row>
    <row r="1631" spans="2:14" ht="24.95" customHeight="1" x14ac:dyDescent="0.2">
      <c r="B1631" s="273" t="s">
        <v>98</v>
      </c>
      <c r="C1631" s="135" t="s">
        <v>60</v>
      </c>
      <c r="D1631" s="180">
        <v>3</v>
      </c>
      <c r="E1631" s="180">
        <v>2</v>
      </c>
      <c r="F1631" s="180">
        <v>1</v>
      </c>
      <c r="G1631" s="180">
        <v>0</v>
      </c>
      <c r="H1631" s="180">
        <v>2</v>
      </c>
      <c r="I1631" s="180">
        <v>1</v>
      </c>
      <c r="J1631" s="180">
        <v>1</v>
      </c>
      <c r="K1631" s="180">
        <v>0</v>
      </c>
      <c r="L1631" s="180">
        <v>41</v>
      </c>
      <c r="M1631" s="178">
        <v>51</v>
      </c>
      <c r="N1631" s="7"/>
    </row>
    <row r="1632" spans="2:14" ht="24.95" customHeight="1" x14ac:dyDescent="0.2">
      <c r="B1632" s="273"/>
      <c r="C1632" s="135" t="s">
        <v>29</v>
      </c>
      <c r="D1632" s="180">
        <v>13</v>
      </c>
      <c r="E1632" s="180">
        <v>8</v>
      </c>
      <c r="F1632" s="180">
        <v>4</v>
      </c>
      <c r="G1632" s="180">
        <v>0</v>
      </c>
      <c r="H1632" s="180">
        <v>10</v>
      </c>
      <c r="I1632" s="180">
        <v>4</v>
      </c>
      <c r="J1632" s="180">
        <v>23</v>
      </c>
      <c r="K1632" s="180">
        <v>0</v>
      </c>
      <c r="L1632" s="180">
        <v>152</v>
      </c>
      <c r="M1632" s="178">
        <v>214</v>
      </c>
      <c r="N1632" s="7"/>
    </row>
    <row r="1633" spans="2:13" ht="24.95" customHeight="1" x14ac:dyDescent="0.2">
      <c r="B1633" s="273" t="s">
        <v>99</v>
      </c>
      <c r="C1633" s="135" t="s">
        <v>60</v>
      </c>
      <c r="D1633" s="180">
        <v>187</v>
      </c>
      <c r="E1633" s="180">
        <v>39</v>
      </c>
      <c r="F1633" s="180">
        <v>22</v>
      </c>
      <c r="G1633" s="180">
        <v>8</v>
      </c>
      <c r="H1633" s="180">
        <v>35</v>
      </c>
      <c r="I1633" s="180">
        <v>114</v>
      </c>
      <c r="J1633" s="180">
        <v>11</v>
      </c>
      <c r="K1633" s="180">
        <v>27</v>
      </c>
      <c r="L1633" s="180">
        <v>13</v>
      </c>
      <c r="M1633" s="178">
        <v>456</v>
      </c>
    </row>
    <row r="1634" spans="2:13" ht="24.95" customHeight="1" x14ac:dyDescent="0.2">
      <c r="B1634" s="273"/>
      <c r="C1634" s="135" t="s">
        <v>29</v>
      </c>
      <c r="D1634" s="180">
        <v>1871</v>
      </c>
      <c r="E1634" s="180">
        <v>355</v>
      </c>
      <c r="F1634" s="180">
        <v>151</v>
      </c>
      <c r="G1634" s="180">
        <v>64</v>
      </c>
      <c r="H1634" s="180">
        <v>319</v>
      </c>
      <c r="I1634" s="180">
        <v>1161</v>
      </c>
      <c r="J1634" s="180">
        <v>87</v>
      </c>
      <c r="K1634" s="180">
        <v>219</v>
      </c>
      <c r="L1634" s="180">
        <v>116</v>
      </c>
      <c r="M1634" s="178">
        <v>4343</v>
      </c>
    </row>
    <row r="1635" spans="2:13" ht="24.95" customHeight="1" x14ac:dyDescent="0.2">
      <c r="B1635" s="273" t="s">
        <v>100</v>
      </c>
      <c r="C1635" s="135" t="s">
        <v>60</v>
      </c>
      <c r="D1635" s="180">
        <v>434</v>
      </c>
      <c r="E1635" s="180">
        <v>504</v>
      </c>
      <c r="F1635" s="180">
        <v>735</v>
      </c>
      <c r="G1635" s="180">
        <v>61</v>
      </c>
      <c r="H1635" s="180">
        <v>525</v>
      </c>
      <c r="I1635" s="180">
        <v>114</v>
      </c>
      <c r="J1635" s="180">
        <v>203</v>
      </c>
      <c r="K1635" s="180">
        <v>210</v>
      </c>
      <c r="L1635" s="180">
        <v>271</v>
      </c>
      <c r="M1635" s="178">
        <v>3057</v>
      </c>
    </row>
    <row r="1636" spans="2:13" ht="24.95" customHeight="1" x14ac:dyDescent="0.2">
      <c r="B1636" s="273"/>
      <c r="C1636" s="135" t="s">
        <v>29</v>
      </c>
      <c r="D1636" s="180">
        <v>2190</v>
      </c>
      <c r="E1636" s="180">
        <v>2549</v>
      </c>
      <c r="F1636" s="180">
        <v>3735</v>
      </c>
      <c r="G1636" s="180">
        <v>276</v>
      </c>
      <c r="H1636" s="180">
        <v>2590</v>
      </c>
      <c r="I1636" s="180">
        <v>541</v>
      </c>
      <c r="J1636" s="180">
        <v>1087</v>
      </c>
      <c r="K1636" s="180">
        <v>1034</v>
      </c>
      <c r="L1636" s="180">
        <v>1311</v>
      </c>
      <c r="M1636" s="178">
        <v>15313</v>
      </c>
    </row>
    <row r="1637" spans="2:13" ht="24.95" customHeight="1" x14ac:dyDescent="0.2">
      <c r="B1637" s="273" t="s">
        <v>101</v>
      </c>
      <c r="C1637" s="135" t="s">
        <v>60</v>
      </c>
      <c r="D1637" s="180">
        <v>7</v>
      </c>
      <c r="E1637" s="180">
        <v>8</v>
      </c>
      <c r="F1637" s="180">
        <v>1</v>
      </c>
      <c r="G1637" s="180">
        <v>1</v>
      </c>
      <c r="H1637" s="180">
        <v>8</v>
      </c>
      <c r="I1637" s="180">
        <v>6</v>
      </c>
      <c r="J1637" s="180">
        <v>0</v>
      </c>
      <c r="K1637" s="180">
        <v>3</v>
      </c>
      <c r="L1637" s="180">
        <v>2</v>
      </c>
      <c r="M1637" s="178">
        <v>36</v>
      </c>
    </row>
    <row r="1638" spans="2:13" ht="24.95" customHeight="1" x14ac:dyDescent="0.2">
      <c r="B1638" s="283"/>
      <c r="C1638" s="133" t="s">
        <v>29</v>
      </c>
      <c r="D1638" s="180">
        <v>98</v>
      </c>
      <c r="E1638" s="180">
        <v>49</v>
      </c>
      <c r="F1638" s="180">
        <v>4</v>
      </c>
      <c r="G1638" s="180">
        <v>5</v>
      </c>
      <c r="H1638" s="180">
        <v>27</v>
      </c>
      <c r="I1638" s="180">
        <v>31</v>
      </c>
      <c r="J1638" s="180">
        <v>0</v>
      </c>
      <c r="K1638" s="180">
        <v>20</v>
      </c>
      <c r="L1638" s="180">
        <v>7</v>
      </c>
      <c r="M1638" s="181">
        <v>241</v>
      </c>
    </row>
    <row r="1639" spans="2:13" ht="24.95" customHeight="1" x14ac:dyDescent="0.2">
      <c r="B1639" s="271" t="s">
        <v>14</v>
      </c>
      <c r="C1639" s="132" t="s">
        <v>60</v>
      </c>
      <c r="D1639" s="182">
        <v>1033</v>
      </c>
      <c r="E1639" s="182">
        <v>725</v>
      </c>
      <c r="F1639" s="182">
        <v>972</v>
      </c>
      <c r="G1639" s="182">
        <v>126</v>
      </c>
      <c r="H1639" s="182">
        <v>658</v>
      </c>
      <c r="I1639" s="182">
        <v>531</v>
      </c>
      <c r="J1639" s="182">
        <v>311</v>
      </c>
      <c r="K1639" s="182">
        <v>333</v>
      </c>
      <c r="L1639" s="182">
        <v>472</v>
      </c>
      <c r="M1639" s="182">
        <v>5161</v>
      </c>
    </row>
    <row r="1640" spans="2:13" ht="24.95" customHeight="1" x14ac:dyDescent="0.2">
      <c r="B1640" s="271"/>
      <c r="C1640" s="131" t="s">
        <v>29</v>
      </c>
      <c r="D1640" s="172">
        <v>7455</v>
      </c>
      <c r="E1640" s="172">
        <v>4521</v>
      </c>
      <c r="F1640" s="172">
        <v>5299</v>
      </c>
      <c r="G1640" s="172">
        <v>868</v>
      </c>
      <c r="H1640" s="172">
        <v>3576</v>
      </c>
      <c r="I1640" s="172">
        <v>4842</v>
      </c>
      <c r="J1640" s="172">
        <v>1968</v>
      </c>
      <c r="K1640" s="172">
        <v>2014</v>
      </c>
      <c r="L1640" s="172">
        <v>2608</v>
      </c>
      <c r="M1640" s="172">
        <v>33151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4" t="s">
        <v>94</v>
      </c>
      <c r="C1660" s="254"/>
      <c r="D1660" s="254"/>
      <c r="E1660" s="254"/>
      <c r="F1660" s="254"/>
      <c r="G1660" s="254"/>
      <c r="H1660" s="254"/>
      <c r="I1660" s="254"/>
      <c r="J1660" s="254"/>
      <c r="K1660" s="254"/>
      <c r="L1660" s="254"/>
      <c r="M1660" s="254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72" t="s">
        <v>102</v>
      </c>
      <c r="C1663" s="134" t="s">
        <v>60</v>
      </c>
      <c r="D1663" s="180">
        <v>57</v>
      </c>
      <c r="E1663" s="180">
        <v>51</v>
      </c>
      <c r="F1663" s="180">
        <v>59</v>
      </c>
      <c r="G1663" s="180">
        <v>6</v>
      </c>
      <c r="H1663" s="180">
        <v>114</v>
      </c>
      <c r="I1663" s="180">
        <v>39</v>
      </c>
      <c r="J1663" s="180">
        <v>26</v>
      </c>
      <c r="K1663" s="180">
        <v>40</v>
      </c>
      <c r="L1663" s="180">
        <v>26</v>
      </c>
      <c r="M1663" s="174">
        <v>418</v>
      </c>
      <c r="N1663" s="56"/>
    </row>
    <row r="1664" spans="2:14" ht="24.95" customHeight="1" x14ac:dyDescent="0.2">
      <c r="B1664" s="273"/>
      <c r="C1664" s="135" t="s">
        <v>29</v>
      </c>
      <c r="D1664" s="180">
        <v>789</v>
      </c>
      <c r="E1664" s="180">
        <v>955</v>
      </c>
      <c r="F1664" s="180">
        <v>1092</v>
      </c>
      <c r="G1664" s="180">
        <v>134</v>
      </c>
      <c r="H1664" s="180">
        <v>1664</v>
      </c>
      <c r="I1664" s="180">
        <v>824</v>
      </c>
      <c r="J1664" s="180">
        <v>413</v>
      </c>
      <c r="K1664" s="180">
        <v>788</v>
      </c>
      <c r="L1664" s="180">
        <v>497</v>
      </c>
      <c r="M1664" s="178">
        <v>7156</v>
      </c>
      <c r="N1664" s="57"/>
    </row>
    <row r="1665" spans="2:14" ht="24.95" customHeight="1" x14ac:dyDescent="0.2">
      <c r="B1665" s="273" t="s">
        <v>103</v>
      </c>
      <c r="C1665" s="135" t="s">
        <v>60</v>
      </c>
      <c r="D1665" s="180">
        <v>37</v>
      </c>
      <c r="E1665" s="180">
        <v>14</v>
      </c>
      <c r="F1665" s="180">
        <v>12</v>
      </c>
      <c r="G1665" s="180">
        <v>9</v>
      </c>
      <c r="H1665" s="180">
        <v>21</v>
      </c>
      <c r="I1665" s="180">
        <v>22</v>
      </c>
      <c r="J1665" s="180">
        <v>25</v>
      </c>
      <c r="K1665" s="180">
        <v>17</v>
      </c>
      <c r="L1665" s="180">
        <v>8</v>
      </c>
      <c r="M1665" s="178">
        <v>165</v>
      </c>
      <c r="N1665" s="7"/>
    </row>
    <row r="1666" spans="2:14" ht="24.95" customHeight="1" x14ac:dyDescent="0.2">
      <c r="B1666" s="273"/>
      <c r="C1666" s="135" t="s">
        <v>29</v>
      </c>
      <c r="D1666" s="180">
        <v>566</v>
      </c>
      <c r="E1666" s="180">
        <v>271</v>
      </c>
      <c r="F1666" s="180">
        <v>313</v>
      </c>
      <c r="G1666" s="180">
        <v>151</v>
      </c>
      <c r="H1666" s="180">
        <v>399</v>
      </c>
      <c r="I1666" s="180">
        <v>419</v>
      </c>
      <c r="J1666" s="180">
        <v>422</v>
      </c>
      <c r="K1666" s="180">
        <v>277</v>
      </c>
      <c r="L1666" s="180">
        <v>82</v>
      </c>
      <c r="M1666" s="178">
        <v>2900</v>
      </c>
      <c r="N1666" s="7"/>
    </row>
    <row r="1667" spans="2:14" ht="24.95" customHeight="1" x14ac:dyDescent="0.2">
      <c r="B1667" s="273" t="s">
        <v>104</v>
      </c>
      <c r="C1667" s="135" t="s">
        <v>60</v>
      </c>
      <c r="D1667" s="180">
        <v>7</v>
      </c>
      <c r="E1667" s="180">
        <v>2</v>
      </c>
      <c r="F1667" s="180">
        <v>5</v>
      </c>
      <c r="G1667" s="180">
        <v>2</v>
      </c>
      <c r="H1667" s="180">
        <v>3</v>
      </c>
      <c r="I1667" s="180">
        <v>1</v>
      </c>
      <c r="J1667" s="180">
        <v>0</v>
      </c>
      <c r="K1667" s="180">
        <v>5</v>
      </c>
      <c r="L1667" s="180">
        <v>0</v>
      </c>
      <c r="M1667" s="178">
        <v>25</v>
      </c>
    </row>
    <row r="1668" spans="2:14" ht="24.95" customHeight="1" x14ac:dyDescent="0.2">
      <c r="B1668" s="273"/>
      <c r="C1668" s="135" t="s">
        <v>29</v>
      </c>
      <c r="D1668" s="180">
        <v>157</v>
      </c>
      <c r="E1668" s="180">
        <v>22</v>
      </c>
      <c r="F1668" s="180">
        <v>134</v>
      </c>
      <c r="G1668" s="180">
        <v>76</v>
      </c>
      <c r="H1668" s="180">
        <v>40</v>
      </c>
      <c r="I1668" s="180">
        <v>16</v>
      </c>
      <c r="J1668" s="180">
        <v>0</v>
      </c>
      <c r="K1668" s="180">
        <v>180</v>
      </c>
      <c r="L1668" s="180">
        <v>0</v>
      </c>
      <c r="M1668" s="178">
        <v>625</v>
      </c>
    </row>
    <row r="1669" spans="2:14" ht="24.95" customHeight="1" x14ac:dyDescent="0.2">
      <c r="B1669" s="273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1</v>
      </c>
      <c r="J1669" s="180">
        <v>0</v>
      </c>
      <c r="K1669" s="180">
        <v>1</v>
      </c>
      <c r="L1669" s="180">
        <v>0</v>
      </c>
      <c r="M1669" s="178">
        <v>7</v>
      </c>
    </row>
    <row r="1670" spans="2:14" ht="24.95" customHeight="1" x14ac:dyDescent="0.2">
      <c r="B1670" s="273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16</v>
      </c>
      <c r="J1670" s="180">
        <v>0</v>
      </c>
      <c r="K1670" s="180">
        <v>28</v>
      </c>
      <c r="L1670" s="180">
        <v>0</v>
      </c>
      <c r="M1670" s="178">
        <v>117</v>
      </c>
    </row>
    <row r="1671" spans="2:14" ht="24.95" customHeight="1" x14ac:dyDescent="0.2">
      <c r="B1671" s="273" t="s">
        <v>106</v>
      </c>
      <c r="C1671" s="135" t="s">
        <v>60</v>
      </c>
      <c r="D1671" s="180">
        <v>0</v>
      </c>
      <c r="E1671" s="180">
        <v>0</v>
      </c>
      <c r="F1671" s="180">
        <v>2</v>
      </c>
      <c r="G1671" s="180">
        <v>0</v>
      </c>
      <c r="H1671" s="180">
        <v>3</v>
      </c>
      <c r="I1671" s="180">
        <v>0</v>
      </c>
      <c r="J1671" s="180">
        <v>0</v>
      </c>
      <c r="K1671" s="180">
        <v>1</v>
      </c>
      <c r="L1671" s="180">
        <v>0</v>
      </c>
      <c r="M1671" s="178">
        <v>6</v>
      </c>
    </row>
    <row r="1672" spans="2:14" ht="24.95" customHeight="1" x14ac:dyDescent="0.2">
      <c r="B1672" s="283"/>
      <c r="C1672" s="133" t="s">
        <v>29</v>
      </c>
      <c r="D1672" s="180">
        <v>0</v>
      </c>
      <c r="E1672" s="180">
        <v>0</v>
      </c>
      <c r="F1672" s="180">
        <v>18</v>
      </c>
      <c r="G1672" s="180">
        <v>0</v>
      </c>
      <c r="H1672" s="180">
        <v>14</v>
      </c>
      <c r="I1672" s="180">
        <v>0</v>
      </c>
      <c r="J1672" s="180">
        <v>0</v>
      </c>
      <c r="K1672" s="180">
        <v>4</v>
      </c>
      <c r="L1672" s="180">
        <v>0</v>
      </c>
      <c r="M1672" s="181">
        <v>36</v>
      </c>
    </row>
    <row r="1673" spans="2:14" ht="24.95" customHeight="1" x14ac:dyDescent="0.2">
      <c r="B1673" s="271" t="s">
        <v>14</v>
      </c>
      <c r="C1673" s="132" t="s">
        <v>60</v>
      </c>
      <c r="D1673" s="182">
        <v>104</v>
      </c>
      <c r="E1673" s="182">
        <v>67</v>
      </c>
      <c r="F1673" s="182">
        <v>78</v>
      </c>
      <c r="G1673" s="182">
        <v>17</v>
      </c>
      <c r="H1673" s="182">
        <v>143</v>
      </c>
      <c r="I1673" s="182">
        <v>63</v>
      </c>
      <c r="J1673" s="182">
        <v>51</v>
      </c>
      <c r="K1673" s="182">
        <v>64</v>
      </c>
      <c r="L1673" s="182">
        <v>34</v>
      </c>
      <c r="M1673" s="182">
        <v>621</v>
      </c>
    </row>
    <row r="1674" spans="2:14" ht="24.95" customHeight="1" x14ac:dyDescent="0.2">
      <c r="B1674" s="271"/>
      <c r="C1674" s="131" t="s">
        <v>29</v>
      </c>
      <c r="D1674" s="172">
        <v>1573</v>
      </c>
      <c r="E1674" s="172">
        <v>1248</v>
      </c>
      <c r="F1674" s="172">
        <v>1557</v>
      </c>
      <c r="G1674" s="172">
        <v>361</v>
      </c>
      <c r="H1674" s="172">
        <v>2129</v>
      </c>
      <c r="I1674" s="172">
        <v>1275</v>
      </c>
      <c r="J1674" s="172">
        <v>835</v>
      </c>
      <c r="K1674" s="172">
        <v>1277</v>
      </c>
      <c r="L1674" s="172">
        <v>579</v>
      </c>
      <c r="M1674" s="172">
        <v>10834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54" t="s">
        <v>112</v>
      </c>
      <c r="C1689" s="254"/>
      <c r="D1689" s="254"/>
      <c r="E1689" s="254"/>
      <c r="F1689" s="254"/>
      <c r="G1689" s="254"/>
      <c r="H1689" s="254"/>
      <c r="I1689" s="254"/>
      <c r="J1689" s="254"/>
      <c r="K1689" s="254"/>
      <c r="L1689" s="254"/>
      <c r="M1689" s="254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631</v>
      </c>
      <c r="D1692" s="180">
        <v>866</v>
      </c>
      <c r="E1692" s="180">
        <v>1234</v>
      </c>
      <c r="F1692" s="180">
        <v>359</v>
      </c>
      <c r="G1692" s="180">
        <v>762</v>
      </c>
      <c r="H1692" s="180">
        <v>550</v>
      </c>
      <c r="I1692" s="180">
        <v>356</v>
      </c>
      <c r="J1692" s="180">
        <v>930</v>
      </c>
      <c r="K1692" s="180">
        <v>374</v>
      </c>
      <c r="L1692" s="178">
        <v>6062</v>
      </c>
      <c r="N1692" s="35"/>
    </row>
    <row r="1693" spans="2:14" ht="24.95" customHeight="1" x14ac:dyDescent="0.2">
      <c r="B1693" s="110" t="s">
        <v>29</v>
      </c>
      <c r="C1693" s="177">
        <v>61534</v>
      </c>
      <c r="D1693" s="177">
        <v>74985</v>
      </c>
      <c r="E1693" s="177">
        <v>79683</v>
      </c>
      <c r="F1693" s="177">
        <v>30615</v>
      </c>
      <c r="G1693" s="177">
        <v>61587</v>
      </c>
      <c r="H1693" s="177">
        <v>60317</v>
      </c>
      <c r="I1693" s="177">
        <v>30694</v>
      </c>
      <c r="J1693" s="177">
        <v>98281</v>
      </c>
      <c r="K1693" s="177">
        <v>32715</v>
      </c>
      <c r="L1693" s="181">
        <v>530411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64" t="s">
        <v>90</v>
      </c>
      <c r="C1722" s="265"/>
      <c r="D1722" s="265"/>
      <c r="E1722" s="265"/>
      <c r="F1722" s="265"/>
      <c r="G1722" s="265"/>
      <c r="H1722" s="265"/>
      <c r="I1722" s="265"/>
      <c r="J1722" s="265"/>
      <c r="K1722" s="265"/>
      <c r="L1722" s="265"/>
      <c r="M1722" s="155"/>
    </row>
    <row r="1723" spans="1:13" ht="20.100000000000001" customHeight="1" thickBot="1" x14ac:dyDescent="0.25">
      <c r="B1723" s="266" t="s">
        <v>153</v>
      </c>
      <c r="C1723" s="267"/>
      <c r="D1723" s="267"/>
      <c r="E1723" s="267"/>
      <c r="F1723" s="267"/>
      <c r="G1723" s="267"/>
      <c r="H1723" s="267"/>
      <c r="I1723" s="267"/>
      <c r="J1723" s="267"/>
      <c r="K1723" s="267"/>
      <c r="L1723" s="267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68" t="s">
        <v>139</v>
      </c>
      <c r="C1728" s="269"/>
      <c r="D1728" s="270" t="s">
        <v>128</v>
      </c>
      <c r="E1728" s="270"/>
      <c r="F1728" s="270"/>
      <c r="G1728" s="270"/>
      <c r="H1728" s="270"/>
      <c r="I1728" s="270"/>
      <c r="J1728" s="270"/>
      <c r="K1728" s="270"/>
      <c r="L1728" s="270"/>
      <c r="M1728" s="114"/>
    </row>
    <row r="1729" spans="1:15" s="111" customFormat="1" ht="20.100000000000001" customHeight="1" x14ac:dyDescent="0.2">
      <c r="A1729" s="114"/>
      <c r="B1729" s="268"/>
      <c r="C1729" s="269"/>
      <c r="D1729" s="270"/>
      <c r="E1729" s="270"/>
      <c r="F1729" s="270"/>
      <c r="G1729" s="270"/>
      <c r="H1729" s="270"/>
      <c r="I1729" s="270"/>
      <c r="J1729" s="270"/>
      <c r="K1729" s="270"/>
      <c r="L1729" s="270"/>
      <c r="M1729" s="114"/>
    </row>
    <row r="1730" spans="1:15" s="111" customFormat="1" ht="20.100000000000001" customHeight="1" x14ac:dyDescent="0.2">
      <c r="A1730" s="114"/>
      <c r="B1730" s="268" t="s">
        <v>140</v>
      </c>
      <c r="C1730" s="269"/>
      <c r="D1730" s="270" t="s">
        <v>129</v>
      </c>
      <c r="E1730" s="270"/>
      <c r="F1730" s="270"/>
      <c r="G1730" s="270"/>
      <c r="H1730" s="270"/>
      <c r="I1730" s="270"/>
      <c r="J1730" s="270"/>
      <c r="K1730" s="270"/>
      <c r="L1730" s="270"/>
      <c r="M1730" s="114"/>
    </row>
    <row r="1731" spans="1:15" ht="20.100000000000001" customHeight="1" x14ac:dyDescent="0.2">
      <c r="A1731" s="113"/>
      <c r="B1731" s="268"/>
      <c r="C1731" s="269"/>
      <c r="D1731" s="270"/>
      <c r="E1731" s="270"/>
      <c r="F1731" s="270"/>
      <c r="G1731" s="270"/>
      <c r="H1731" s="270"/>
      <c r="I1731" s="270"/>
      <c r="J1731" s="270"/>
      <c r="K1731" s="270"/>
      <c r="L1731" s="270"/>
      <c r="M1731" s="114"/>
    </row>
    <row r="1732" spans="1:15" ht="20.100000000000001" customHeight="1" x14ac:dyDescent="0.2">
      <c r="A1732" s="113"/>
      <c r="B1732" s="268" t="s">
        <v>141</v>
      </c>
      <c r="C1732" s="269"/>
      <c r="D1732" s="270" t="s">
        <v>130</v>
      </c>
      <c r="E1732" s="270"/>
      <c r="F1732" s="270"/>
      <c r="G1732" s="270"/>
      <c r="H1732" s="270"/>
      <c r="I1732" s="270"/>
      <c r="J1732" s="270"/>
      <c r="K1732" s="270"/>
      <c r="L1732" s="270"/>
      <c r="M1732" s="114"/>
    </row>
    <row r="1733" spans="1:15" s="111" customFormat="1" ht="20.100000000000001" customHeight="1" x14ac:dyDescent="0.2">
      <c r="A1733" s="114"/>
      <c r="B1733" s="268"/>
      <c r="C1733" s="269"/>
      <c r="D1733" s="270"/>
      <c r="E1733" s="270"/>
      <c r="F1733" s="270"/>
      <c r="G1733" s="270"/>
      <c r="H1733" s="270"/>
      <c r="I1733" s="270"/>
      <c r="J1733" s="270"/>
      <c r="K1733" s="270"/>
      <c r="L1733" s="270"/>
      <c r="M1733" s="114"/>
    </row>
    <row r="1734" spans="1:15" s="111" customFormat="1" ht="20.100000000000001" customHeight="1" x14ac:dyDescent="0.2">
      <c r="A1734" s="114"/>
      <c r="B1734" s="268" t="s">
        <v>3</v>
      </c>
      <c r="C1734" s="269"/>
      <c r="D1734" s="270" t="s">
        <v>131</v>
      </c>
      <c r="E1734" s="270"/>
      <c r="F1734" s="270"/>
      <c r="G1734" s="270"/>
      <c r="H1734" s="270"/>
      <c r="I1734" s="270"/>
      <c r="J1734" s="270"/>
      <c r="K1734" s="270"/>
      <c r="L1734" s="270"/>
      <c r="M1734" s="114"/>
    </row>
    <row r="1735" spans="1:15" s="111" customFormat="1" ht="20.100000000000001" customHeight="1" x14ac:dyDescent="0.2">
      <c r="A1735" s="114"/>
      <c r="B1735" s="268"/>
      <c r="C1735" s="269"/>
      <c r="D1735" s="270"/>
      <c r="E1735" s="270"/>
      <c r="F1735" s="270"/>
      <c r="G1735" s="270"/>
      <c r="H1735" s="270"/>
      <c r="I1735" s="270"/>
      <c r="J1735" s="270"/>
      <c r="K1735" s="270"/>
      <c r="L1735" s="270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75" t="s">
        <v>142</v>
      </c>
      <c r="C1741" s="276"/>
      <c r="D1741" s="270" t="s">
        <v>132</v>
      </c>
      <c r="E1741" s="270"/>
      <c r="F1741" s="270"/>
      <c r="G1741" s="270"/>
      <c r="H1741" s="270"/>
      <c r="I1741" s="270"/>
      <c r="J1741" s="270"/>
      <c r="K1741" s="270"/>
      <c r="L1741" s="270"/>
      <c r="M1741" s="152"/>
    </row>
    <row r="1742" spans="1:15" s="111" customFormat="1" ht="20.100000000000001" customHeight="1" x14ac:dyDescent="0.2">
      <c r="B1742" s="275"/>
      <c r="C1742" s="276"/>
      <c r="D1742" s="270"/>
      <c r="E1742" s="270"/>
      <c r="F1742" s="270"/>
      <c r="G1742" s="270"/>
      <c r="H1742" s="270"/>
      <c r="I1742" s="270"/>
      <c r="J1742" s="270"/>
      <c r="K1742" s="270"/>
      <c r="L1742" s="270"/>
      <c r="M1742" s="152"/>
    </row>
    <row r="1743" spans="1:15" ht="20.100000000000001" customHeight="1" x14ac:dyDescent="0.2">
      <c r="B1743" s="275" t="s">
        <v>143</v>
      </c>
      <c r="C1743" s="276"/>
      <c r="D1743" s="274" t="s">
        <v>133</v>
      </c>
      <c r="E1743" s="274"/>
      <c r="F1743" s="274"/>
      <c r="G1743" s="274"/>
      <c r="H1743" s="274"/>
      <c r="I1743" s="274"/>
      <c r="J1743" s="274"/>
      <c r="K1743" s="274"/>
      <c r="L1743" s="274"/>
      <c r="M1743" s="279"/>
      <c r="N1743" s="111"/>
      <c r="O1743" s="111"/>
    </row>
    <row r="1744" spans="1:15" ht="20.100000000000001" customHeight="1" x14ac:dyDescent="0.2">
      <c r="B1744" s="275"/>
      <c r="C1744" s="276"/>
      <c r="D1744" s="274"/>
      <c r="E1744" s="274"/>
      <c r="F1744" s="274"/>
      <c r="G1744" s="274"/>
      <c r="H1744" s="274"/>
      <c r="I1744" s="274"/>
      <c r="J1744" s="274"/>
      <c r="K1744" s="274"/>
      <c r="L1744" s="274"/>
      <c r="M1744" s="279"/>
      <c r="N1744" s="111"/>
      <c r="O1744" s="111"/>
    </row>
    <row r="1745" spans="2:15" ht="20.100000000000001" customHeight="1" x14ac:dyDescent="0.2">
      <c r="B1745" s="275" t="s">
        <v>144</v>
      </c>
      <c r="C1745" s="276"/>
      <c r="D1745" s="274" t="s">
        <v>134</v>
      </c>
      <c r="E1745" s="274"/>
      <c r="F1745" s="274"/>
      <c r="G1745" s="274"/>
      <c r="H1745" s="274"/>
      <c r="I1745" s="274"/>
      <c r="J1745" s="274"/>
      <c r="K1745" s="274"/>
      <c r="L1745" s="274"/>
      <c r="M1745" s="152"/>
      <c r="N1745" s="111"/>
      <c r="O1745" s="111"/>
    </row>
    <row r="1746" spans="2:15" ht="20.100000000000001" customHeight="1" x14ac:dyDescent="0.2">
      <c r="B1746" s="275"/>
      <c r="C1746" s="276"/>
      <c r="D1746" s="274"/>
      <c r="E1746" s="274"/>
      <c r="F1746" s="274"/>
      <c r="G1746" s="274"/>
      <c r="H1746" s="274"/>
      <c r="I1746" s="274"/>
      <c r="J1746" s="274"/>
      <c r="K1746" s="274"/>
      <c r="L1746" s="274"/>
      <c r="M1746" s="152"/>
      <c r="N1746" s="111"/>
      <c r="O1746" s="111"/>
    </row>
    <row r="1747" spans="2:15" ht="20.100000000000001" customHeight="1" x14ac:dyDescent="0.2">
      <c r="B1747" s="275" t="s">
        <v>145</v>
      </c>
      <c r="C1747" s="276"/>
      <c r="D1747" s="274" t="s">
        <v>135</v>
      </c>
      <c r="E1747" s="274"/>
      <c r="F1747" s="274"/>
      <c r="G1747" s="274"/>
      <c r="H1747" s="274"/>
      <c r="I1747" s="274"/>
      <c r="J1747" s="274"/>
      <c r="K1747" s="274"/>
      <c r="L1747" s="274"/>
      <c r="M1747" s="152"/>
      <c r="N1747" s="111"/>
      <c r="O1747" s="111"/>
    </row>
    <row r="1748" spans="2:15" ht="20.100000000000001" customHeight="1" x14ac:dyDescent="0.2">
      <c r="B1748" s="275"/>
      <c r="C1748" s="276"/>
      <c r="D1748" s="274"/>
      <c r="E1748" s="274"/>
      <c r="F1748" s="274"/>
      <c r="G1748" s="274"/>
      <c r="H1748" s="274"/>
      <c r="I1748" s="274"/>
      <c r="J1748" s="274"/>
      <c r="K1748" s="274"/>
      <c r="L1748" s="274"/>
      <c r="M1748" s="152"/>
      <c r="N1748" s="111"/>
      <c r="O1748" s="111"/>
    </row>
    <row r="1749" spans="2:15" ht="20.100000000000001" customHeight="1" x14ac:dyDescent="0.2">
      <c r="B1749" s="275" t="s">
        <v>146</v>
      </c>
      <c r="C1749" s="276"/>
      <c r="D1749" s="274" t="s">
        <v>136</v>
      </c>
      <c r="E1749" s="274"/>
      <c r="F1749" s="274"/>
      <c r="G1749" s="274"/>
      <c r="H1749" s="274"/>
      <c r="I1749" s="274"/>
      <c r="J1749" s="274"/>
      <c r="K1749" s="274"/>
      <c r="L1749" s="274"/>
      <c r="M1749" s="152"/>
      <c r="N1749" s="111"/>
      <c r="O1749" s="111"/>
    </row>
    <row r="1750" spans="2:15" ht="20.100000000000001" customHeight="1" x14ac:dyDescent="0.2">
      <c r="B1750" s="275"/>
      <c r="C1750" s="276"/>
      <c r="D1750" s="274"/>
      <c r="E1750" s="274"/>
      <c r="F1750" s="274"/>
      <c r="G1750" s="274"/>
      <c r="H1750" s="274"/>
      <c r="I1750" s="274"/>
      <c r="J1750" s="274"/>
      <c r="K1750" s="274"/>
      <c r="L1750" s="274"/>
      <c r="M1750" s="152"/>
      <c r="N1750" s="111"/>
      <c r="O1750" s="111"/>
    </row>
    <row r="1751" spans="2:15" ht="20.100000000000001" customHeight="1" x14ac:dyDescent="0.2">
      <c r="B1751" s="275" t="s">
        <v>147</v>
      </c>
      <c r="C1751" s="276"/>
      <c r="D1751" s="274" t="s">
        <v>137</v>
      </c>
      <c r="E1751" s="274"/>
      <c r="F1751" s="274"/>
      <c r="G1751" s="274"/>
      <c r="H1751" s="274"/>
      <c r="I1751" s="274"/>
      <c r="J1751" s="274"/>
      <c r="K1751" s="274"/>
      <c r="L1751" s="274"/>
      <c r="M1751" s="152"/>
      <c r="N1751" s="111"/>
      <c r="O1751" s="111"/>
    </row>
    <row r="1752" spans="2:15" ht="20.100000000000001" customHeight="1" x14ac:dyDescent="0.2">
      <c r="B1752" s="275"/>
      <c r="C1752" s="276"/>
      <c r="D1752" s="274"/>
      <c r="E1752" s="274"/>
      <c r="F1752" s="274"/>
      <c r="G1752" s="274"/>
      <c r="H1752" s="274"/>
      <c r="I1752" s="274"/>
      <c r="J1752" s="274"/>
      <c r="K1752" s="274"/>
      <c r="L1752" s="274"/>
      <c r="M1752" s="152"/>
      <c r="N1752" s="111"/>
      <c r="O1752" s="111"/>
    </row>
    <row r="1753" spans="2:15" ht="20.100000000000001" customHeight="1" x14ac:dyDescent="0.2">
      <c r="B1753" s="275" t="s">
        <v>148</v>
      </c>
      <c r="C1753" s="276"/>
      <c r="D1753" s="274" t="s">
        <v>138</v>
      </c>
      <c r="E1753" s="274"/>
      <c r="F1753" s="274"/>
      <c r="G1753" s="274"/>
      <c r="H1753" s="274"/>
      <c r="I1753" s="274"/>
      <c r="J1753" s="274"/>
      <c r="K1753" s="274"/>
      <c r="L1753" s="274"/>
      <c r="M1753" s="279"/>
    </row>
    <row r="1754" spans="2:15" ht="20.100000000000001" customHeight="1" thickBot="1" x14ac:dyDescent="0.25">
      <c r="B1754" s="277"/>
      <c r="C1754" s="278"/>
      <c r="D1754" s="281"/>
      <c r="E1754" s="281"/>
      <c r="F1754" s="281"/>
      <c r="G1754" s="281"/>
      <c r="H1754" s="281"/>
      <c r="I1754" s="281"/>
      <c r="J1754" s="281"/>
      <c r="K1754" s="281"/>
      <c r="L1754" s="281"/>
      <c r="M1754" s="282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1"/>
      <c r="C1787" s="101"/>
      <c r="D1787" s="101"/>
      <c r="E1787" s="101"/>
      <c r="F1787" s="101"/>
      <c r="G1787" s="101"/>
      <c r="H1787" s="101"/>
      <c r="I1787" s="101"/>
      <c r="J1787" s="101"/>
      <c r="K1787" s="101"/>
      <c r="L1787" s="101"/>
      <c r="M1787" s="101"/>
    </row>
    <row r="1788" spans="2:13" ht="20.100000000000001" customHeight="1" x14ac:dyDescent="0.2">
      <c r="B1788" s="103"/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2:13" ht="20.100000000000001" customHeight="1" x14ac:dyDescent="0.2">
      <c r="B1789" s="103"/>
      <c r="C1789" s="103"/>
      <c r="D1789" s="103"/>
      <c r="E1789" s="103"/>
      <c r="F1789" s="103"/>
      <c r="G1789" s="103"/>
      <c r="H1789" s="103"/>
      <c r="I1789" s="103"/>
      <c r="J1789" s="103"/>
      <c r="K1789" s="103"/>
      <c r="L1789" s="103"/>
      <c r="M1789" s="103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01"/>
      <c r="C1791" s="101"/>
      <c r="D1791" s="101"/>
      <c r="E1791" s="101"/>
      <c r="F1791" s="101"/>
      <c r="G1791" s="101"/>
      <c r="H1791" s="101"/>
      <c r="I1791" s="101"/>
      <c r="J1791" s="101"/>
      <c r="K1791" s="101"/>
      <c r="L1791" s="101"/>
      <c r="M1791" s="101"/>
    </row>
    <row r="1792" spans="2:13" ht="20.100000000000001" customHeight="1" x14ac:dyDescent="0.2">
      <c r="B1792" s="124"/>
      <c r="C1792" s="124"/>
      <c r="D1792" s="124"/>
      <c r="E1792" s="124"/>
      <c r="F1792" s="124"/>
      <c r="G1792" s="124"/>
      <c r="H1792" s="124"/>
      <c r="I1792" s="124"/>
      <c r="J1792" s="124"/>
      <c r="K1792" s="124"/>
      <c r="L1792" s="124"/>
      <c r="M1792" s="124"/>
    </row>
    <row r="1793" spans="2:15" ht="20.100000000000001" customHeight="1" x14ac:dyDescent="0.2">
      <c r="B1793" s="101"/>
      <c r="C1793" s="101"/>
      <c r="D1793" s="101"/>
      <c r="E1793" s="101"/>
      <c r="F1793" s="101"/>
      <c r="G1793" s="101"/>
      <c r="H1793" s="101"/>
      <c r="I1793" s="101"/>
      <c r="J1793" s="101"/>
      <c r="K1793" s="101"/>
      <c r="L1793" s="101"/>
      <c r="M1793" s="101"/>
    </row>
    <row r="1794" spans="2:15" ht="20.100000000000001" customHeight="1" x14ac:dyDescent="0.2">
      <c r="B1794" s="99"/>
      <c r="C1794" s="99"/>
      <c r="D1794" s="99"/>
      <c r="E1794" s="99"/>
      <c r="F1794" s="99"/>
      <c r="G1794" s="99"/>
      <c r="H1794" s="99"/>
      <c r="I1794" s="99"/>
      <c r="J1794" s="99"/>
      <c r="K1794" s="99"/>
      <c r="L1794" s="99"/>
      <c r="M1794" s="99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01"/>
      <c r="C1824" s="101"/>
      <c r="D1824" s="101"/>
      <c r="E1824" s="101"/>
      <c r="F1824" s="101"/>
      <c r="G1824" s="101"/>
      <c r="H1824" s="101"/>
      <c r="I1824" s="101"/>
      <c r="J1824" s="101"/>
      <c r="K1824" s="101"/>
      <c r="L1824" s="101"/>
      <c r="M1824" s="101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20.100000000000001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19.5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  <c r="N1861" s="31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19.5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4"/>
      <c r="C1869" s="124"/>
      <c r="D1869" s="124"/>
      <c r="E1869" s="124"/>
      <c r="F1869" s="124"/>
      <c r="G1869" s="124"/>
      <c r="H1869" s="124"/>
      <c r="I1869" s="124"/>
      <c r="J1869" s="124"/>
      <c r="K1869" s="124"/>
      <c r="L1869" s="124"/>
      <c r="M1869" s="124"/>
    </row>
    <row r="1870" spans="2:14" ht="30" customHeight="1" x14ac:dyDescent="0.2">
      <c r="B1870" s="125"/>
      <c r="C1870" s="125"/>
      <c r="D1870" s="125"/>
      <c r="E1870" s="125"/>
      <c r="F1870" s="125"/>
      <c r="G1870" s="125"/>
      <c r="H1870" s="125"/>
      <c r="I1870" s="125"/>
      <c r="J1870" s="125"/>
      <c r="K1870" s="125"/>
      <c r="L1870" s="125"/>
      <c r="M1870" s="125"/>
      <c r="N1870" s="82"/>
    </row>
    <row r="1871" spans="2:14" ht="30" customHeight="1" x14ac:dyDescent="0.2">
      <c r="B1871" s="126" t="s">
        <v>152</v>
      </c>
      <c r="C1871" s="126"/>
      <c r="D1871" s="126"/>
      <c r="E1871" s="126"/>
      <c r="F1871" s="126"/>
      <c r="G1871" s="126"/>
      <c r="H1871" s="126"/>
      <c r="I1871" s="126"/>
      <c r="J1871" s="126"/>
      <c r="K1871" s="126"/>
      <c r="L1871" s="126"/>
      <c r="M1871" s="126"/>
      <c r="N1871" s="83"/>
    </row>
    <row r="1872" spans="2:14" ht="30" customHeight="1" x14ac:dyDescent="0.2">
      <c r="B1872" s="124"/>
      <c r="C1872" s="124"/>
      <c r="D1872" s="124"/>
      <c r="E1872" s="124"/>
      <c r="F1872" s="124"/>
      <c r="G1872" s="124"/>
      <c r="H1872" s="124"/>
      <c r="I1872" s="124"/>
      <c r="J1872" s="124"/>
      <c r="K1872" s="124"/>
      <c r="L1872" s="124"/>
      <c r="M1872" s="124"/>
    </row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C1324:D1324"/>
    <mergeCell ref="E1324:F1324"/>
    <mergeCell ref="G1324:H1324"/>
    <mergeCell ref="C1230:D1230"/>
    <mergeCell ref="I1215:J1215"/>
    <mergeCell ref="E1215:F1215"/>
    <mergeCell ref="G1215:H1215"/>
    <mergeCell ref="C1232:D1232"/>
    <mergeCell ref="B1289:M1289"/>
    <mergeCell ref="G1259:H1259"/>
    <mergeCell ref="I1259:J1259"/>
    <mergeCell ref="C1323:D1323"/>
    <mergeCell ref="E1323:F1323"/>
    <mergeCell ref="G1323:H1323"/>
    <mergeCell ref="E1230:F1230"/>
    <mergeCell ref="G1230:H1230"/>
    <mergeCell ref="E1232:F1232"/>
    <mergeCell ref="G1232:H1232"/>
    <mergeCell ref="C1231:D1231"/>
    <mergeCell ref="E1231:F1231"/>
    <mergeCell ref="G1231:H1231"/>
    <mergeCell ref="G1322:H1322"/>
    <mergeCell ref="C1200:D1200"/>
    <mergeCell ref="E1200:F1200"/>
    <mergeCell ref="G1200:H1200"/>
    <mergeCell ref="F1170:H1170"/>
    <mergeCell ref="B1169:J1169"/>
    <mergeCell ref="C1170:E1170"/>
    <mergeCell ref="B1165:M1165"/>
    <mergeCell ref="B1167:M1167"/>
    <mergeCell ref="C1339:D1339"/>
    <mergeCell ref="E1339:F1339"/>
    <mergeCell ref="G1339:H1339"/>
    <mergeCell ref="C1338:D1338"/>
    <mergeCell ref="E1338:F1338"/>
    <mergeCell ref="G1338:H1338"/>
    <mergeCell ref="C1201:D1201"/>
    <mergeCell ref="E1201:F1201"/>
    <mergeCell ref="B1255:J1255"/>
    <mergeCell ref="G1216:H1216"/>
    <mergeCell ref="I1216:J1216"/>
    <mergeCell ref="C1216:D1216"/>
    <mergeCell ref="E1216:F1216"/>
    <mergeCell ref="C1233:D1233"/>
    <mergeCell ref="E1233:F1233"/>
    <mergeCell ref="G1233:H1233"/>
    <mergeCell ref="G1134:H1134"/>
    <mergeCell ref="I1133:J1133"/>
    <mergeCell ref="G1135:H1135"/>
    <mergeCell ref="I1135:J1135"/>
    <mergeCell ref="C1135:D1135"/>
    <mergeCell ref="E1135:F1135"/>
    <mergeCell ref="C1198:D1198"/>
    <mergeCell ref="E1198:F1198"/>
    <mergeCell ref="G1198:H1198"/>
    <mergeCell ref="I481:J481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B544:J544"/>
    <mergeCell ref="B511:L511"/>
    <mergeCell ref="I482:J482"/>
    <mergeCell ref="C573:D573"/>
    <mergeCell ref="E573:F573"/>
    <mergeCell ref="G573:H573"/>
    <mergeCell ref="B572:H572"/>
    <mergeCell ref="C576:D576"/>
    <mergeCell ref="E576:F576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B371:L371"/>
    <mergeCell ref="B386:J386"/>
    <mergeCell ref="C387:D387"/>
    <mergeCell ref="E387:F387"/>
    <mergeCell ref="G387:H387"/>
    <mergeCell ref="I387:J387"/>
    <mergeCell ref="B379:L379"/>
    <mergeCell ref="B837:J837"/>
    <mergeCell ref="E825:F825"/>
    <mergeCell ref="G825:H825"/>
    <mergeCell ref="I841:J841"/>
    <mergeCell ref="C840:D840"/>
    <mergeCell ref="E840:F840"/>
    <mergeCell ref="G840:H840"/>
    <mergeCell ref="G839:H839"/>
    <mergeCell ref="C839:D839"/>
    <mergeCell ref="E839:F839"/>
    <mergeCell ref="K1600:L1600"/>
    <mergeCell ref="G1476:H1476"/>
    <mergeCell ref="I1476:J1476"/>
    <mergeCell ref="G733:H733"/>
    <mergeCell ref="C759:D759"/>
    <mergeCell ref="E759:F759"/>
    <mergeCell ref="E758:F758"/>
    <mergeCell ref="B570:M570"/>
    <mergeCell ref="C419:D419"/>
    <mergeCell ref="E419:F419"/>
    <mergeCell ref="G419:H419"/>
    <mergeCell ref="C545:E545"/>
    <mergeCell ref="F545:H545"/>
    <mergeCell ref="B542:L542"/>
    <mergeCell ref="B504:L504"/>
    <mergeCell ref="E482:F482"/>
    <mergeCell ref="G420:H420"/>
    <mergeCell ref="C421:D421"/>
    <mergeCell ref="E421:F421"/>
    <mergeCell ref="G421:H421"/>
    <mergeCell ref="C420:D420"/>
    <mergeCell ref="E420:F420"/>
    <mergeCell ref="I480:J480"/>
    <mergeCell ref="C480:D480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C1428:D1428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195:M1195"/>
    <mergeCell ref="B1227:M1227"/>
    <mergeCell ref="I885:J885"/>
    <mergeCell ref="G885:H885"/>
    <mergeCell ref="B945:M945"/>
    <mergeCell ref="B919:J919"/>
    <mergeCell ref="C920:E920"/>
    <mergeCell ref="F920:H920"/>
    <mergeCell ref="C885:D885"/>
    <mergeCell ref="E885:F885"/>
    <mergeCell ref="G716:H716"/>
    <mergeCell ref="G731:H731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G1600:H1600"/>
    <mergeCell ref="I1600:J1600"/>
    <mergeCell ref="B1732:C1733"/>
    <mergeCell ref="D1732:L1733"/>
    <mergeCell ref="B1673:B1674"/>
    <mergeCell ref="B1635:B1636"/>
    <mergeCell ref="B1669:B1670"/>
    <mergeCell ref="B1671:B1672"/>
    <mergeCell ref="B1598:M1598"/>
    <mergeCell ref="B1626:M1626"/>
    <mergeCell ref="B1631:B1632"/>
    <mergeCell ref="B1633:B1634"/>
    <mergeCell ref="B1629:B1630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751:C1752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504:B1505"/>
    <mergeCell ref="C1504:D1504"/>
    <mergeCell ref="E1504:F1504"/>
    <mergeCell ref="G1504:H1504"/>
    <mergeCell ref="I1504:J1504"/>
    <mergeCell ref="I1538:J1538"/>
    <mergeCell ref="G1538:H1538"/>
    <mergeCell ref="B1291:M1291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382:H1382"/>
    <mergeCell ref="C1476:D1476"/>
    <mergeCell ref="E1476:F1476"/>
    <mergeCell ref="C1426:D1426"/>
    <mergeCell ref="B1474:M1474"/>
    <mergeCell ref="C1354:D1354"/>
    <mergeCell ref="C609:D609"/>
    <mergeCell ref="E609:F609"/>
    <mergeCell ref="G609:H609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B631:J631"/>
    <mergeCell ref="C632:D632"/>
    <mergeCell ref="E632:F632"/>
    <mergeCell ref="G632:H632"/>
    <mergeCell ref="I632:J632"/>
    <mergeCell ref="F670:H670"/>
    <mergeCell ref="C634:D634"/>
    <mergeCell ref="E634:F634"/>
    <mergeCell ref="C633:D633"/>
    <mergeCell ref="E633:F633"/>
    <mergeCell ref="G633:H633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I390:J390"/>
    <mergeCell ref="B444:L444"/>
    <mergeCell ref="B452:L452"/>
    <mergeCell ref="B401:L401"/>
    <mergeCell ref="G480:H480"/>
    <mergeCell ref="C481:D481"/>
    <mergeCell ref="E481:F481"/>
    <mergeCell ref="G481:H481"/>
    <mergeCell ref="G390:H390"/>
    <mergeCell ref="B416:M416"/>
    <mergeCell ref="E480:F480"/>
    <mergeCell ref="B545:B546"/>
    <mergeCell ref="B543:G543"/>
    <mergeCell ref="C479:D479"/>
    <mergeCell ref="C482:D482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950:F950"/>
    <mergeCell ref="G950:H950"/>
    <mergeCell ref="C949:D949"/>
    <mergeCell ref="G479:H479"/>
    <mergeCell ref="B947:H947"/>
    <mergeCell ref="B959:L959"/>
    <mergeCell ref="C951:D951"/>
    <mergeCell ref="G608:H608"/>
    <mergeCell ref="C607:D607"/>
    <mergeCell ref="E607:F607"/>
    <mergeCell ref="G607:H607"/>
    <mergeCell ref="I633:J633"/>
    <mergeCell ref="I966:J966"/>
    <mergeCell ref="C963:D963"/>
    <mergeCell ref="E1009:F1009"/>
    <mergeCell ref="C1008:D1008"/>
    <mergeCell ref="E1008:F1008"/>
    <mergeCell ref="G1008:H1008"/>
    <mergeCell ref="I1008:J1008"/>
    <mergeCell ref="G1009:H1009"/>
    <mergeCell ref="C982:D982"/>
    <mergeCell ref="E982:F982"/>
    <mergeCell ref="G982:H982"/>
    <mergeCell ref="C983:D983"/>
    <mergeCell ref="E983:F983"/>
    <mergeCell ref="G983:H983"/>
    <mergeCell ref="C1009:D1009"/>
    <mergeCell ref="C1420:D1420"/>
    <mergeCell ref="C1421:D1421"/>
    <mergeCell ref="B1415:M1415"/>
    <mergeCell ref="I1010:J1010"/>
    <mergeCell ref="F1045:H1045"/>
    <mergeCell ref="B1072:H1072"/>
    <mergeCell ref="B1044:J1044"/>
    <mergeCell ref="I1007:J1007"/>
    <mergeCell ref="B1006:J1006"/>
    <mergeCell ref="C1007:D1007"/>
    <mergeCell ref="G1010:H1010"/>
    <mergeCell ref="G1107:H1107"/>
    <mergeCell ref="C1108:D1108"/>
    <mergeCell ref="E1108:F1108"/>
    <mergeCell ref="G1108:H1108"/>
    <mergeCell ref="C1133:D1133"/>
    <mergeCell ref="E1133:F1133"/>
    <mergeCell ref="G1133:H1133"/>
    <mergeCell ref="I1134:J1134"/>
    <mergeCell ref="C1199:D1199"/>
    <mergeCell ref="E1199:F1199"/>
    <mergeCell ref="G1199:H1199"/>
    <mergeCell ref="C1134:D1134"/>
    <mergeCell ref="E1134:F1134"/>
    <mergeCell ref="G1357:H1357"/>
    <mergeCell ref="B1379:J1379"/>
    <mergeCell ref="B1353:H1353"/>
    <mergeCell ref="I1383:J1383"/>
    <mergeCell ref="B1425:B1426"/>
    <mergeCell ref="B1423:B1424"/>
    <mergeCell ref="C1357:D1357"/>
    <mergeCell ref="C1380:D1380"/>
    <mergeCell ref="E1380:F1380"/>
    <mergeCell ref="C1355:D1355"/>
    <mergeCell ref="E1355:F1355"/>
    <mergeCell ref="G1355:H1355"/>
    <mergeCell ref="C1356:D1356"/>
    <mergeCell ref="E1356:F1356"/>
    <mergeCell ref="G1356:H1356"/>
    <mergeCell ref="C1381:D1381"/>
    <mergeCell ref="E1381:F1381"/>
    <mergeCell ref="G1381:H1381"/>
    <mergeCell ref="I1381:J1381"/>
    <mergeCell ref="I1382:J1382"/>
    <mergeCell ref="C1382:D1382"/>
    <mergeCell ref="E1382:F1382"/>
    <mergeCell ref="B1419:B1420"/>
    <mergeCell ref="B1421:B1422"/>
    <mergeCell ref="C1256:D1256"/>
    <mergeCell ref="E1256:F1256"/>
    <mergeCell ref="G1256:H1256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  <mergeCell ref="B1418:D1418"/>
    <mergeCell ref="E1354:F1354"/>
    <mergeCell ref="G1354:H1354"/>
    <mergeCell ref="B1351:M1351"/>
    <mergeCell ref="E1357:F1357"/>
    <mergeCell ref="B1293:J1293"/>
    <mergeCell ref="B1294:B1295"/>
    <mergeCell ref="C1294:E1294"/>
    <mergeCell ref="C1325:D1325"/>
    <mergeCell ref="E1325:F1325"/>
    <mergeCell ref="G1325:H1325"/>
    <mergeCell ref="B1336:J1336"/>
    <mergeCell ref="C1337:D1337"/>
    <mergeCell ref="E1337:F1337"/>
    <mergeCell ref="G1337:H1337"/>
    <mergeCell ref="I1337:J1337"/>
    <mergeCell ref="I1339:J1339"/>
    <mergeCell ref="I1338:J1338"/>
    <mergeCell ref="C1340:D1340"/>
    <mergeCell ref="E1340:F1340"/>
    <mergeCell ref="G1340:H1340"/>
    <mergeCell ref="I1340:J1340"/>
    <mergeCell ref="B1413:M1413"/>
    <mergeCell ref="E1383:F1383"/>
    <mergeCell ref="E1088:F1088"/>
    <mergeCell ref="E1109:F1109"/>
    <mergeCell ref="G1109:H1109"/>
    <mergeCell ref="E1132:F1132"/>
    <mergeCell ref="G1132:H1132"/>
    <mergeCell ref="B1131:J1131"/>
    <mergeCell ref="E1091:F1091"/>
    <mergeCell ref="G1091:H1091"/>
    <mergeCell ref="I1091:J1091"/>
    <mergeCell ref="B1105:H1105"/>
    <mergeCell ref="C1106:D1106"/>
    <mergeCell ref="C1109:D1109"/>
    <mergeCell ref="C1132:D1132"/>
    <mergeCell ref="I1132:J1132"/>
    <mergeCell ref="E1089:F1089"/>
    <mergeCell ref="G1089:H1089"/>
    <mergeCell ref="I1089:J1089"/>
    <mergeCell ref="E1090:F1090"/>
    <mergeCell ref="C1089:D1089"/>
    <mergeCell ref="C1090:D1090"/>
    <mergeCell ref="I1090:J1090"/>
    <mergeCell ref="E1106:F1106"/>
    <mergeCell ref="C948:D948"/>
    <mergeCell ref="E948:F948"/>
    <mergeCell ref="G948:H948"/>
    <mergeCell ref="G963:H963"/>
    <mergeCell ref="E951:F951"/>
    <mergeCell ref="G951:H951"/>
    <mergeCell ref="G1106:H1106"/>
    <mergeCell ref="C1076:D1076"/>
    <mergeCell ref="C984:D984"/>
    <mergeCell ref="E984:F984"/>
    <mergeCell ref="G984:H984"/>
    <mergeCell ref="B1103:M1103"/>
    <mergeCell ref="E1007:F1007"/>
    <mergeCell ref="B1045:B1046"/>
    <mergeCell ref="C1045:E1045"/>
    <mergeCell ref="G1088:H1088"/>
    <mergeCell ref="B1070:M1070"/>
    <mergeCell ref="B1087:J1087"/>
    <mergeCell ref="C1088:D1088"/>
    <mergeCell ref="I1009:J1009"/>
    <mergeCell ref="I1088:J1088"/>
    <mergeCell ref="C1010:D1010"/>
    <mergeCell ref="E1010:F1010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B709:L709"/>
    <mergeCell ref="G698:H698"/>
    <mergeCell ref="I697:N697"/>
    <mergeCell ref="B712:J712"/>
    <mergeCell ref="C713:D713"/>
    <mergeCell ref="E713:F713"/>
    <mergeCell ref="I713:J713"/>
    <mergeCell ref="G713:H713"/>
    <mergeCell ref="G634:H634"/>
    <mergeCell ref="I634:J634"/>
    <mergeCell ref="E701:F701"/>
    <mergeCell ref="G701:H701"/>
    <mergeCell ref="B695:M695"/>
    <mergeCell ref="B697:H697"/>
    <mergeCell ref="C698:D698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4:F734"/>
    <mergeCell ref="C758:D758"/>
    <mergeCell ref="G758:H758"/>
    <mergeCell ref="G759:H759"/>
    <mergeCell ref="I730:N730"/>
    <mergeCell ref="G734:H734"/>
    <mergeCell ref="B756:J756"/>
    <mergeCell ref="G757:H757"/>
    <mergeCell ref="I757:J757"/>
    <mergeCell ref="F795:H795"/>
    <mergeCell ref="E732:F732"/>
    <mergeCell ref="G732:H732"/>
    <mergeCell ref="C733:D733"/>
    <mergeCell ref="E733:F733"/>
    <mergeCell ref="B730:H730"/>
    <mergeCell ref="B962:J962"/>
    <mergeCell ref="C838:D838"/>
    <mergeCell ref="C841:D841"/>
    <mergeCell ref="E841:F841"/>
    <mergeCell ref="I839:J839"/>
    <mergeCell ref="I840:J840"/>
    <mergeCell ref="E949:F949"/>
    <mergeCell ref="I838:J838"/>
    <mergeCell ref="E826:F826"/>
    <mergeCell ref="G826:H826"/>
    <mergeCell ref="C825:D825"/>
    <mergeCell ref="C826:D826"/>
    <mergeCell ref="E838:F838"/>
    <mergeCell ref="G838:H838"/>
    <mergeCell ref="G882:H882"/>
    <mergeCell ref="G859:H859"/>
    <mergeCell ref="C882:D882"/>
    <mergeCell ref="C732:D732"/>
    <mergeCell ref="E858:F858"/>
    <mergeCell ref="G858:H858"/>
    <mergeCell ref="C857:D857"/>
    <mergeCell ref="E857:F857"/>
    <mergeCell ref="G857:H857"/>
    <mergeCell ref="C1215:D1215"/>
    <mergeCell ref="E1214:F1214"/>
    <mergeCell ref="B1229:H1229"/>
    <mergeCell ref="G576:H576"/>
    <mergeCell ref="B584:L584"/>
    <mergeCell ref="B587:J587"/>
    <mergeCell ref="C588:D588"/>
    <mergeCell ref="I588:J588"/>
    <mergeCell ref="E588:F588"/>
    <mergeCell ref="G588:H588"/>
    <mergeCell ref="E700:F700"/>
    <mergeCell ref="G700:H700"/>
    <mergeCell ref="C699:D699"/>
    <mergeCell ref="E699:F699"/>
    <mergeCell ref="G699:H699"/>
    <mergeCell ref="C700:D700"/>
    <mergeCell ref="B603:M603"/>
    <mergeCell ref="B665:M665"/>
    <mergeCell ref="C606:D606"/>
    <mergeCell ref="E606:F606"/>
    <mergeCell ref="G606:H606"/>
    <mergeCell ref="C591:D591"/>
    <mergeCell ref="G1201:H1201"/>
    <mergeCell ref="C716:D716"/>
    <mergeCell ref="I714:J714"/>
    <mergeCell ref="C715:D715"/>
    <mergeCell ref="C714:D714"/>
    <mergeCell ref="G715:H715"/>
    <mergeCell ref="I715:J715"/>
    <mergeCell ref="G714:H714"/>
    <mergeCell ref="E698:F698"/>
    <mergeCell ref="C701:D701"/>
    <mergeCell ref="I1214:J1214"/>
    <mergeCell ref="E716:F716"/>
    <mergeCell ref="C981:D981"/>
    <mergeCell ref="E981:F981"/>
    <mergeCell ref="B980:H980"/>
    <mergeCell ref="E757:F757"/>
    <mergeCell ref="G966:H966"/>
    <mergeCell ref="C966:D966"/>
    <mergeCell ref="E966:F966"/>
    <mergeCell ref="C757:D757"/>
    <mergeCell ref="G760:H760"/>
    <mergeCell ref="B792:M792"/>
    <mergeCell ref="B794:J794"/>
    <mergeCell ref="C795:E795"/>
    <mergeCell ref="E760:F760"/>
    <mergeCell ref="B795:B796"/>
    <mergeCell ref="C964:D964"/>
    <mergeCell ref="E964:F964"/>
    <mergeCell ref="G964:H964"/>
    <mergeCell ref="I965:J965"/>
    <mergeCell ref="E965:F965"/>
    <mergeCell ref="G965:H965"/>
    <mergeCell ref="I964:J964"/>
    <mergeCell ref="C965:D965"/>
    <mergeCell ref="I591:J591"/>
    <mergeCell ref="B605:H605"/>
    <mergeCell ref="I605:N605"/>
    <mergeCell ref="C608:D608"/>
    <mergeCell ref="E608:F608"/>
    <mergeCell ref="B790:M790"/>
    <mergeCell ref="I758:J758"/>
    <mergeCell ref="I759:J759"/>
    <mergeCell ref="G824:H824"/>
    <mergeCell ref="C824:D824"/>
    <mergeCell ref="E824:F824"/>
    <mergeCell ref="I760:J760"/>
    <mergeCell ref="C760:D760"/>
    <mergeCell ref="E591:F591"/>
    <mergeCell ref="E715:F715"/>
    <mergeCell ref="E714:F714"/>
    <mergeCell ref="G841:H841"/>
    <mergeCell ref="I963:J963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858:D858"/>
    <mergeCell ref="G949:H949"/>
    <mergeCell ref="C950:D950"/>
    <mergeCell ref="E963:F963"/>
    <mergeCell ref="E1074:F1074"/>
    <mergeCell ref="C1074:D1074"/>
    <mergeCell ref="C1075:D1075"/>
    <mergeCell ref="E1075:F1075"/>
    <mergeCell ref="G1075:H1075"/>
    <mergeCell ref="G1073:H1073"/>
    <mergeCell ref="C1073:D1073"/>
    <mergeCell ref="C1214:D1214"/>
    <mergeCell ref="G1074:H1074"/>
    <mergeCell ref="E1076:F1076"/>
    <mergeCell ref="G1076:H1076"/>
    <mergeCell ref="G1090:H1090"/>
    <mergeCell ref="E1073:F1073"/>
    <mergeCell ref="C1091:D1091"/>
    <mergeCell ref="C1107:D1107"/>
    <mergeCell ref="E1107:F1107"/>
    <mergeCell ref="G1214:H1214"/>
    <mergeCell ref="B1212:J1212"/>
    <mergeCell ref="C1213:D1213"/>
    <mergeCell ref="E1213:F1213"/>
    <mergeCell ref="G1213:H1213"/>
    <mergeCell ref="I1213:J1213"/>
    <mergeCell ref="B1170:B1171"/>
    <mergeCell ref="B1197:H1197"/>
  </mergeCells>
  <phoneticPr fontId="3" type="noConversion"/>
  <conditionalFormatting sqref="C360 E360:H360">
    <cfRule type="cellIs" dxfId="122" priority="71" stopIfTrue="1" operator="lessThanOrEqual">
      <formula>0</formula>
    </cfRule>
    <cfRule type="cellIs" dxfId="121" priority="72" stopIfTrue="1" operator="greaterThanOrEqual">
      <formula>0</formula>
    </cfRule>
  </conditionalFormatting>
  <conditionalFormatting sqref="C422 E422:H422">
    <cfRule type="cellIs" dxfId="120" priority="63" stopIfTrue="1" operator="lessThanOrEqual">
      <formula>0</formula>
    </cfRule>
    <cfRule type="cellIs" dxfId="119" priority="64" stopIfTrue="1" operator="greaterThanOrEqual">
      <formula>0</formula>
    </cfRule>
  </conditionalFormatting>
  <conditionalFormatting sqref="C576 E576 G576">
    <cfRule type="cellIs" dxfId="118" priority="55" stopIfTrue="1" operator="lessThanOrEqual">
      <formula>0</formula>
    </cfRule>
    <cfRule type="cellIs" dxfId="117" priority="56" stopIfTrue="1" operator="greaterThanOrEqual">
      <formula>0</formula>
    </cfRule>
  </conditionalFormatting>
  <conditionalFormatting sqref="C609 E609:H609">
    <cfRule type="cellIs" dxfId="116" priority="51" stopIfTrue="1" operator="lessThanOrEqual">
      <formula>0</formula>
    </cfRule>
    <cfRule type="cellIs" dxfId="115" priority="52" stopIfTrue="1" operator="greaterThanOrEqual">
      <formula>0</formula>
    </cfRule>
  </conditionalFormatting>
  <conditionalFormatting sqref="C701 E701:H701">
    <cfRule type="cellIs" dxfId="114" priority="47" stopIfTrue="1" operator="lessThanOrEqual">
      <formula>0</formula>
    </cfRule>
    <cfRule type="cellIs" dxfId="113" priority="48" stopIfTrue="1" operator="greaterThanOrEqual">
      <formula>0</formula>
    </cfRule>
  </conditionalFormatting>
  <conditionalFormatting sqref="C734 E734:H734">
    <cfRule type="cellIs" dxfId="112" priority="43" stopIfTrue="1" operator="lessThanOrEqual">
      <formula>0</formula>
    </cfRule>
    <cfRule type="cellIs" dxfId="111" priority="44" stopIfTrue="1" operator="greaterThanOrEqual">
      <formula>0</formula>
    </cfRule>
  </conditionalFormatting>
  <conditionalFormatting sqref="C826 E826 G826">
    <cfRule type="cellIs" dxfId="110" priority="39" stopIfTrue="1" operator="lessThanOrEqual">
      <formula>0</formula>
    </cfRule>
    <cfRule type="cellIs" dxfId="109" priority="40" stopIfTrue="1" operator="greaterThanOrEqual">
      <formula>0</formula>
    </cfRule>
  </conditionalFormatting>
  <conditionalFormatting sqref="C859 E859 G859">
    <cfRule type="cellIs" dxfId="108" priority="36" stopIfTrue="1" operator="greaterThanOrEqual">
      <formula>0</formula>
    </cfRule>
    <cfRule type="cellIs" dxfId="107" priority="35" stopIfTrue="1" operator="lessThanOrEqual">
      <formula>0</formula>
    </cfRule>
  </conditionalFormatting>
  <conditionalFormatting sqref="C951 E951 G951">
    <cfRule type="cellIs" dxfId="106" priority="31" stopIfTrue="1" operator="lessThanOrEqual">
      <formula>0</formula>
    </cfRule>
    <cfRule type="cellIs" dxfId="105" priority="32" stopIfTrue="1" operator="greaterThanOrEqual">
      <formula>0</formula>
    </cfRule>
  </conditionalFormatting>
  <conditionalFormatting sqref="C984 E984 G984">
    <cfRule type="cellIs" dxfId="104" priority="28" stopIfTrue="1" operator="greaterThanOrEqual">
      <formula>0</formula>
    </cfRule>
    <cfRule type="cellIs" dxfId="103" priority="27" stopIfTrue="1" operator="lessThanOrEqual">
      <formula>0</formula>
    </cfRule>
  </conditionalFormatting>
  <conditionalFormatting sqref="C1076 E1076 G1076">
    <cfRule type="cellIs" dxfId="102" priority="24" stopIfTrue="1" operator="greaterThanOrEqual">
      <formula>0</formula>
    </cfRule>
    <cfRule type="cellIs" dxfId="101" priority="23" stopIfTrue="1" operator="lessThanOrEqual">
      <formula>0</formula>
    </cfRule>
  </conditionalFormatting>
  <conditionalFormatting sqref="C1109 E1109 G1109">
    <cfRule type="cellIs" dxfId="100" priority="19" stopIfTrue="1" operator="lessThanOrEqual">
      <formula>0</formula>
    </cfRule>
    <cfRule type="cellIs" dxfId="99" priority="20" stopIfTrue="1" operator="greaterThanOrEqual">
      <formula>0</formula>
    </cfRule>
  </conditionalFormatting>
  <conditionalFormatting sqref="C1201 E1201 G1201">
    <cfRule type="cellIs" dxfId="98" priority="15" stopIfTrue="1" operator="lessThanOrEqual">
      <formula>0</formula>
    </cfRule>
    <cfRule type="cellIs" dxfId="97" priority="16" stopIfTrue="1" operator="greaterThanOrEqual">
      <formula>0</formula>
    </cfRule>
  </conditionalFormatting>
  <conditionalFormatting sqref="C1233 E1233:H1233">
    <cfRule type="cellIs" dxfId="96" priority="12" stopIfTrue="1" operator="greaterThanOrEqual">
      <formula>0</formula>
    </cfRule>
    <cfRule type="cellIs" dxfId="95" priority="11" stopIfTrue="1" operator="lessThanOrEqual">
      <formula>0</formula>
    </cfRule>
  </conditionalFormatting>
  <conditionalFormatting sqref="C1325 E1325 G1325">
    <cfRule type="cellIs" dxfId="94" priority="8" stopIfTrue="1" operator="greaterThanOrEqual">
      <formula>0</formula>
    </cfRule>
    <cfRule type="cellIs" dxfId="93" priority="7" stopIfTrue="1" operator="lessThanOrEqual">
      <formula>0</formula>
    </cfRule>
  </conditionalFormatting>
  <conditionalFormatting sqref="C1357 E1357:H1357">
    <cfRule type="cellIs" dxfId="92" priority="4" stopIfTrue="1" operator="greaterThanOrEqual">
      <formula>0</formula>
    </cfRule>
    <cfRule type="cellIs" dxfId="91" priority="3" stopIfTrue="1" operator="lessThanOrEqual">
      <formula>0</formula>
    </cfRule>
  </conditionalFormatting>
  <conditionalFormatting sqref="C702:E708 I702:L708">
    <cfRule type="cellIs" dxfId="90" priority="263" stopIfTrue="1" operator="lessThanOrEqual">
      <formula>0</formula>
    </cfRule>
    <cfRule type="cellIs" dxfId="89" priority="264" stopIfTrue="1" operator="greaterThanOrEqual">
      <formula>0</formula>
    </cfRule>
  </conditionalFormatting>
  <conditionalFormatting sqref="C827:E833">
    <cfRule type="cellIs" dxfId="88" priority="292" stopIfTrue="1" operator="greaterThanOrEqual">
      <formula>0</formula>
    </cfRule>
    <cfRule type="cellIs" dxfId="87" priority="291" stopIfTrue="1" operator="lessThanOrEqual">
      <formula>0</formula>
    </cfRule>
  </conditionalFormatting>
  <conditionalFormatting sqref="C860:E866">
    <cfRule type="cellIs" dxfId="86" priority="285" stopIfTrue="1" operator="lessThanOrEqual">
      <formula>0</formula>
    </cfRule>
    <cfRule type="cellIs" dxfId="85" priority="286" stopIfTrue="1" operator="greaterThanOrEqual">
      <formula>0</formula>
    </cfRule>
  </conditionalFormatting>
  <conditionalFormatting sqref="C886:E890 I886:L890">
    <cfRule type="cellIs" dxfId="84" priority="279" stopIfTrue="1" operator="lessThanOrEqual">
      <formula>0</formula>
    </cfRule>
    <cfRule type="cellIs" dxfId="83" priority="280" stopIfTrue="1" operator="greaterThanOrEqual">
      <formula>0</formula>
    </cfRule>
  </conditionalFormatting>
  <conditionalFormatting sqref="C952:E958">
    <cfRule type="cellIs" dxfId="82" priority="346" stopIfTrue="1" operator="greaterThanOrEqual">
      <formula>0</formula>
    </cfRule>
    <cfRule type="cellIs" dxfId="81" priority="345" stopIfTrue="1" operator="lessThanOrEqual">
      <formula>0</formula>
    </cfRule>
  </conditionalFormatting>
  <conditionalFormatting sqref="C985:E991">
    <cfRule type="cellIs" dxfId="80" priority="332" stopIfTrue="1" operator="greaterThanOrEqual">
      <formula>0</formula>
    </cfRule>
    <cfRule type="cellIs" dxfId="79" priority="331" stopIfTrue="1" operator="lessThanOrEqual">
      <formula>0</formula>
    </cfRule>
  </conditionalFormatting>
  <conditionalFormatting sqref="C1110:E1116">
    <cfRule type="cellIs" dxfId="78" priority="324" stopIfTrue="1" operator="greaterThanOrEqual">
      <formula>0</formula>
    </cfRule>
    <cfRule type="cellIs" dxfId="77" priority="323" stopIfTrue="1" operator="lessThanOrEqual">
      <formula>0</formula>
    </cfRule>
  </conditionalFormatting>
  <conditionalFormatting sqref="C361:H369 C380:L385 C410:L414 C415:K415 M415 C477:K477 M477">
    <cfRule type="cellIs" dxfId="76" priority="449" stopIfTrue="1" operator="lessThanOrEqual">
      <formula>0</formula>
    </cfRule>
    <cfRule type="cellIs" dxfId="75" priority="450" stopIfTrue="1" operator="greaterThanOrEqual">
      <formula>0</formula>
    </cfRule>
  </conditionalFormatting>
  <conditionalFormatting sqref="C423:H431">
    <cfRule type="cellIs" dxfId="74" priority="394" stopIfTrue="1" operator="greaterThanOrEqual">
      <formula>0</formula>
    </cfRule>
    <cfRule type="cellIs" dxfId="73" priority="393" stopIfTrue="1" operator="lessThanOrEqual">
      <formula>0</formula>
    </cfRule>
  </conditionalFormatting>
  <conditionalFormatting sqref="C610:H618">
    <cfRule type="cellIs" dxfId="72" priority="266" stopIfTrue="1" operator="greaterThanOrEqual">
      <formula>0</formula>
    </cfRule>
    <cfRule type="cellIs" dxfId="71" priority="265" stopIfTrue="1" operator="lessThanOrEqual">
      <formula>0</formula>
    </cfRule>
  </conditionalFormatting>
  <conditionalFormatting sqref="C735:H743">
    <cfRule type="cellIs" dxfId="70" priority="252" stopIfTrue="1" operator="greaterThanOrEqual">
      <formula>0</formula>
    </cfRule>
    <cfRule type="cellIs" dxfId="69" priority="251" stopIfTrue="1" operator="lessThanOrEqual">
      <formula>0</formula>
    </cfRule>
  </conditionalFormatting>
  <conditionalFormatting sqref="C1234:H1242">
    <cfRule type="cellIs" dxfId="68" priority="179" stopIfTrue="1" operator="lessThanOrEqual">
      <formula>0</formula>
    </cfRule>
    <cfRule type="cellIs" dxfId="67" priority="180" stopIfTrue="1" operator="greaterThanOrEqual">
      <formula>0</formula>
    </cfRule>
  </conditionalFormatting>
  <conditionalFormatting sqref="C1358:H1366">
    <cfRule type="cellIs" dxfId="66" priority="172" stopIfTrue="1" operator="greaterThanOrEqual">
      <formula>0</formula>
    </cfRule>
    <cfRule type="cellIs" dxfId="65" priority="171" stopIfTrue="1" operator="lessThanOrEqual">
      <formula>0</formula>
    </cfRule>
  </conditionalFormatting>
  <conditionalFormatting sqref="C390:J391">
    <cfRule type="cellIs" dxfId="64" priority="67" stopIfTrue="1" operator="lessThanOrEqual">
      <formula>0</formula>
    </cfRule>
    <cfRule type="cellIs" dxfId="63" priority="68" stopIfTrue="1" operator="greaterThanOrEqual">
      <formula>0</formula>
    </cfRule>
  </conditionalFormatting>
  <conditionalFormatting sqref="C482:J483">
    <cfRule type="cellIs" dxfId="62" priority="60" stopIfTrue="1" operator="greaterThanOrEqual">
      <formula>0</formula>
    </cfRule>
    <cfRule type="cellIs" dxfId="61" priority="59" stopIfTrue="1" operator="lessThanOrEqual">
      <formula>0</formula>
    </cfRule>
  </conditionalFormatting>
  <conditionalFormatting sqref="C591:J592">
    <cfRule type="cellIs" dxfId="60" priority="53" stopIfTrue="1" operator="lessThanOrEqual">
      <formula>0</formula>
    </cfRule>
    <cfRule type="cellIs" dxfId="59" priority="54" stopIfTrue="1" operator="greaterThanOrEqual">
      <formula>0</formula>
    </cfRule>
  </conditionalFormatting>
  <conditionalFormatting sqref="C635:J636">
    <cfRule type="cellIs" dxfId="58" priority="49" stopIfTrue="1" operator="lessThanOrEqual">
      <formula>0</formula>
    </cfRule>
    <cfRule type="cellIs" dxfId="57" priority="50" stopIfTrue="1" operator="greaterThanOrEqual">
      <formula>0</formula>
    </cfRule>
  </conditionalFormatting>
  <conditionalFormatting sqref="C716:J717">
    <cfRule type="cellIs" dxfId="56" priority="45" stopIfTrue="1" operator="lessThanOrEqual">
      <formula>0</formula>
    </cfRule>
    <cfRule type="cellIs" dxfId="55" priority="46" stopIfTrue="1" operator="greaterThanOrEqual">
      <formula>0</formula>
    </cfRule>
  </conditionalFormatting>
  <conditionalFormatting sqref="C760:J761">
    <cfRule type="cellIs" dxfId="54" priority="41" stopIfTrue="1" operator="lessThanOrEqual">
      <formula>0</formula>
    </cfRule>
    <cfRule type="cellIs" dxfId="53" priority="42" stopIfTrue="1" operator="greaterThanOrEqual">
      <formula>0</formula>
    </cfRule>
  </conditionalFormatting>
  <conditionalFormatting sqref="C841:J841">
    <cfRule type="cellIs" dxfId="52" priority="37" stopIfTrue="1" operator="lessThanOrEqual">
      <formula>0</formula>
    </cfRule>
    <cfRule type="cellIs" dxfId="51" priority="38" stopIfTrue="1" operator="greaterThanOrEqual">
      <formula>0</formula>
    </cfRule>
  </conditionalFormatting>
  <conditionalFormatting sqref="C885:J885">
    <cfRule type="cellIs" dxfId="50" priority="33" stopIfTrue="1" operator="lessThanOrEqual">
      <formula>0</formula>
    </cfRule>
    <cfRule type="cellIs" dxfId="49" priority="34" stopIfTrue="1" operator="greaterThanOrEqual">
      <formula>0</formula>
    </cfRule>
  </conditionalFormatting>
  <conditionalFormatting sqref="C966:J966">
    <cfRule type="cellIs" dxfId="48" priority="29" stopIfTrue="1" operator="lessThanOrEqual">
      <formula>0</formula>
    </cfRule>
    <cfRule type="cellIs" dxfId="47" priority="30" stopIfTrue="1" operator="greaterThanOrEqual">
      <formula>0</formula>
    </cfRule>
  </conditionalFormatting>
  <conditionalFormatting sqref="C1010:J1010">
    <cfRule type="cellIs" dxfId="46" priority="25" stopIfTrue="1" operator="lessThanOrEqual">
      <formula>0</formula>
    </cfRule>
    <cfRule type="cellIs" dxfId="45" priority="26" stopIfTrue="1" operator="greaterThanOrEqual">
      <formula>0</formula>
    </cfRule>
  </conditionalFormatting>
  <conditionalFormatting sqref="C1091:J1091">
    <cfRule type="cellIs" dxfId="44" priority="22" stopIfTrue="1" operator="greaterThanOrEqual">
      <formula>0</formula>
    </cfRule>
    <cfRule type="cellIs" dxfId="43" priority="21" stopIfTrue="1" operator="lessThanOrEqual">
      <formula>0</formula>
    </cfRule>
  </conditionalFormatting>
  <conditionalFormatting sqref="C1135:J1135">
    <cfRule type="cellIs" dxfId="42" priority="17" stopIfTrue="1" operator="lessThanOrEqual">
      <formula>0</formula>
    </cfRule>
    <cfRule type="cellIs" dxfId="41" priority="18" stopIfTrue="1" operator="greaterThanOrEqual">
      <formula>0</formula>
    </cfRule>
  </conditionalFormatting>
  <conditionalFormatting sqref="C1216:J1216">
    <cfRule type="cellIs" dxfId="40" priority="14" stopIfTrue="1" operator="greaterThanOrEqual">
      <formula>0</formula>
    </cfRule>
    <cfRule type="cellIs" dxfId="39" priority="13" stopIfTrue="1" operator="lessThanOrEqual">
      <formula>0</formula>
    </cfRule>
  </conditionalFormatting>
  <conditionalFormatting sqref="C1259:J1260">
    <cfRule type="cellIs" dxfId="38" priority="9" stopIfTrue="1" operator="lessThanOrEqual">
      <formula>0</formula>
    </cfRule>
    <cfRule type="cellIs" dxfId="37" priority="10" stopIfTrue="1" operator="greaterThanOrEqual">
      <formula>0</formula>
    </cfRule>
  </conditionalFormatting>
  <conditionalFormatting sqref="C1340:J1340">
    <cfRule type="cellIs" dxfId="36" priority="6" stopIfTrue="1" operator="greaterThanOrEqual">
      <formula>0</formula>
    </cfRule>
    <cfRule type="cellIs" dxfId="35" priority="5" stopIfTrue="1" operator="lessThanOrEqual">
      <formula>0</formula>
    </cfRule>
  </conditionalFormatting>
  <conditionalFormatting sqref="C1383:J1384">
    <cfRule type="cellIs" dxfId="34" priority="1" stopIfTrue="1" operator="lessThanOrEqual">
      <formula>0</formula>
    </cfRule>
    <cfRule type="cellIs" dxfId="33" priority="2" stopIfTrue="1" operator="greaterThanOrEqual">
      <formula>0</formula>
    </cfRule>
  </conditionalFormatting>
  <conditionalFormatting sqref="C375:L378">
    <cfRule type="cellIs" dxfId="32" priority="69" stopIfTrue="1" operator="lessThanOrEqual">
      <formula>0</formula>
    </cfRule>
    <cfRule type="cellIs" dxfId="31" priority="70" stopIfTrue="1" operator="greaterThanOrEqual">
      <formula>0</formula>
    </cfRule>
  </conditionalFormatting>
  <conditionalFormatting sqref="C405:L407">
    <cfRule type="cellIs" dxfId="30" priority="66" stopIfTrue="1" operator="greaterThanOrEqual">
      <formula>0</formula>
    </cfRule>
    <cfRule type="cellIs" dxfId="29" priority="65" stopIfTrue="1" operator="lessThanOrEqual">
      <formula>0</formula>
    </cfRule>
  </conditionalFormatting>
  <conditionalFormatting sqref="C448:L451">
    <cfRule type="cellIs" dxfId="28" priority="61" stopIfTrue="1" operator="lessThanOrEqual">
      <formula>0</formula>
    </cfRule>
    <cfRule type="cellIs" dxfId="27" priority="62" stopIfTrue="1" operator="greaterThanOrEqual">
      <formula>0</formula>
    </cfRule>
  </conditionalFormatting>
  <conditionalFormatting sqref="C453:L476 C513:L537 B891:L894">
    <cfRule type="cellIs" dxfId="26" priority="183" stopIfTrue="1" operator="lessThanOrEqual">
      <formula>0</formula>
    </cfRule>
    <cfRule type="cellIs" dxfId="25" priority="184" stopIfTrue="1" operator="greaterThanOrEqual">
      <formula>0</formula>
    </cfRule>
  </conditionalFormatting>
  <conditionalFormatting sqref="C508:L510">
    <cfRule type="cellIs" dxfId="24" priority="57" stopIfTrue="1" operator="lessThanOrEqual">
      <formula>0</formula>
    </cfRule>
    <cfRule type="cellIs" dxfId="23" priority="58" stopIfTrue="1" operator="greaterThanOrEqual">
      <formula>0</formula>
    </cfRule>
  </conditionalFormatting>
  <conditionalFormatting sqref="G1419:G1432">
    <cfRule type="cellIs" dxfId="22" priority="147" operator="greaterThanOrEqual">
      <formula>0</formula>
    </cfRule>
    <cfRule type="cellIs" dxfId="21" priority="148" stopIfTrue="1" operator="lessThanOrEqual">
      <formula>0</formula>
    </cfRule>
    <cfRule type="cellIs" dxfId="20" priority="149" stopIfTrue="1" operator="greaterThanOrEqual">
      <formula>0</formula>
    </cfRule>
  </conditionalFormatting>
  <conditionalFormatting sqref="I572:L583 C577:E583">
    <cfRule type="cellIs" dxfId="19" priority="309" stopIfTrue="1" operator="lessThanOrEqual">
      <formula>0</formula>
    </cfRule>
    <cfRule type="cellIs" dxfId="18" priority="310" stopIfTrue="1" operator="greaterThanOrEqual">
      <formula>0</formula>
    </cfRule>
  </conditionalFormatting>
  <conditionalFormatting sqref="I822:L833">
    <cfRule type="cellIs" dxfId="17" priority="224" stopIfTrue="1" operator="greaterThanOrEqual">
      <formula>0</formula>
    </cfRule>
    <cfRule type="cellIs" dxfId="16" priority="223" stopIfTrue="1" operator="lessThanOrEqual">
      <formula>0</formula>
    </cfRule>
  </conditionalFormatting>
  <conditionalFormatting sqref="I855:L866">
    <cfRule type="cellIs" dxfId="15" priority="222" stopIfTrue="1" operator="greaterThanOrEqual">
      <formula>0</formula>
    </cfRule>
    <cfRule type="cellIs" dxfId="14" priority="221" stopIfTrue="1" operator="lessThanOrEqual">
      <formula>0</formula>
    </cfRule>
  </conditionalFormatting>
  <conditionalFormatting sqref="I947:L958">
    <cfRule type="cellIs" dxfId="13" priority="220" stopIfTrue="1" operator="greaterThanOrEqual">
      <formula>0</formula>
    </cfRule>
    <cfRule type="cellIs" dxfId="12" priority="219" stopIfTrue="1" operator="lessThanOrEqual">
      <formula>0</formula>
    </cfRule>
  </conditionalFormatting>
  <conditionalFormatting sqref="I980:L991">
    <cfRule type="cellIs" dxfId="11" priority="217" stopIfTrue="1" operator="lessThanOrEqual">
      <formula>0</formula>
    </cfRule>
    <cfRule type="cellIs" dxfId="10" priority="218" stopIfTrue="1" operator="greaterThanOrEqual">
      <formula>0</formula>
    </cfRule>
  </conditionalFormatting>
  <conditionalFormatting sqref="I1072:L1076">
    <cfRule type="cellIs" dxfId="9" priority="216" stopIfTrue="1" operator="greaterThanOrEqual">
      <formula>0</formula>
    </cfRule>
    <cfRule type="cellIs" dxfId="8" priority="215" stopIfTrue="1" operator="less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09" stopIfTrue="1" operator="lessThanOrEqual">
      <formula>0</formula>
    </cfRule>
    <cfRule type="cellIs" dxfId="2" priority="210" stopIfTrue="1" operator="greaterThanOrEqual">
      <formula>0</formula>
    </cfRule>
  </conditionalFormatting>
  <conditionalFormatting sqref="N1421:N1422 K1422:L1422">
    <cfRule type="cellIs" dxfId="1" priority="165" stopIfTrue="1" operator="lessThanOrEqual">
      <formula>0</formula>
    </cfRule>
    <cfRule type="cellIs" dxfId="0" priority="166" stopIfTrue="1" operator="greater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2025</vt:lpstr>
      <vt:lpstr>'MAYO 2025'!Área_de_impresión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2025-06-13T07:54:54Z</cp:lastPrinted>
  <dcterms:created xsi:type="dcterms:W3CDTF">2011-10-19T11:12:35Z</dcterms:created>
  <dcterms:modified xsi:type="dcterms:W3CDTF">2025-07-08T08:25:11Z</dcterms:modified>
</cp:coreProperties>
</file>