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7.- JULIO\"/>
    </mc:Choice>
  </mc:AlternateContent>
  <xr:revisionPtr revIDLastSave="0" documentId="13_ncr:1_{28CD1BEF-1E0F-40CC-9978-2AF92BACC7AF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JULIO 2025" sheetId="4" r:id="rId1"/>
  </sheets>
  <definedNames>
    <definedName name="_xlnm._FilterDatabase" localSheetId="0" hidden="1">'JULIO 2025'!#REF!</definedName>
    <definedName name="_xlnm.Print_Area" localSheetId="0">'JULIO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<sst xmlns="http://schemas.openxmlformats.org/spreadsheetml/2006/main" count="796" uniqueCount="177">
  <si>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</si>
  <si>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</si>
  <si>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</si>
  <si>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</si>
  <si>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</si>
  <si>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</si>
  <si>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</si>
  <si>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</si>
  <si>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</si>
  <si>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</si>
  <si>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</si>
  <si>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</si>
  <si>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</si>
  <si>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</si>
  <si>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</si>
  <si>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</si>
  <si>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</si>
  <si>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</si>
  <si>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</si>
  <si>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</si>
  <si>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</si>
  <si>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</si>
  <si>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</si>
  <si>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</si>
  <si>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</si>
  <si>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</si>
  <si>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</si>
  <si>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</si>
  <si>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</si>
  <si>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</si>
  <si>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</si>
  <si>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</si>
  <si>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</si>
  <si>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</si>
  <si>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</si>
  <si>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</si>
  <si>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</si>
  <si>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</si>
  <si>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</si>
  <si>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</si>
  <si>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</si>
  <si>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</si>
  <si>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</si>
  <si>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</si>
  <si>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</si>
  <si>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</si>
  <si>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</si>
  <si>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</si>
  <si>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</si>
  <si>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</si>
  <si>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</si>
  <si>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</si>
  <si>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</si>
  <si>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</si>
  <si>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</si>
  <si>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</si>
  <si>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</si>
  <si>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</si>
  <si>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</si>
  <si>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</si>
  <si>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</si>
  <si>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</si>
  <si>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</si>
  <si>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</si>
  <si>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</si>
  <si>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</si>
  <si>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</si>
  <si>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</si>
  <si>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</si>
  <si>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</si>
  <si>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</si>
  <si>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</si>
  <si>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</si>
  <si>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</si>
  <si>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</si>
  <si>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</si>
  <si>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</si>
  <si>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</si>
  <si>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</si>
  <si>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</si>
  <si>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</si>
  <si>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</si>
  <si>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</si>
  <si>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</si>
  <si>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</si>
  <si>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</si>
  <si>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</si>
  <si>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</si>
  <si>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</si>
  <si>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</si>
  <si>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</si>
  <si>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</si>
  <si>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</si>
  <si>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</si>
  <si>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</si>
  <si>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</si>
  <si>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</si>
  <si>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</si>
  <si>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</si>
  <si>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</si>
  <si>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</si>
  <si>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</si>
  <si>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</si>
  <si>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</si>
  <si>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</si>
  <si>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</si>
  <si>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</si>
  <si>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</si>
  <si>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</si>
  <si>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</si>
  <si>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</si>
  <si>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</si>
  <si>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</si>
  <si>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</si>
  <si>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</si>
  <si>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</si>
  <si>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</si>
  <si>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</si>
  <si>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</si>
  <si>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</si>
  <si>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</si>
  <si>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</si>
  <si>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</si>
  <si>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</si>
  <si>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</si>
  <si>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</si>
  <si>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</si>
  <si>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</si>
  <si>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</si>
  <si>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</si>
  <si>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</si>
  <si>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</si>
  <si>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</si>
  <si>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</si>
  <si>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</si>
  <si>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</si>
  <si>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</si>
  <si>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</si>
  <si>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</si>
  <si>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</si>
  <si>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</si>
  <si>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</si>
  <si>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</si>
  <si>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</si>
  <si>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</si>
  <si>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</si>
  <si>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</si>
  <si>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</si>
  <si>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</si>
  <si>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</si>
  <si>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</si>
  <si>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</si>
  <si>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</si>
  <si>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</si>
  <si>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</si>
  <si>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</si>
  <si>
    <t>JULIO 2025</t>
  </si>
  <si>
    <t>ENERO - JULIO 2025</t>
  </si>
  <si>
    <t>1B.- COMPARACIONES JULIO 2024 Y JULIO 2025</t>
  </si>
  <si>
    <t>JULIO 2024</t>
  </si>
  <si>
    <t>1C.- COMPARACIONES DE DATOS ACUMULADOS DE ENERO - JULIO 2024 - 2025</t>
  </si>
  <si>
    <t>ENERO - JULIO 2024</t>
  </si>
  <si>
    <t>2B.- COMPARACIONES JULIO 2024 Y JULIO 2025</t>
  </si>
  <si>
    <t>2C.- COMPARACIONES DE DATOS ACUMULADOS DE ENERO - JULIO 2024 - 2025</t>
  </si>
  <si>
    <t>3B.- COMPARACIONES JULIO 2024 Y JULIO 2025</t>
  </si>
  <si>
    <t>3C.- COMPARACIONES DE DATOS ACUMULADOS DE ENERO - JULIO 2024 - 2025</t>
  </si>
  <si>
    <t>4B.- COMPARACIONES JULIO 2024 Y JULIO 2025</t>
  </si>
  <si>
    <t>4C.- COMPARACIONES DE DATOS ACUMULADOS DE ENERO - JULIO 2024 - 2025</t>
  </si>
  <si>
    <t>5B.- COMPARACIONES JULIO 2024 Y JULIO 2025</t>
  </si>
  <si>
    <t>5C.- COMPARACIONES DE DATOS ACUMULADOS DE ENERO - JULIO 2024 - 2025</t>
  </si>
  <si>
    <t>6B.- COMPARACIONES JULIO 2024 Y JULIO 2025</t>
  </si>
  <si>
    <t>6C.- COMPARACIONES DE DATOS ACUMULADOS DE ENERO - JULIO 2024 - 2025</t>
  </si>
  <si>
    <t>7B.- COMPARACIONES JULIO 2024 Y JULIO 2025</t>
  </si>
  <si>
    <t>7C.- COMPARACIONES DE DATOS ACUMULADOS DE ENERO - JULIO 2024 - 2025</t>
  </si>
  <si>
    <t>8B.- COMPARACIONES JULIO 2024 Y JULIO 2025</t>
  </si>
  <si>
    <t>8C.- COMPARACIONES DE DATOS ACUMULADOS DE ENERO - JULIO 2024 - 2025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</si>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</sst>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sz val="12"/>
      <color indexed="10"/>
      <name val="Arial"/>
      <family val="2"/>
    </font>
    <font>
      <sz val="12"/>
      <color rgb="FF000000"/>
      <name val="Arial"/>
    </font>
    <font>
      <b/>
      <sz val="11"/>
      <color rgb="FF0000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3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3" fontId="73" fillId="0" borderId="21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right" vertical="center"/>
    </xf>
    <xf numFmtId="3" fontId="79" fillId="0" borderId="0" xfId="0" applyNumberFormat="1" applyFont="1" applyAlignment="1">
      <alignment horizontal="right" vertical="center"/>
    </xf>
    <xf numFmtId="3" fontId="80" fillId="14" borderId="22" xfId="0" applyNumberFormat="1" applyFont="1" applyFill="1" applyBorder="1" applyAlignment="1">
      <alignment horizontal="right" vertical="center"/>
    </xf>
    <xf numFmtId="10" fontId="80" fillId="14" borderId="22" xfId="0" applyNumberFormat="1" applyFont="1" applyFill="1" applyBorder="1" applyAlignment="1">
      <alignment horizontal="right" vertical="center"/>
    </xf>
    <xf numFmtId="2" fontId="80" fillId="14" borderId="20" xfId="0" applyNumberFormat="1" applyFont="1" applyFill="1" applyBorder="1" applyAlignment="1">
      <alignment horizontal="right" vertical="center"/>
    </xf>
    <xf numFmtId="3" fontId="78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8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8" fillId="13" borderId="20" xfId="0" applyNumberFormat="1" applyFont="1" applyFill="1" applyBorder="1" applyAlignment="1">
      <alignment horizontal="center" vertical="center"/>
    </xf>
    <xf numFmtId="3" fontId="78" fillId="15" borderId="22" xfId="0" applyNumberFormat="1" applyFont="1" applyFill="1" applyBorder="1" applyAlignment="1">
      <alignment horizontal="center" vertical="center"/>
    </xf>
    <xf numFmtId="10" fontId="78" fillId="15" borderId="22" xfId="0" applyNumberFormat="1" applyFont="1" applyFill="1" applyBorder="1" applyAlignment="1">
      <alignment horizontal="center" vertical="center"/>
    </xf>
    <xf numFmtId="2" fontId="78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8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8" fillId="13" borderId="20" xfId="0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3" fontId="74" fillId="15" borderId="22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10" fontId="76" fillId="15" borderId="22" xfId="0" applyNumberFormat="1" applyFont="1" applyFill="1" applyBorder="1" applyAlignment="1">
      <alignment horizontal="center" vertical="center"/>
    </xf>
    <xf numFmtId="2" fontId="77" fillId="15" borderId="22" xfId="0" applyNumberFormat="1" applyFont="1" applyFill="1" applyBorder="1" applyAlignment="1">
      <alignment horizontal="center" vertical="center"/>
    </xf>
    <xf numFmtId="0" fontId="84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3" fontId="73" fillId="0" borderId="0" xfId="0" applyNumberFormat="1" applyFont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10" fontId="78" fillId="0" borderId="20" xfId="0" applyNumberFormat="1" applyFont="1" applyBorder="1" applyAlignment="1">
      <alignment horizontal="center" vertical="center"/>
    </xf>
    <xf numFmtId="10" fontId="78" fillId="0" borderId="21" xfId="0" applyNumberFormat="1" applyFont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78" fillId="0" borderId="0" xfId="0" applyNumberFormat="1" applyFont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5" fillId="16" borderId="0" xfId="0" applyFont="1" applyFill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78" fillId="0" borderId="20" xfId="0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2025'!$B$480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2025'!$C$479:$H$479</c15:sqref>
                  </c15:fullRef>
                </c:ext>
              </c:extLst>
              <c:f>('JULIO 2025'!$C$479,'JULIO 2025'!$E$479,'JULIO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2025'!$C$480:$H$480</c15:sqref>
                  </c15:fullRef>
                </c:ext>
              </c:extLst>
              <c:f>('JULIO 2025'!$C$480,'JULIO 2025'!$E$480,'JULIO 2025'!$G$480)</c:f>
              <c:numCache>
                <c:formatCode>#,##0</c:formatCode>
                <c:ptCount val="3"/>
                <c:pt idx="0">
                  <c:v>6170049</c:v>
                </c:pt>
                <c:pt idx="1">
                  <c:v>1816927</c:v>
                </c:pt>
                <c:pt idx="2">
                  <c:v>7986976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'JULIO 2025'!$B$481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2025'!$C$479:$H$479</c15:sqref>
                  </c15:fullRef>
                </c:ext>
              </c:extLst>
              <c:f>('JULIO 2025'!$C$479,'JULIO 2025'!$E$479,'JULIO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2025'!$C$481:$H$481</c15:sqref>
                  </c15:fullRef>
                </c:ext>
              </c:extLst>
              <c:f>('JULIO 2025'!$C$481,'JULIO 2025'!$E$481,'JULIO 2025'!$G$481)</c:f>
              <c:numCache>
                <c:formatCode>#,##0</c:formatCode>
                <c:ptCount val="3"/>
                <c:pt idx="0">
                  <c:v>6068000</c:v>
                </c:pt>
                <c:pt idx="1">
                  <c:v>1843931</c:v>
                </c:pt>
                <c:pt idx="2">
                  <c:v>7911931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2025'!$B$506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2025'!$C$506:$K$506</c:f>
              <c:numCache>
                <c:formatCode>#,##0</c:formatCode>
                <c:ptCount val="9"/>
                <c:pt idx="0">
                  <c:v>796721</c:v>
                </c:pt>
                <c:pt idx="1">
                  <c:v>1334668</c:v>
                </c:pt>
                <c:pt idx="2">
                  <c:v>1391145</c:v>
                </c:pt>
                <c:pt idx="3">
                  <c:v>411717</c:v>
                </c:pt>
                <c:pt idx="4">
                  <c:v>1410004</c:v>
                </c:pt>
                <c:pt idx="5">
                  <c:v>876969</c:v>
                </c:pt>
                <c:pt idx="6">
                  <c:v>427361</c:v>
                </c:pt>
                <c:pt idx="7">
                  <c:v>948389</c:v>
                </c:pt>
                <c:pt idx="8">
                  <c:v>390002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'JULIO 2025'!$B$507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'JULIO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2025'!$C$507:$K$507</c:f>
              <c:numCache>
                <c:formatCode>#,##0</c:formatCode>
                <c:ptCount val="9"/>
                <c:pt idx="0">
                  <c:v>779194</c:v>
                </c:pt>
                <c:pt idx="1">
                  <c:v>1338706</c:v>
                </c:pt>
                <c:pt idx="2">
                  <c:v>1324897</c:v>
                </c:pt>
                <c:pt idx="3">
                  <c:v>413496</c:v>
                </c:pt>
                <c:pt idx="4">
                  <c:v>1382287</c:v>
                </c:pt>
                <c:pt idx="5">
                  <c:v>881346</c:v>
                </c:pt>
                <c:pt idx="6">
                  <c:v>465317</c:v>
                </c:pt>
                <c:pt idx="7">
                  <c:v>987939</c:v>
                </c:pt>
                <c:pt idx="8">
                  <c:v>338749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2025'!$B$446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'JULIO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2025'!$C$446:$K$446</c:f>
              <c:numCache>
                <c:formatCode>#,##0</c:formatCode>
                <c:ptCount val="9"/>
                <c:pt idx="0">
                  <c:v>495694</c:v>
                </c:pt>
                <c:pt idx="1">
                  <c:v>884169</c:v>
                </c:pt>
                <c:pt idx="2">
                  <c:v>881696</c:v>
                </c:pt>
                <c:pt idx="3">
                  <c:v>248502</c:v>
                </c:pt>
                <c:pt idx="4">
                  <c:v>850097</c:v>
                </c:pt>
                <c:pt idx="5">
                  <c:v>547653</c:v>
                </c:pt>
                <c:pt idx="6">
                  <c:v>223410</c:v>
                </c:pt>
                <c:pt idx="7">
                  <c:v>557474</c:v>
                </c:pt>
                <c:pt idx="8">
                  <c:v>246507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'JULIO 2025'!$B$447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'JULIO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2025'!$C$447:$K$447</c:f>
              <c:numCache>
                <c:formatCode>#,##0</c:formatCode>
                <c:ptCount val="9"/>
                <c:pt idx="0">
                  <c:v>477493</c:v>
                </c:pt>
                <c:pt idx="1">
                  <c:v>888395</c:v>
                </c:pt>
                <c:pt idx="2">
                  <c:v>827667</c:v>
                </c:pt>
                <c:pt idx="3">
                  <c:v>257245</c:v>
                </c:pt>
                <c:pt idx="4">
                  <c:v>855761</c:v>
                </c:pt>
                <c:pt idx="5">
                  <c:v>554906</c:v>
                </c:pt>
                <c:pt idx="6">
                  <c:v>255128</c:v>
                </c:pt>
                <c:pt idx="7">
                  <c:v>584699</c:v>
                </c:pt>
                <c:pt idx="8">
                  <c:v>217606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2025'!$B$574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2025'!$C$573:$H$573</c15:sqref>
                  </c15:fullRef>
                </c:ext>
              </c:extLst>
              <c:f>('JULIO 2025'!$C$573,'JULIO 2025'!$E$573,'JULIO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2025'!$C$574:$H$574</c15:sqref>
                  </c15:fullRef>
                </c:ext>
              </c:extLst>
              <c:f>('JULIO 2025'!$C$574,'JULIO 2025'!$E$574,'JULIO 2025'!$G$574)</c:f>
              <c:numCache>
                <c:formatCode>#,##0</c:formatCode>
                <c:ptCount val="3"/>
                <c:pt idx="0">
                  <c:v>422828</c:v>
                </c:pt>
                <c:pt idx="1">
                  <c:v>161004</c:v>
                </c:pt>
                <c:pt idx="2">
                  <c:v>583832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'JULIO 2025'!$B$575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2025'!$C$573:$H$573</c15:sqref>
                  </c15:fullRef>
                </c:ext>
              </c:extLst>
              <c:f>('JULIO 2025'!$C$573,'JULIO 2025'!$E$573,'JULIO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2025'!$C$575:$H$575</c15:sqref>
                  </c15:fullRef>
                </c:ext>
              </c:extLst>
              <c:f>('JULIO 2025'!$C$575,'JULIO 2025'!$E$575,'JULIO 2025'!$G$575)</c:f>
              <c:numCache>
                <c:formatCode>#,##0</c:formatCode>
                <c:ptCount val="3"/>
                <c:pt idx="0">
                  <c:v>379659</c:v>
                </c:pt>
                <c:pt idx="1">
                  <c:v>183512</c:v>
                </c:pt>
                <c:pt idx="2">
                  <c:v>563171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2025'!$C$573:$H$573</c15:sqref>
                        </c15:fullRef>
                        <c15:formulaRef>
                          <c15:sqref>('JULIO 2025'!$C$573,'JULIO 2025'!$E$573,'JULIO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2025'!$C$573:$H$573</c15:sqref>
                        </c15:fullRef>
                        <c15:formulaRef>
                          <c15:sqref>('JULIO 2025'!$C$573,'JULIO 2025'!$E$573,'JULIO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2025'!$B$589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2025'!$C$588:$H$588</c15:sqref>
                  </c15:fullRef>
                </c:ext>
              </c:extLst>
              <c:f>('JULIO 2025'!$C$588,'JULIO 2025'!$E$588,'JULIO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2025'!$C$589:$H$589</c15:sqref>
                  </c15:fullRef>
                </c:ext>
              </c:extLst>
              <c:f>('JULIO 2025'!$C$589,'JULIO 2025'!$E$589,'JULIO 2025'!$G$589)</c:f>
              <c:numCache>
                <c:formatCode>#,##0</c:formatCode>
                <c:ptCount val="3"/>
                <c:pt idx="0">
                  <c:v>657516</c:v>
                </c:pt>
                <c:pt idx="1">
                  <c:v>229821</c:v>
                </c:pt>
                <c:pt idx="2">
                  <c:v>887337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'JULIO 2025'!$B$590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2025'!$C$588:$H$588</c15:sqref>
                  </c15:fullRef>
                </c:ext>
              </c:extLst>
              <c:f>('JULIO 2025'!$C$588,'JULIO 2025'!$E$588,'JULIO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2025'!$C$590:$H$590</c15:sqref>
                  </c15:fullRef>
                </c:ext>
              </c:extLst>
              <c:f>('JULIO 2025'!$C$590,'JULIO 2025'!$E$590,'JULIO 2025'!$G$590)</c:f>
              <c:numCache>
                <c:formatCode>#,##0</c:formatCode>
                <c:ptCount val="3"/>
                <c:pt idx="0">
                  <c:v>568611</c:v>
                </c:pt>
                <c:pt idx="1">
                  <c:v>276357</c:v>
                </c:pt>
                <c:pt idx="2">
                  <c:v>844968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2025'!$C$588:$H$588</c15:sqref>
                        </c15:fullRef>
                        <c15:formulaRef>
                          <c15:sqref>('JULIO 2025'!$C$588,'JULIO 2025'!$E$588,'JULIO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2025'!$C$588:$H$588</c15:sqref>
                        </c15:fullRef>
                        <c15:formulaRef>
                          <c15:sqref>('JULIO 2025'!$C$588,'JULIO 2025'!$E$588,'JULIO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2025'!$C$330:$L$330</c15:sqref>
                  </c15:fullRef>
                </c:ext>
              </c:extLst>
              <c:f>'JULIO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2025'!$C$331:$L$331</c15:sqref>
                  </c15:fullRef>
                </c:ext>
              </c:extLst>
              <c:f>'JULIO 2025'!$C$331:$K$331</c:f>
              <c:numCache>
                <c:formatCode>#,##0</c:formatCode>
                <c:ptCount val="9"/>
                <c:pt idx="0">
                  <c:v>77226</c:v>
                </c:pt>
                <c:pt idx="1">
                  <c:v>177297</c:v>
                </c:pt>
                <c:pt idx="2">
                  <c:v>163328</c:v>
                </c:pt>
                <c:pt idx="3">
                  <c:v>48583</c:v>
                </c:pt>
                <c:pt idx="4">
                  <c:v>153713</c:v>
                </c:pt>
                <c:pt idx="5">
                  <c:v>93041</c:v>
                </c:pt>
                <c:pt idx="6">
                  <c:v>49429</c:v>
                </c:pt>
                <c:pt idx="7">
                  <c:v>89942</c:v>
                </c:pt>
                <c:pt idx="8">
                  <c:v>50020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2025'!$C$330:$L$330</c15:sqref>
                  </c15:fullRef>
                </c:ext>
              </c:extLst>
              <c:f>'JULIO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2025'!$C$334:$L$334</c15:sqref>
                  </c15:fullRef>
                </c:ext>
              </c:extLst>
              <c:f>'JULIO 2025'!$C$334:$K$334</c:f>
              <c:numCache>
                <c:formatCode>#,##0</c:formatCode>
                <c:ptCount val="9"/>
                <c:pt idx="0">
                  <c:v>145763</c:v>
                </c:pt>
                <c:pt idx="1">
                  <c:v>297202</c:v>
                </c:pt>
                <c:pt idx="2">
                  <c:v>289398</c:v>
                </c:pt>
                <c:pt idx="3">
                  <c:v>79531</c:v>
                </c:pt>
                <c:pt idx="4">
                  <c:v>242902</c:v>
                </c:pt>
                <c:pt idx="5">
                  <c:v>156416</c:v>
                </c:pt>
                <c:pt idx="6">
                  <c:v>98847</c:v>
                </c:pt>
                <c:pt idx="7">
                  <c:v>158257</c:v>
                </c:pt>
                <c:pt idx="8">
                  <c:v>74226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2025'!$E$547:$E$555</c:f>
              <c:numCache>
                <c:formatCode>#,##0</c:formatCode>
                <c:ptCount val="9"/>
                <c:pt idx="0">
                  <c:v>38584</c:v>
                </c:pt>
                <c:pt idx="1">
                  <c:v>114396</c:v>
                </c:pt>
                <c:pt idx="2">
                  <c:v>90201</c:v>
                </c:pt>
                <c:pt idx="3">
                  <c:v>30394</c:v>
                </c:pt>
                <c:pt idx="4">
                  <c:v>110199</c:v>
                </c:pt>
                <c:pt idx="5">
                  <c:v>55886</c:v>
                </c:pt>
                <c:pt idx="6">
                  <c:v>26882</c:v>
                </c:pt>
                <c:pt idx="7">
                  <c:v>70061</c:v>
                </c:pt>
                <c:pt idx="8">
                  <c:v>26568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2025'!$H$547:$H$555</c:f>
              <c:numCache>
                <c:formatCode>#,##0</c:formatCode>
                <c:ptCount val="9"/>
                <c:pt idx="0">
                  <c:v>60029</c:v>
                </c:pt>
                <c:pt idx="1">
                  <c:v>172643</c:v>
                </c:pt>
                <c:pt idx="2">
                  <c:v>142152</c:v>
                </c:pt>
                <c:pt idx="3">
                  <c:v>48125</c:v>
                </c:pt>
                <c:pt idx="4">
                  <c:v>153040</c:v>
                </c:pt>
                <c:pt idx="5">
                  <c:v>77463</c:v>
                </c:pt>
                <c:pt idx="6">
                  <c:v>43101</c:v>
                </c:pt>
                <c:pt idx="7">
                  <c:v>114960</c:v>
                </c:pt>
                <c:pt idx="8">
                  <c:v>33455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2025'!$B$607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2025'!$C$606:$H$606</c15:sqref>
                  </c15:fullRef>
                </c:ext>
              </c:extLst>
              <c:f>('JULIO 2025'!$C$606,'JULIO 2025'!$E$606,'JULIO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2025'!$C$607:$H$607</c15:sqref>
                  </c15:fullRef>
                </c:ext>
              </c:extLst>
              <c:f>('JULIO 2025'!$C$607,'JULIO 2025'!$E$607,'JULIO 2025'!$G$607)</c:f>
              <c:numCache>
                <c:formatCode>#,##0</c:formatCode>
                <c:ptCount val="3"/>
                <c:pt idx="0">
                  <c:v>2454403</c:v>
                </c:pt>
                <c:pt idx="1">
                  <c:v>839216</c:v>
                </c:pt>
                <c:pt idx="2">
                  <c:v>3293619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'JULIO 2025'!$B$608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2025'!$C$606:$H$606</c15:sqref>
                  </c15:fullRef>
                </c:ext>
              </c:extLst>
              <c:f>('JULIO 2025'!$C$606,'JULIO 2025'!$E$606,'JULIO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2025'!$C$608:$H$608</c15:sqref>
                  </c15:fullRef>
                </c:ext>
              </c:extLst>
              <c:f>('JULIO 2025'!$C$608,'JULIO 2025'!$E$608,'JULIO 2025'!$G$608)</c:f>
              <c:numCache>
                <c:formatCode>#,##0</c:formatCode>
                <c:ptCount val="3"/>
                <c:pt idx="0">
                  <c:v>2441190</c:v>
                </c:pt>
                <c:pt idx="1">
                  <c:v>862826</c:v>
                </c:pt>
                <c:pt idx="2">
                  <c:v>3304016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2025'!$C$606:$H$606</c15:sqref>
                        </c15:fullRef>
                        <c15:formulaRef>
                          <c15:sqref>('JULIO 2025'!$C$606,'JULIO 2025'!$E$606,'JULIO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2025'!$C$606:$H$606</c15:sqref>
                        </c15:fullRef>
                        <c15:formulaRef>
                          <c15:sqref>('JULIO 2025'!$C$606,'JULIO 2025'!$E$606,'JULIO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2025'!$B$633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2025'!$C$632:$H$632</c15:sqref>
                  </c15:fullRef>
                </c:ext>
              </c:extLst>
              <c:f>('JULIO 2025'!$C$632,'JULIO 2025'!$E$632,'JULIO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2025'!$C$633:$H$633</c15:sqref>
                  </c15:fullRef>
                </c:ext>
              </c:extLst>
              <c:f>('JULIO 2025'!$C$633,'JULIO 2025'!$E$633,'JULIO 2025'!$G$633)</c:f>
              <c:numCache>
                <c:formatCode>#,##0</c:formatCode>
                <c:ptCount val="3"/>
                <c:pt idx="0">
                  <c:v>3784144</c:v>
                </c:pt>
                <c:pt idx="1">
                  <c:v>1211311</c:v>
                </c:pt>
                <c:pt idx="2">
                  <c:v>4995455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'JULIO 2025'!$B$634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2025'!$C$632:$H$632</c15:sqref>
                  </c15:fullRef>
                </c:ext>
              </c:extLst>
              <c:f>('JULIO 2025'!$C$632,'JULIO 2025'!$E$632,'JULIO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2025'!$C$634:$H$634</c15:sqref>
                  </c15:fullRef>
                </c:ext>
              </c:extLst>
              <c:f>('JULIO 2025'!$C$634,'JULIO 2025'!$E$634,'JULIO 2025'!$G$634)</c:f>
              <c:numCache>
                <c:formatCode>#,##0</c:formatCode>
                <c:ptCount val="3"/>
                <c:pt idx="0">
                  <c:v>3734277</c:v>
                </c:pt>
                <c:pt idx="1">
                  <c:v>1243390</c:v>
                </c:pt>
                <c:pt idx="2">
                  <c:v>4977667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2025'!$C$632:$H$632</c15:sqref>
                        </c15:fullRef>
                        <c15:formulaRef>
                          <c15:sqref>('JULIO 2025'!$C$632,'JULIO 2025'!$E$632,'JULIO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2025'!$C$632:$H$632</c15:sqref>
                        </c15:fullRef>
                        <c15:formulaRef>
                          <c15:sqref>('JULIO 2025'!$C$632,'JULIO 2025'!$E$632,'JULIO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73903541467473E-2"/>
                  <c:y val="-2.25469915757309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5.839133698212031E-4"/>
                  <c:y val="7.92684044941462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5027527082920418E-2"/>
                  <c:y val="-3.6326258437585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8.3020832226743009E-3"/>
                  <c:y val="1.14865547292244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2025'!$E$672:$E$680</c:f>
              <c:numCache>
                <c:formatCode>#,##0</c:formatCode>
                <c:ptCount val="9"/>
                <c:pt idx="0">
                  <c:v>275</c:v>
                </c:pt>
                <c:pt idx="1">
                  <c:v>3787</c:v>
                </c:pt>
                <c:pt idx="2">
                  <c:v>5872</c:v>
                </c:pt>
                <c:pt idx="3">
                  <c:v>657</c:v>
                </c:pt>
                <c:pt idx="4">
                  <c:v>1191</c:v>
                </c:pt>
                <c:pt idx="5">
                  <c:v>2254</c:v>
                </c:pt>
                <c:pt idx="6">
                  <c:v>652</c:v>
                </c:pt>
                <c:pt idx="7">
                  <c:v>679</c:v>
                </c:pt>
                <c:pt idx="8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3.0275364880422363E-2"/>
                  <c:y val="6.89879733699361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042330683386341E-3"/>
                  <c:y val="-3.42515801661008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2025'!$H$672:$H$680</c:f>
              <c:numCache>
                <c:formatCode>#,##0</c:formatCode>
                <c:ptCount val="9"/>
                <c:pt idx="0">
                  <c:v>483</c:v>
                </c:pt>
                <c:pt idx="1">
                  <c:v>7055</c:v>
                </c:pt>
                <c:pt idx="2">
                  <c:v>7480</c:v>
                </c:pt>
                <c:pt idx="3">
                  <c:v>1073</c:v>
                </c:pt>
                <c:pt idx="4">
                  <c:v>1885</c:v>
                </c:pt>
                <c:pt idx="5">
                  <c:v>3707</c:v>
                </c:pt>
                <c:pt idx="6">
                  <c:v>911</c:v>
                </c:pt>
                <c:pt idx="7">
                  <c:v>2182</c:v>
                </c:pt>
                <c:pt idx="8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2025'!$B$699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2025'!$C$698:$H$698</c15:sqref>
                  </c15:fullRef>
                </c:ext>
              </c:extLst>
              <c:f>('JULIO 2025'!$C$698,'JULIO 2025'!$E$698,'JULIO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2025'!$C$699:$H$699</c15:sqref>
                  </c15:fullRef>
                </c:ext>
              </c:extLst>
              <c:f>('JULIO 2025'!$C$699,'JULIO 2025'!$E$699,'JULIO 2025'!$G$699)</c:f>
              <c:numCache>
                <c:formatCode>#,##0</c:formatCode>
                <c:ptCount val="3"/>
                <c:pt idx="0">
                  <c:v>11397</c:v>
                </c:pt>
                <c:pt idx="1">
                  <c:v>4696</c:v>
                </c:pt>
                <c:pt idx="2">
                  <c:v>16093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'JULIO 2025'!$B$700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2025'!$C$698:$H$698</c15:sqref>
                  </c15:fullRef>
                </c:ext>
              </c:extLst>
              <c:f>('JULIO 2025'!$C$698,'JULIO 2025'!$E$698,'JULIO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2025'!$C$700:$H$700</c15:sqref>
                  </c15:fullRef>
                </c:ext>
              </c:extLst>
              <c:f>('JULIO 2025'!$C$700,'JULIO 2025'!$E$700,'JULIO 2025'!$G$700)</c:f>
              <c:numCache>
                <c:formatCode>#,##0</c:formatCode>
                <c:ptCount val="3"/>
                <c:pt idx="0">
                  <c:v>11089</c:v>
                </c:pt>
                <c:pt idx="1">
                  <c:v>4770</c:v>
                </c:pt>
                <c:pt idx="2">
                  <c:v>15859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2025'!$C$698:$H$698</c15:sqref>
                        </c15:fullRef>
                        <c15:formulaRef>
                          <c15:sqref>('JULIO 2025'!$C$698,'JULIO 2025'!$E$698,'JULIO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2025'!$C$698:$H$698</c15:sqref>
                        </c15:fullRef>
                        <c15:formulaRef>
                          <c15:sqref>('JULIO 2025'!$C$698,'JULIO 2025'!$E$698,'JULIO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2025'!$B$714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2025'!$C$713:$H$713</c15:sqref>
                  </c15:fullRef>
                </c:ext>
              </c:extLst>
              <c:f>('JULIO 2025'!$C$713,'JULIO 2025'!$E$713,'JULIO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2025'!$C$714:$H$714</c15:sqref>
                  </c15:fullRef>
                </c:ext>
              </c:extLst>
              <c:f>('JULIO 2025'!$C$714,'JULIO 2025'!$E$714,'JULIO 2025'!$G$714)</c:f>
              <c:numCache>
                <c:formatCode>#,##0</c:formatCode>
                <c:ptCount val="3"/>
                <c:pt idx="0">
                  <c:v>22003</c:v>
                </c:pt>
                <c:pt idx="1">
                  <c:v>5947</c:v>
                </c:pt>
                <c:pt idx="2">
                  <c:v>27950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'JULIO 2025'!$B$715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2025'!$C$713:$H$713</c15:sqref>
                  </c15:fullRef>
                </c:ext>
              </c:extLst>
              <c:f>('JULIO 2025'!$C$713,'JULIO 2025'!$E$713,'JULIO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2025'!$C$715:$H$715</c15:sqref>
                  </c15:fullRef>
                </c:ext>
              </c:extLst>
              <c:f>('JULIO 2025'!$C$715,'JULIO 2025'!$E$715,'JULIO 2025'!$G$715)</c:f>
              <c:numCache>
                <c:formatCode>#,##0</c:formatCode>
                <c:ptCount val="3"/>
                <c:pt idx="0">
                  <c:v>19186</c:v>
                </c:pt>
                <c:pt idx="1">
                  <c:v>6498</c:v>
                </c:pt>
                <c:pt idx="2">
                  <c:v>25684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2025'!$C$713:$H$713</c15:sqref>
                        </c15:fullRef>
                        <c15:formulaRef>
                          <c15:sqref>('JULIO 2025'!$C$713,'JULIO 2025'!$E$713,'JULIO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2025'!$C$713:$H$713</c15:sqref>
                        </c15:fullRef>
                        <c15:formulaRef>
                          <c15:sqref>('JULIO 2025'!$C$713,'JULIO 2025'!$E$713,'JULIO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2025'!$B$732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2025'!$C$731:$H$731</c15:sqref>
                  </c15:fullRef>
                </c:ext>
              </c:extLst>
              <c:f>('JULIO 2025'!$C$731,'JULIO 2025'!$E$731,'JULIO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2025'!$C$732:$H$732</c15:sqref>
                  </c15:fullRef>
                </c:ext>
              </c:extLst>
              <c:f>('JULIO 2025'!$C$732,'JULIO 2025'!$E$732,'JULIO 2025'!$G$732)</c:f>
              <c:numCache>
                <c:formatCode>#,##0</c:formatCode>
                <c:ptCount val="3"/>
                <c:pt idx="0">
                  <c:v>64493</c:v>
                </c:pt>
                <c:pt idx="1">
                  <c:v>22337</c:v>
                </c:pt>
                <c:pt idx="2">
                  <c:v>86830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'JULIO 2025'!$B$733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2025'!$C$731:$H$731</c15:sqref>
                  </c15:fullRef>
                </c:ext>
              </c:extLst>
              <c:f>('JULIO 2025'!$C$731,'JULIO 2025'!$E$731,'JULIO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2025'!$C$733:$H$733</c15:sqref>
                  </c15:fullRef>
                </c:ext>
              </c:extLst>
              <c:f>('JULIO 2025'!$C$733,'JULIO 2025'!$E$733,'JULIO 2025'!$G$733)</c:f>
              <c:numCache>
                <c:formatCode>#,##0</c:formatCode>
                <c:ptCount val="3"/>
                <c:pt idx="0">
                  <c:v>60004</c:v>
                </c:pt>
                <c:pt idx="1">
                  <c:v>22342</c:v>
                </c:pt>
                <c:pt idx="2">
                  <c:v>82346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2025'!$C$731:$H$731</c15:sqref>
                        </c15:fullRef>
                        <c15:formulaRef>
                          <c15:sqref>('JULIO 2025'!$C$731,'JULIO 2025'!$E$731,'JULIO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2025'!$C$731:$H$731</c15:sqref>
                        </c15:fullRef>
                        <c15:formulaRef>
                          <c15:sqref>('JULIO 2025'!$C$731,'JULIO 2025'!$E$731,'JULIO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2025'!$B$758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2025'!$C$757:$H$757</c15:sqref>
                  </c15:fullRef>
                </c:ext>
              </c:extLst>
              <c:f>('JULIO 2025'!$C$757,'JULIO 2025'!$E$757,'JULIO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2025'!$C$758:$H$758</c15:sqref>
                  </c15:fullRef>
                </c:ext>
              </c:extLst>
              <c:f>('JULIO 2025'!$C$758,'JULIO 2025'!$E$758,'JULIO 2025'!$G$758)</c:f>
              <c:numCache>
                <c:formatCode>#,##0</c:formatCode>
                <c:ptCount val="3"/>
                <c:pt idx="0">
                  <c:v>111195</c:v>
                </c:pt>
                <c:pt idx="1">
                  <c:v>33827</c:v>
                </c:pt>
                <c:pt idx="2">
                  <c:v>145022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'JULIO 2025'!$B$759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2025'!$C$757:$H$757</c15:sqref>
                  </c15:fullRef>
                </c:ext>
              </c:extLst>
              <c:f>('JULIO 2025'!$C$757,'JULIO 2025'!$E$757,'JULIO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2025'!$C$759:$H$759</c15:sqref>
                  </c15:fullRef>
                </c:ext>
              </c:extLst>
              <c:f>('JULIO 2025'!$C$759,'JULIO 2025'!$E$759,'JULIO 2025'!$G$759)</c:f>
              <c:numCache>
                <c:formatCode>#,##0</c:formatCode>
                <c:ptCount val="3"/>
                <c:pt idx="0">
                  <c:v>101866</c:v>
                </c:pt>
                <c:pt idx="1">
                  <c:v>32195</c:v>
                </c:pt>
                <c:pt idx="2">
                  <c:v>134061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2025'!$C$757:$H$757</c15:sqref>
                        </c15:fullRef>
                        <c15:formulaRef>
                          <c15:sqref>('JULIO 2025'!$C$757,'JULIO 2025'!$E$757,'JULIO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2025'!$C$757:$H$757</c15:sqref>
                        </c15:fullRef>
                        <c15:formulaRef>
                          <c15:sqref>('JULIO 2025'!$C$757,'JULIO 2025'!$E$757,'JULIO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2025'!$E$797:$E$805</c:f>
              <c:numCache>
                <c:formatCode>#,##0</c:formatCode>
                <c:ptCount val="9"/>
                <c:pt idx="0">
                  <c:v>12288</c:v>
                </c:pt>
                <c:pt idx="1">
                  <c:v>18760</c:v>
                </c:pt>
                <c:pt idx="2">
                  <c:v>12612</c:v>
                </c:pt>
                <c:pt idx="3">
                  <c:v>6409</c:v>
                </c:pt>
                <c:pt idx="4">
                  <c:v>8581</c:v>
                </c:pt>
                <c:pt idx="5">
                  <c:v>15142</c:v>
                </c:pt>
                <c:pt idx="6">
                  <c:v>8353</c:v>
                </c:pt>
                <c:pt idx="7">
                  <c:v>7754</c:v>
                </c:pt>
                <c:pt idx="8">
                  <c:v>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2025'!$H$797:$H$805</c:f>
              <c:numCache>
                <c:formatCode>#,##0</c:formatCode>
                <c:ptCount val="9"/>
                <c:pt idx="0">
                  <c:v>29698</c:v>
                </c:pt>
                <c:pt idx="1">
                  <c:v>30522</c:v>
                </c:pt>
                <c:pt idx="2">
                  <c:v>27654</c:v>
                </c:pt>
                <c:pt idx="3">
                  <c:v>14552</c:v>
                </c:pt>
                <c:pt idx="4">
                  <c:v>17708</c:v>
                </c:pt>
                <c:pt idx="5">
                  <c:v>27939</c:v>
                </c:pt>
                <c:pt idx="6">
                  <c:v>16739</c:v>
                </c:pt>
                <c:pt idx="7">
                  <c:v>13320</c:v>
                </c:pt>
                <c:pt idx="8">
                  <c:v>19602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2025'!$B$824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2025'!$C$823:$H$823</c15:sqref>
                  </c15:fullRef>
                </c:ext>
              </c:extLst>
              <c:f>('JULIO 2025'!$C$823,'JULIO 2025'!$E$823,'JULIO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2025'!$C$824:$H$824</c15:sqref>
                  </c15:fullRef>
                </c:ext>
              </c:extLst>
              <c:f>('JULIO 2025'!$C$824,'JULIO 2025'!$E$824,'JULIO 2025'!$G$824)</c:f>
              <c:numCache>
                <c:formatCode>#,##0</c:formatCode>
                <c:ptCount val="3"/>
                <c:pt idx="0">
                  <c:v>103100</c:v>
                </c:pt>
                <c:pt idx="1">
                  <c:v>18522</c:v>
                </c:pt>
                <c:pt idx="2">
                  <c:v>121622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'JULIO 2025'!$B$825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2025'!$C$823:$H$823</c15:sqref>
                  </c15:fullRef>
                </c:ext>
              </c:extLst>
              <c:f>('JULIO 2025'!$C$823,'JULIO 2025'!$E$823,'JULIO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2025'!$C$825:$H$825</c15:sqref>
                  </c15:fullRef>
                </c:ext>
              </c:extLst>
              <c:f>('JULIO 2025'!$C$825,'JULIO 2025'!$E$825,'JULIO 2025'!$G$825)</c:f>
              <c:numCache>
                <c:formatCode>#,##0</c:formatCode>
                <c:ptCount val="3"/>
                <c:pt idx="0">
                  <c:v>84273</c:v>
                </c:pt>
                <c:pt idx="1">
                  <c:v>15080</c:v>
                </c:pt>
                <c:pt idx="2">
                  <c:v>99353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2025'!$C$823:$H$823</c15:sqref>
                        </c15:fullRef>
                        <c15:formulaRef>
                          <c15:sqref>('JULIO 2025'!$C$823,'JULIO 2025'!$E$823,'JULIO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2025'!$C$823:$H$823</c15:sqref>
                        </c15:fullRef>
                        <c15:formulaRef>
                          <c15:sqref>('JULIO 2025'!$C$823,'JULIO 2025'!$E$823,'JULIO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2025'!$B$949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2025'!$C$948:$H$948</c15:sqref>
                  </c15:fullRef>
                </c:ext>
              </c:extLst>
              <c:f>('JULIO 2025'!$C$948,'JULIO 2025'!$E$948,'JULIO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2025'!$C$949:$H$949</c15:sqref>
                  </c15:fullRef>
                </c:ext>
              </c:extLst>
              <c:f>('JULIO 2025'!$C$949,'JULIO 2025'!$E$949,'JULIO 2025'!$G$949)</c:f>
              <c:numCache>
                <c:formatCode>#,##0</c:formatCode>
                <c:ptCount val="3"/>
                <c:pt idx="0">
                  <c:v>53960</c:v>
                </c:pt>
                <c:pt idx="1">
                  <c:v>23759</c:v>
                </c:pt>
                <c:pt idx="2">
                  <c:v>77719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'JULIO 2025'!$B$950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2025'!$C$948:$H$948</c15:sqref>
                  </c15:fullRef>
                </c:ext>
              </c:extLst>
              <c:f>('JULIO 2025'!$C$948,'JULIO 2025'!$E$948,'JULIO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2025'!$C$950:$H$950</c15:sqref>
                  </c15:fullRef>
                </c:ext>
              </c:extLst>
              <c:f>('JULIO 2025'!$C$950,'JULIO 2025'!$E$950,'JULIO 2025'!$G$950)</c:f>
              <c:numCache>
                <c:formatCode>#,##0</c:formatCode>
                <c:ptCount val="3"/>
                <c:pt idx="0">
                  <c:v>59474</c:v>
                </c:pt>
                <c:pt idx="1">
                  <c:v>22123</c:v>
                </c:pt>
                <c:pt idx="2">
                  <c:v>81597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2025'!$C$948:$H$948</c15:sqref>
                        </c15:fullRef>
                        <c15:formulaRef>
                          <c15:sqref>('JULIO 2025'!$C$948,'JULIO 2025'!$E$948,'JULIO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2025'!$C$948:$H$948</c15:sqref>
                        </c15:fullRef>
                        <c15:formulaRef>
                          <c15:sqref>('JULIO 2025'!$C$948,'JULIO 2025'!$E$948,'JULIO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2025'!$B$1074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2025'!$C$1073:$H$1073</c15:sqref>
                  </c15:fullRef>
                </c:ext>
              </c:extLst>
              <c:f>('JULIO 2025'!$C$1073,'JULIO 2025'!$E$1073,'JULIO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2025'!$C$1074:$H$1074</c15:sqref>
                  </c15:fullRef>
                </c:ext>
              </c:extLst>
              <c:f>('JULIO 2025'!$C$1074,'JULIO 2025'!$E$1074,'JULIO 2025'!$G$1074)</c:f>
              <c:numCache>
                <c:formatCode>#,##0</c:formatCode>
                <c:ptCount val="3"/>
                <c:pt idx="0">
                  <c:v>26980</c:v>
                </c:pt>
                <c:pt idx="1">
                  <c:v>27084</c:v>
                </c:pt>
                <c:pt idx="2">
                  <c:v>54064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'JULIO 2025'!$B$1075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2025'!$C$1073:$H$1073</c15:sqref>
                  </c15:fullRef>
                </c:ext>
              </c:extLst>
              <c:f>('JULIO 2025'!$C$1073,'JULIO 2025'!$E$1073,'JULIO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2025'!$C$1075:$H$1075</c15:sqref>
                  </c15:fullRef>
                </c:ext>
              </c:extLst>
              <c:f>('JULIO 2025'!$C$1075,'JULIO 2025'!$E$1075,'JULIO 2025'!$G$1075)</c:f>
              <c:numCache>
                <c:formatCode>#,##0</c:formatCode>
                <c:ptCount val="3"/>
                <c:pt idx="0">
                  <c:v>26443</c:v>
                </c:pt>
                <c:pt idx="1">
                  <c:v>19844</c:v>
                </c:pt>
                <c:pt idx="2">
                  <c:v>46287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2025'!$C$1073:$H$1073</c15:sqref>
                        </c15:fullRef>
                        <c15:formulaRef>
                          <c15:sqref>('JULIO 2025'!$C$1073,'JULIO 2025'!$E$1073,'JULIO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2025'!$C$1073:$H$1073</c15:sqref>
                        </c15:fullRef>
                        <c15:formulaRef>
                          <c15:sqref>('JULIO 2025'!$C$1073,'JULIO 2025'!$E$1073,'JULIO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2025'!$B$1199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2025'!$C$1198:$H$1198</c15:sqref>
                  </c15:fullRef>
                </c:ext>
              </c:extLst>
              <c:f>('JULIO 2025'!$C$1198,'JULIO 2025'!$E$1198,'JULIO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2025'!$C$1199:$H$1199</c15:sqref>
                  </c15:fullRef>
                </c:ext>
              </c:extLst>
              <c:f>('JULIO 2025'!$C$1199,'JULIO 2025'!$E$1199,'JULIO 2025'!$G$1199)</c:f>
              <c:numCache>
                <c:formatCode>#,##0</c:formatCode>
                <c:ptCount val="3"/>
                <c:pt idx="0">
                  <c:v>52145</c:v>
                </c:pt>
                <c:pt idx="1">
                  <c:v>15828</c:v>
                </c:pt>
                <c:pt idx="2">
                  <c:v>67973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'JULIO 2025'!$B$1200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2025'!$C$1198:$H$1198</c15:sqref>
                  </c15:fullRef>
                </c:ext>
              </c:extLst>
              <c:f>('JULIO 2025'!$C$1198,'JULIO 2025'!$E$1198,'JULIO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2025'!$C$1200:$H$1200</c15:sqref>
                  </c15:fullRef>
                </c:ext>
              </c:extLst>
              <c:f>('JULIO 2025'!$C$1200,'JULIO 2025'!$E$1200,'JULIO 2025'!$G$1200)</c:f>
              <c:numCache>
                <c:formatCode>#,##0</c:formatCode>
                <c:ptCount val="3"/>
                <c:pt idx="0">
                  <c:v>52657</c:v>
                </c:pt>
                <c:pt idx="1">
                  <c:v>12223</c:v>
                </c:pt>
                <c:pt idx="2">
                  <c:v>64880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2025'!$C$1198:$H$1198</c15:sqref>
                        </c15:fullRef>
                        <c15:formulaRef>
                          <c15:sqref>('JULIO 2025'!$C$1198,'JULIO 2025'!$E$1198,'JULIO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2025'!$C$1198:$H$1198</c15:sqref>
                        </c15:fullRef>
                        <c15:formulaRef>
                          <c15:sqref>('JULIO 2025'!$C$1198,'JULIO 2025'!$E$1198,'JULIO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2025'!$B$1323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2025'!$C$1322:$H$1322</c15:sqref>
                  </c15:fullRef>
                </c:ext>
              </c:extLst>
              <c:f>('JULIO 2025'!$C$1322,'JULIO 2025'!$E$1322,'JULIO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2025'!$C$1323:$H$1323</c15:sqref>
                  </c15:fullRef>
                </c:ext>
              </c:extLst>
              <c:f>('JULIO 2025'!$C$1323,'JULIO 2025'!$E$1323,'JULIO 2025'!$G$1323)</c:f>
              <c:numCache>
                <c:formatCode>#,##0</c:formatCode>
                <c:ptCount val="3"/>
                <c:pt idx="0">
                  <c:v>21676</c:v>
                </c:pt>
                <c:pt idx="1">
                  <c:v>4877</c:v>
                </c:pt>
                <c:pt idx="2">
                  <c:v>26553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'JULIO 2025'!$B$1324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2025'!$C$1322:$H$1322</c15:sqref>
                  </c15:fullRef>
                </c:ext>
              </c:extLst>
              <c:f>('JULIO 2025'!$C$1322,'JULIO 2025'!$E$1322,'JULIO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2025'!$C$1324:$H$1324</c15:sqref>
                  </c15:fullRef>
                </c:ext>
              </c:extLst>
              <c:f>('JULIO 2025'!$C$1324,'JULIO 2025'!$E$1324,'JULIO 2025'!$G$1324)</c:f>
              <c:numCache>
                <c:formatCode>#,##0</c:formatCode>
                <c:ptCount val="3"/>
                <c:pt idx="0">
                  <c:v>24932</c:v>
                </c:pt>
                <c:pt idx="1">
                  <c:v>6500</c:v>
                </c:pt>
                <c:pt idx="2">
                  <c:v>31432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2025'!$C$1322:$H$1322</c15:sqref>
                        </c15:fullRef>
                        <c15:formulaRef>
                          <c15:sqref>('JULIO 2025'!$C$1322,'JULIO 2025'!$E$1322,'JULIO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2025'!$C$1322:$H$1322</c15:sqref>
                        </c15:fullRef>
                        <c15:formulaRef>
                          <c15:sqref>('JULIO 2025'!$C$1322,'JULIO 2025'!$E$1322,'JULIO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2021193681306558E-2"/>
                  <c:y val="-3.34306893617775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867608608058069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2025'!$E$922:$E$930</c:f>
              <c:numCache>
                <c:formatCode>#,##0</c:formatCode>
                <c:ptCount val="9"/>
                <c:pt idx="0">
                  <c:v>7791</c:v>
                </c:pt>
                <c:pt idx="1">
                  <c:v>15452</c:v>
                </c:pt>
                <c:pt idx="2">
                  <c:v>19440</c:v>
                </c:pt>
                <c:pt idx="3">
                  <c:v>1873</c:v>
                </c:pt>
                <c:pt idx="4">
                  <c:v>12127</c:v>
                </c:pt>
                <c:pt idx="5">
                  <c:v>5351</c:v>
                </c:pt>
                <c:pt idx="6">
                  <c:v>8960</c:v>
                </c:pt>
                <c:pt idx="7">
                  <c:v>4680</c:v>
                </c:pt>
                <c:pt idx="8">
                  <c:v>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518081554116681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641771391921109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2025'!$H$922:$H$930</c:f>
              <c:numCache>
                <c:formatCode>#,##0</c:formatCode>
                <c:ptCount val="9"/>
                <c:pt idx="0">
                  <c:v>16163</c:v>
                </c:pt>
                <c:pt idx="1">
                  <c:v>32674</c:v>
                </c:pt>
                <c:pt idx="2">
                  <c:v>45571</c:v>
                </c:pt>
                <c:pt idx="3">
                  <c:v>2799</c:v>
                </c:pt>
                <c:pt idx="4">
                  <c:v>21992</c:v>
                </c:pt>
                <c:pt idx="5">
                  <c:v>11940</c:v>
                </c:pt>
                <c:pt idx="6">
                  <c:v>25541</c:v>
                </c:pt>
                <c:pt idx="7">
                  <c:v>9209</c:v>
                </c:pt>
                <c:pt idx="8">
                  <c:v>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5.1922566745035544E-2"/>
                  <c:y val="-2.28262589418809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15300123906843002"/>
                  <c:y val="-7.73374291773093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1.3110134085196765E-2"/>
                  <c:y val="3.02247132610775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6.4021261436057447E-3"/>
                  <c:y val="-7.33958600932879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4.0391755415963597E-3"/>
                  <c:y val="2.7786703745086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-5.8965158534852917E-3"/>
                  <c:y val="-4.76243771339304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0978128811525E-2"/>
                  <c:y val="1.4430202142289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2025'!$E$1047:$E$1055</c:f>
              <c:numCache>
                <c:formatCode>#,##0</c:formatCode>
                <c:ptCount val="9"/>
                <c:pt idx="0">
                  <c:v>880</c:v>
                </c:pt>
                <c:pt idx="1">
                  <c:v>11027</c:v>
                </c:pt>
                <c:pt idx="2">
                  <c:v>21358</c:v>
                </c:pt>
                <c:pt idx="3">
                  <c:v>6830</c:v>
                </c:pt>
                <c:pt idx="4">
                  <c:v>1586</c:v>
                </c:pt>
                <c:pt idx="5">
                  <c:v>2314</c:v>
                </c:pt>
                <c:pt idx="6">
                  <c:v>1007</c:v>
                </c:pt>
                <c:pt idx="7">
                  <c:v>940</c:v>
                </c:pt>
                <c:pt idx="8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3.6819417621222393E-2"/>
                  <c:y val="-2.1609931279959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25184771086603103"/>
                  <c:y val="-9.46327501404014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1.1633911931352794E-2"/>
                  <c:y val="1.4552158685354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613096948225E-3"/>
                  <c:y val="3.32233342535758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1.5068549503811795E-3"/>
                  <c:y val="2.55245453901727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-1.9166809670566785E-3"/>
                  <c:y val="-4.47730775898014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8.8251563419401054E-3"/>
                  <c:y val="1.81603119765404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2025'!$H$1047:$H$1055</c:f>
              <c:numCache>
                <c:formatCode>#,##0</c:formatCode>
                <c:ptCount val="9"/>
                <c:pt idx="0">
                  <c:v>2200</c:v>
                </c:pt>
                <c:pt idx="1">
                  <c:v>23836</c:v>
                </c:pt>
                <c:pt idx="2">
                  <c:v>37630</c:v>
                </c:pt>
                <c:pt idx="3">
                  <c:v>6830</c:v>
                </c:pt>
                <c:pt idx="4">
                  <c:v>3324</c:v>
                </c:pt>
                <c:pt idx="5">
                  <c:v>5340</c:v>
                </c:pt>
                <c:pt idx="6">
                  <c:v>1512</c:v>
                </c:pt>
                <c:pt idx="7">
                  <c:v>3062</c:v>
                </c:pt>
                <c:pt idx="8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8990591933717353E-2"/>
                  <c:y val="-1.0896172195534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2025'!$E$1172:$E$1180</c:f>
              <c:numCache>
                <c:formatCode>#,##0</c:formatCode>
                <c:ptCount val="9"/>
                <c:pt idx="0">
                  <c:v>12443</c:v>
                </c:pt>
                <c:pt idx="1">
                  <c:v>12159</c:v>
                </c:pt>
                <c:pt idx="2">
                  <c:v>9719</c:v>
                </c:pt>
                <c:pt idx="3">
                  <c:v>1350</c:v>
                </c:pt>
                <c:pt idx="4">
                  <c:v>9228</c:v>
                </c:pt>
                <c:pt idx="5">
                  <c:v>8485</c:v>
                </c:pt>
                <c:pt idx="6">
                  <c:v>2048</c:v>
                </c:pt>
                <c:pt idx="7">
                  <c:v>4335</c:v>
                </c:pt>
                <c:pt idx="8">
                  <c:v>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2025'!$H$1172:$H$1180</c:f>
              <c:numCache>
                <c:formatCode>#,##0</c:formatCode>
                <c:ptCount val="9"/>
                <c:pt idx="0">
                  <c:v>24931</c:v>
                </c:pt>
                <c:pt idx="1">
                  <c:v>25508</c:v>
                </c:pt>
                <c:pt idx="2">
                  <c:v>20599</c:v>
                </c:pt>
                <c:pt idx="3">
                  <c:v>3849</c:v>
                </c:pt>
                <c:pt idx="4">
                  <c:v>23736</c:v>
                </c:pt>
                <c:pt idx="5">
                  <c:v>21687</c:v>
                </c:pt>
                <c:pt idx="6">
                  <c:v>6621</c:v>
                </c:pt>
                <c:pt idx="7">
                  <c:v>11520</c:v>
                </c:pt>
                <c:pt idx="8">
                  <c:v>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2025'!$E$1296:$E$1304</c:f>
              <c:numCache>
                <c:formatCode>#,##0</c:formatCode>
                <c:ptCount val="9"/>
                <c:pt idx="0">
                  <c:v>4965</c:v>
                </c:pt>
                <c:pt idx="1">
                  <c:v>1716</c:v>
                </c:pt>
                <c:pt idx="2">
                  <c:v>4126</c:v>
                </c:pt>
                <c:pt idx="3">
                  <c:v>1070</c:v>
                </c:pt>
                <c:pt idx="4">
                  <c:v>10801</c:v>
                </c:pt>
                <c:pt idx="5">
                  <c:v>3609</c:v>
                </c:pt>
                <c:pt idx="6">
                  <c:v>1527</c:v>
                </c:pt>
                <c:pt idx="7">
                  <c:v>1493</c:v>
                </c:pt>
                <c:pt idx="8">
                  <c:v>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'JULIO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2025'!$H$1296:$H$1304</c:f>
              <c:numCache>
                <c:formatCode>#,##0</c:formatCode>
                <c:ptCount val="9"/>
                <c:pt idx="0">
                  <c:v>12259</c:v>
                </c:pt>
                <c:pt idx="1">
                  <c:v>4964</c:v>
                </c:pt>
                <c:pt idx="2">
                  <c:v>8312</c:v>
                </c:pt>
                <c:pt idx="3">
                  <c:v>2303</c:v>
                </c:pt>
                <c:pt idx="4">
                  <c:v>21217</c:v>
                </c:pt>
                <c:pt idx="5">
                  <c:v>8340</c:v>
                </c:pt>
                <c:pt idx="6">
                  <c:v>4422</c:v>
                </c:pt>
                <c:pt idx="7">
                  <c:v>4004</c:v>
                </c:pt>
                <c:pt idx="8">
                  <c:v>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2025'!$B$839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2025'!$C$838:$H$838</c15:sqref>
                  </c15:fullRef>
                </c:ext>
              </c:extLst>
              <c:f>('JULIO 2025'!$C$838,'JULIO 2025'!$E$838,'JULIO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2025'!$C$839:$H$839</c15:sqref>
                  </c15:fullRef>
                </c:ext>
              </c:extLst>
              <c:f>('JULIO 2025'!$C$839,'JULIO 2025'!$E$839,'JULIO 2025'!$G$839)</c:f>
              <c:numCache>
                <c:formatCode>#,##0</c:formatCode>
                <c:ptCount val="3"/>
                <c:pt idx="0">
                  <c:v>202892</c:v>
                </c:pt>
                <c:pt idx="1">
                  <c:v>24359</c:v>
                </c:pt>
                <c:pt idx="2">
                  <c:v>227251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'JULIO 2025'!$B$840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2025'!$C$838:$H$838</c15:sqref>
                  </c15:fullRef>
                </c:ext>
              </c:extLst>
              <c:f>('JULIO 2025'!$C$838,'JULIO 2025'!$E$838,'JULIO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2025'!$C$840:$H$840</c15:sqref>
                  </c15:fullRef>
                </c:ext>
              </c:extLst>
              <c:f>('JULIO 2025'!$C$840,'JULIO 2025'!$E$840,'JULIO 2025'!$G$840)</c:f>
              <c:numCache>
                <c:formatCode>#,##0</c:formatCode>
                <c:ptCount val="3"/>
                <c:pt idx="0">
                  <c:v>174374</c:v>
                </c:pt>
                <c:pt idx="1">
                  <c:v>23360</c:v>
                </c:pt>
                <c:pt idx="2">
                  <c:v>197734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2025'!$C$838:$H$838</c15:sqref>
                        </c15:fullRef>
                        <c15:formulaRef>
                          <c15:sqref>('JULIO 2025'!$C$838,'JULIO 2025'!$E$838,'JULIO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2025'!$C$838:$H$838</c15:sqref>
                        </c15:fullRef>
                        <c15:formulaRef>
                          <c15:sqref>('JULIO 2025'!$C$838,'JULIO 2025'!$E$838,'JULIO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2025'!$B$883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2025'!$C$882:$H$882</c15:sqref>
                  </c15:fullRef>
                </c:ext>
              </c:extLst>
              <c:f>('JULIO 2025'!$C$882,'JULIO 2025'!$E$882,'JULIO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2025'!$C$883:$H$883</c15:sqref>
                  </c15:fullRef>
                </c:ext>
              </c:extLst>
              <c:f>('JULIO 2025'!$C$883,'JULIO 2025'!$E$883,'JULIO 2025'!$G$883)</c:f>
              <c:numCache>
                <c:formatCode>#,##0</c:formatCode>
                <c:ptCount val="3"/>
                <c:pt idx="0">
                  <c:v>886158</c:v>
                </c:pt>
                <c:pt idx="1">
                  <c:v>108942</c:v>
                </c:pt>
                <c:pt idx="2">
                  <c:v>995100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'JULIO 2025'!$B$884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2025'!$C$882:$H$882</c15:sqref>
                  </c15:fullRef>
                </c:ext>
              </c:extLst>
              <c:f>('JULIO 2025'!$C$882,'JULIO 2025'!$E$882,'JULIO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2025'!$C$884:$H$884</c15:sqref>
                  </c15:fullRef>
                </c:ext>
              </c:extLst>
              <c:f>('JULIO 2025'!$C$884,'JULIO 2025'!$E$884,'JULIO 2025'!$G$884)</c:f>
              <c:numCache>
                <c:formatCode>#,##0</c:formatCode>
                <c:ptCount val="3"/>
                <c:pt idx="0">
                  <c:v>819672</c:v>
                </c:pt>
                <c:pt idx="1">
                  <c:v>105016</c:v>
                </c:pt>
                <c:pt idx="2">
                  <c:v>924688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2025'!$C$882:$H$882</c15:sqref>
                        </c15:fullRef>
                        <c15:formulaRef>
                          <c15:sqref>('JULIO 2025'!$C$882,'JULIO 2025'!$E$882,'JULIO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2025'!$C$882:$H$882</c15:sqref>
                        </c15:fullRef>
                        <c15:formulaRef>
                          <c15:sqref>('JULIO 2025'!$C$882,'JULIO 2025'!$E$882,'JULIO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2025'!$B$964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2025'!$C$963:$H$963</c15:sqref>
                  </c15:fullRef>
                </c:ext>
              </c:extLst>
              <c:f>('JULIO 2025'!$C$963,'JULIO 2025'!$E$963,'JULIO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2025'!$C$964:$H$964</c15:sqref>
                  </c15:fullRef>
                </c:ext>
              </c:extLst>
              <c:f>('JULIO 2025'!$C$964,'JULIO 2025'!$E$964,'JULIO 2025'!$G$964)</c:f>
              <c:numCache>
                <c:formatCode>#,##0</c:formatCode>
                <c:ptCount val="3"/>
                <c:pt idx="0">
                  <c:v>142792</c:v>
                </c:pt>
                <c:pt idx="1">
                  <c:v>36889</c:v>
                </c:pt>
                <c:pt idx="2">
                  <c:v>179681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'JULIO 2025'!$B$965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2025'!$C$963:$H$963</c15:sqref>
                  </c15:fullRef>
                </c:ext>
              </c:extLst>
              <c:f>('JULIO 2025'!$C$963,'JULIO 2025'!$E$963,'JULIO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2025'!$C$965:$H$965</c15:sqref>
                  </c15:fullRef>
                </c:ext>
              </c:extLst>
              <c:f>('JULIO 2025'!$C$965,'JULIO 2025'!$E$965,'JULIO 2025'!$G$965)</c:f>
              <c:numCache>
                <c:formatCode>#,##0</c:formatCode>
                <c:ptCount val="3"/>
                <c:pt idx="0">
                  <c:v>139534</c:v>
                </c:pt>
                <c:pt idx="1">
                  <c:v>32278</c:v>
                </c:pt>
                <c:pt idx="2">
                  <c:v>171812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2025'!$C$963:$H$963</c15:sqref>
                        </c15:fullRef>
                        <c15:formulaRef>
                          <c15:sqref>('JULIO 2025'!$C$963,'JULIO 2025'!$E$963,'JULIO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2025'!$C$963:$H$963</c15:sqref>
                        </c15:fullRef>
                        <c15:formulaRef>
                          <c15:sqref>('JULIO 2025'!$C$963,'JULIO 2025'!$E$963,'JULIO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2025'!$B$1089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2025'!$C$1088:$H$1088</c15:sqref>
                  </c15:fullRef>
                </c:ext>
              </c:extLst>
              <c:f>('JULIO 2025'!$C$1088,'JULIO 2025'!$E$1088,'JULIO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2025'!$C$1089:$H$1089</c15:sqref>
                  </c15:fullRef>
                </c:ext>
              </c:extLst>
              <c:f>('JULIO 2025'!$C$1089,'JULIO 2025'!$E$1089,'JULIO 2025'!$G$1089)</c:f>
              <c:numCache>
                <c:formatCode>#,##0</c:formatCode>
                <c:ptCount val="3"/>
                <c:pt idx="0">
                  <c:v>57141</c:v>
                </c:pt>
                <c:pt idx="1">
                  <c:v>30782</c:v>
                </c:pt>
                <c:pt idx="2">
                  <c:v>87923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'JULIO 2025'!$B$1090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2025'!$C$1088:$H$1088</c15:sqref>
                  </c15:fullRef>
                </c:ext>
              </c:extLst>
              <c:f>('JULIO 2025'!$C$1088,'JULIO 2025'!$E$1088,'JULIO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2025'!$C$1090:$H$1090</c15:sqref>
                  </c15:fullRef>
                </c:ext>
              </c:extLst>
              <c:f>('JULIO 2025'!$C$1090,'JULIO 2025'!$E$1090,'JULIO 2025'!$G$1090)</c:f>
              <c:numCache>
                <c:formatCode>#,##0</c:formatCode>
                <c:ptCount val="3"/>
                <c:pt idx="0">
                  <c:v>62884</c:v>
                </c:pt>
                <c:pt idx="1">
                  <c:v>21195</c:v>
                </c:pt>
                <c:pt idx="2">
                  <c:v>84079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2025'!$C$1088:$H$1088</c15:sqref>
                        </c15:fullRef>
                        <c15:formulaRef>
                          <c15:sqref>('JULIO 2025'!$C$1088,'JULIO 2025'!$E$1088,'JULIO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2025'!$C$1088:$H$1088</c15:sqref>
                        </c15:fullRef>
                        <c15:formulaRef>
                          <c15:sqref>('JULIO 2025'!$C$1088,'JULIO 2025'!$E$1088,'JULIO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2025'!$B$1214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2025'!$C$1213:$H$1213</c15:sqref>
                  </c15:fullRef>
                </c:ext>
              </c:extLst>
              <c:f>('JULIO 2025'!$C$1213,'JULIO 2025'!$E$1213,'JULIO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2025'!$C$1214:$H$1214</c15:sqref>
                  </c15:fullRef>
                </c:ext>
              </c:extLst>
              <c:f>('JULIO 2025'!$C$1214,'JULIO 2025'!$E$1214,'JULIO 2025'!$G$1214)</c:f>
              <c:numCache>
                <c:formatCode>#,##0</c:formatCode>
                <c:ptCount val="3"/>
                <c:pt idx="0">
                  <c:v>115410</c:v>
                </c:pt>
                <c:pt idx="1">
                  <c:v>30483</c:v>
                </c:pt>
                <c:pt idx="2">
                  <c:v>145893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'JULIO 2025'!$B$1215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2025'!$C$1213:$H$1213</c15:sqref>
                  </c15:fullRef>
                </c:ext>
              </c:extLst>
              <c:f>('JULIO 2025'!$C$1213,'JULIO 2025'!$E$1213,'JULIO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2025'!$C$1215:$H$1215</c15:sqref>
                  </c15:fullRef>
                </c:ext>
              </c:extLst>
              <c:f>('JULIO 2025'!$C$1215,'JULIO 2025'!$E$1215,'JULIO 2025'!$G$1215)</c:f>
              <c:numCache>
                <c:formatCode>#,##0</c:formatCode>
                <c:ptCount val="3"/>
                <c:pt idx="0">
                  <c:v>119955</c:v>
                </c:pt>
                <c:pt idx="1">
                  <c:v>27348</c:v>
                </c:pt>
                <c:pt idx="2">
                  <c:v>147303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2025'!$C$1213:$H$1213</c15:sqref>
                        </c15:fullRef>
                        <c15:formulaRef>
                          <c15:sqref>('JULIO 2025'!$C$1213,'JULIO 2025'!$E$1213,'JULIO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2025'!$C$1213:$H$1213</c15:sqref>
                        </c15:fullRef>
                        <c15:formulaRef>
                          <c15:sqref>('JULIO 2025'!$C$1213,'JULIO 2025'!$E$1213,'JULIO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2025'!$B$1338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2025'!$C$1337:$H$1337</c15:sqref>
                  </c15:fullRef>
                </c:ext>
              </c:extLst>
              <c:f>('JULIO 2025'!$C$1337,'JULIO 2025'!$E$1337,'JULIO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2025'!$C$1338:$H$1338</c15:sqref>
                  </c15:fullRef>
                </c:ext>
              </c:extLst>
              <c:f>('JULIO 2025'!$C$1338,'JULIO 2025'!$E$1338,'JULIO 2025'!$G$1338)</c:f>
              <c:numCache>
                <c:formatCode>#,##0</c:formatCode>
                <c:ptCount val="3"/>
                <c:pt idx="0">
                  <c:v>55603</c:v>
                </c:pt>
                <c:pt idx="1">
                  <c:v>12816</c:v>
                </c:pt>
                <c:pt idx="2">
                  <c:v>68419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'JULIO 2025'!$B$1339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2025'!$C$1337:$H$1337</c15:sqref>
                  </c15:fullRef>
                </c:ext>
              </c:extLst>
              <c:f>('JULIO 2025'!$C$1337,'JULIO 2025'!$E$1337,'JULIO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2025'!$C$1339:$H$1339</c15:sqref>
                  </c15:fullRef>
                </c:ext>
              </c:extLst>
              <c:f>('JULIO 2025'!$C$1339,'JULIO 2025'!$E$1339,'JULIO 2025'!$G$1339)</c:f>
              <c:numCache>
                <c:formatCode>#,##0</c:formatCode>
                <c:ptCount val="3"/>
                <c:pt idx="0">
                  <c:v>56691</c:v>
                </c:pt>
                <c:pt idx="1">
                  <c:v>14271</c:v>
                </c:pt>
                <c:pt idx="2">
                  <c:v>70962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2025'!$C$1337:$H$1337</c15:sqref>
                        </c15:fullRef>
                        <c15:formulaRef>
                          <c15:sqref>('JULIO 2025'!$C$1337,'JULIO 2025'!$E$1337,'JULIO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2025'!$C$1337:$H$1337</c15:sqref>
                        </c15:fullRef>
                        <c15:formulaRef>
                          <c15:sqref>('JULIO 2025'!$C$1337,'JULIO 2025'!$E$1337,'JULIO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2025'!$B$1257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2025'!$C$1256:$H$1256</c15:sqref>
                  </c15:fullRef>
                </c:ext>
              </c:extLst>
              <c:f>('JULIO 2025'!$C$1256,'JULIO 2025'!$E$1256,'JULIO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2025'!$C$1257:$H$1257</c15:sqref>
                  </c15:fullRef>
                </c:ext>
              </c:extLst>
              <c:f>('JULIO 2025'!$C$1257,'JULIO 2025'!$E$1257,'JULIO 2025'!$G$1257)</c:f>
              <c:numCache>
                <c:formatCode>#,##0</c:formatCode>
                <c:ptCount val="3"/>
                <c:pt idx="0">
                  <c:v>508358</c:v>
                </c:pt>
                <c:pt idx="1">
                  <c:v>105049</c:v>
                </c:pt>
                <c:pt idx="2">
                  <c:v>613407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'JULIO 2025'!$B$1258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2025'!$C$1256:$H$1256</c15:sqref>
                  </c15:fullRef>
                </c:ext>
              </c:extLst>
              <c:f>('JULIO 2025'!$C$1256,'JULIO 2025'!$E$1256,'JULIO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2025'!$C$1258:$H$1258</c15:sqref>
                  </c15:fullRef>
                </c:ext>
              </c:extLst>
              <c:f>('JULIO 2025'!$C$1258,'JULIO 2025'!$E$1258,'JULIO 2025'!$G$1258)</c:f>
              <c:numCache>
                <c:formatCode>#,##0</c:formatCode>
                <c:ptCount val="3"/>
                <c:pt idx="0">
                  <c:v>527682</c:v>
                </c:pt>
                <c:pt idx="1">
                  <c:v>99890</c:v>
                </c:pt>
                <c:pt idx="2">
                  <c:v>627572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2025'!$C$1256:$H$1256</c15:sqref>
                        </c15:fullRef>
                        <c15:formulaRef>
                          <c15:sqref>('JULIO 2025'!$C$1256,'JULIO 2025'!$E$1256,'JULIO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2025'!$C$1256:$H$1256</c15:sqref>
                        </c15:fullRef>
                        <c15:formulaRef>
                          <c15:sqref>('JULIO 2025'!$C$1256,'JULIO 2025'!$E$1256,'JULIO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2025'!$B$1355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2025'!$C$1354:$H$1354</c15:sqref>
                  </c15:fullRef>
                </c:ext>
              </c:extLst>
              <c:f>('JULIO 2025'!$C$1354,'JULIO 2025'!$E$1354,'JULIO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2025'!$C$1355:$H$1355</c15:sqref>
                  </c15:fullRef>
                </c:ext>
              </c:extLst>
              <c:f>('JULIO 2025'!$C$1355,'JULIO 2025'!$E$1355,'JULIO 2025'!$G$1355)</c:f>
              <c:numCache>
                <c:formatCode>#,##0</c:formatCode>
                <c:ptCount val="3"/>
                <c:pt idx="0">
                  <c:v>145217</c:v>
                </c:pt>
                <c:pt idx="1">
                  <c:v>32801</c:v>
                </c:pt>
                <c:pt idx="2">
                  <c:v>178018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'JULIO 2025'!$B$1356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2025'!$C$1354:$H$1354</c15:sqref>
                  </c15:fullRef>
                </c:ext>
              </c:extLst>
              <c:f>('JULIO 2025'!$C$1354,'JULIO 2025'!$E$1354,'JULIO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2025'!$C$1356:$H$1356</c15:sqref>
                  </c15:fullRef>
                </c:ext>
              </c:extLst>
              <c:f>('JULIO 2025'!$C$1356,'JULIO 2025'!$E$1356,'JULIO 2025'!$G$1356)</c:f>
              <c:numCache>
                <c:formatCode>#,##0</c:formatCode>
                <c:ptCount val="3"/>
                <c:pt idx="0">
                  <c:v>142455</c:v>
                </c:pt>
                <c:pt idx="1">
                  <c:v>34273</c:v>
                </c:pt>
                <c:pt idx="2">
                  <c:v>176728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2025'!$C$1354:$H$1354</c15:sqref>
                        </c15:fullRef>
                        <c15:formulaRef>
                          <c15:sqref>('JULIO 2025'!$C$1354,'JULIO 2025'!$E$1354,'JULIO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2025'!$C$1354:$H$1354</c15:sqref>
                        </c15:fullRef>
                        <c15:formulaRef>
                          <c15:sqref>('JULIO 2025'!$C$1354,'JULIO 2025'!$E$1354,'JULIO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2025'!$B$358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2025'!$C$357:$H$357</c15:sqref>
                  </c15:fullRef>
                </c:ext>
              </c:extLst>
              <c:f>('JULIO 2025'!$C$357,'JULIO 2025'!$E$357,'JULIO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2025'!$C$358:$H$358</c15:sqref>
                  </c15:fullRef>
                </c:ext>
              </c:extLst>
              <c:f>('JULIO 2025'!$C$358,'JULIO 2025'!$E$358,'JULIO 2025'!$G$358)</c:f>
              <c:numCache>
                <c:formatCode>#,##0</c:formatCode>
                <c:ptCount val="3"/>
                <c:pt idx="0">
                  <c:v>692086</c:v>
                </c:pt>
                <c:pt idx="1">
                  <c:v>255770</c:v>
                </c:pt>
                <c:pt idx="2">
                  <c:v>947856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'JULIO 2025'!$B$359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2025'!$C$357:$H$357</c15:sqref>
                  </c15:fullRef>
                </c:ext>
              </c:extLst>
              <c:f>('JULIO 2025'!$C$357,'JULIO 2025'!$E$357,'JULIO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2025'!$C$359:$H$359</c15:sqref>
                  </c15:fullRef>
                </c:ext>
              </c:extLst>
              <c:f>('JULIO 2025'!$C$359,'JULIO 2025'!$E$359,'JULIO 2025'!$G$359)</c:f>
              <c:numCache>
                <c:formatCode>#,##0</c:formatCode>
                <c:ptCount val="3"/>
                <c:pt idx="0">
                  <c:v>638527</c:v>
                </c:pt>
                <c:pt idx="1">
                  <c:v>264052</c:v>
                </c:pt>
                <c:pt idx="2">
                  <c:v>902579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2025'!$B$1381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2025'!$C$1380:$H$1380</c15:sqref>
                  </c15:fullRef>
                </c:ext>
              </c:extLst>
              <c:f>('JULIO 2025'!$C$1380,'JULIO 2025'!$E$1380,'JULIO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2025'!$C$1381:$H$1381</c15:sqref>
                  </c15:fullRef>
                </c:ext>
              </c:extLst>
              <c:f>('JULIO 2025'!$C$1381,'JULIO 2025'!$E$1381,'JULIO 2025'!$G$1381)</c:f>
              <c:numCache>
                <c:formatCode>#,##0</c:formatCode>
                <c:ptCount val="3"/>
                <c:pt idx="0">
                  <c:v>297451</c:v>
                </c:pt>
                <c:pt idx="1">
                  <c:v>63621</c:v>
                </c:pt>
                <c:pt idx="2">
                  <c:v>361072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'JULIO 2025'!$B$1382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2025'!$C$1380:$H$1380</c15:sqref>
                  </c15:fullRef>
                </c:ext>
              </c:extLst>
              <c:f>('JULIO 2025'!$C$1380,'JULIO 2025'!$E$1380,'JULIO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2025'!$C$1382:$H$1382</c15:sqref>
                  </c15:fullRef>
                </c:ext>
              </c:extLst>
              <c:f>('JULIO 2025'!$C$1382,'JULIO 2025'!$E$1382,'JULIO 2025'!$G$1382)</c:f>
              <c:numCache>
                <c:formatCode>#,##0</c:formatCode>
                <c:ptCount val="3"/>
                <c:pt idx="0">
                  <c:v>295531</c:v>
                </c:pt>
                <c:pt idx="1">
                  <c:v>67288</c:v>
                </c:pt>
                <c:pt idx="2">
                  <c:v>362819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2025'!$C$1380:$H$1380</c15:sqref>
                        </c15:fullRef>
                        <c15:formulaRef>
                          <c15:sqref>('JULIO 2025'!$C$1380,'JULIO 2025'!$E$1380,'JULIO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2025'!$C$1380:$H$1380</c15:sqref>
                        </c15:fullRef>
                        <c15:formulaRef>
                          <c15:sqref>('JULIO 2025'!$C$1380,'JULIO 2025'!$E$1380,'JULIO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2025'!$B$857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2025'!$C$856:$H$856</c15:sqref>
                  </c15:fullRef>
                </c:ext>
              </c:extLst>
              <c:f>('JULIO 2025'!$C$856,'JULIO 2025'!$E$856,'JULIO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2025'!$C$857:$H$857</c15:sqref>
                  </c15:fullRef>
                </c:ext>
              </c:extLst>
              <c:f>('JULIO 2025'!$C$857,'JULIO 2025'!$E$857,'JULIO 2025'!$G$857)</c:f>
              <c:numCache>
                <c:formatCode>#,##0</c:formatCode>
                <c:ptCount val="3"/>
                <c:pt idx="0">
                  <c:v>493913</c:v>
                </c:pt>
                <c:pt idx="1">
                  <c:v>82694</c:v>
                </c:pt>
                <c:pt idx="2">
                  <c:v>576607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'JULIO 2025'!$B$858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2025'!$C$856:$H$856</c15:sqref>
                  </c15:fullRef>
                </c:ext>
              </c:extLst>
              <c:f>('JULIO 2025'!$C$856,'JULIO 2025'!$E$856,'JULIO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2025'!$C$858:$H$858</c15:sqref>
                  </c15:fullRef>
                </c:ext>
              </c:extLst>
              <c:f>('JULIO 2025'!$C$858,'JULIO 2025'!$E$858,'JULIO 2025'!$G$858)</c:f>
              <c:numCache>
                <c:formatCode>#,##0</c:formatCode>
                <c:ptCount val="3"/>
                <c:pt idx="0">
                  <c:v>451489</c:v>
                </c:pt>
                <c:pt idx="1">
                  <c:v>75855</c:v>
                </c:pt>
                <c:pt idx="2">
                  <c:v>527344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2025'!$C$856:$H$856</c15:sqref>
                        </c15:fullRef>
                        <c15:formulaRef>
                          <c15:sqref>('JULIO 2025'!$C$856,'JULIO 2025'!$E$856,'JULIO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2025'!$C$856:$H$856</c15:sqref>
                        </c15:fullRef>
                        <c15:formulaRef>
                          <c15:sqref>('JULIO 2025'!$C$856,'JULIO 2025'!$E$856,'JULIO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2025'!$B$982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2025'!$C$981:$H$981</c15:sqref>
                  </c15:fullRef>
                </c:ext>
              </c:extLst>
              <c:f>('JULIO 2025'!$C$981,'JULIO 2025'!$E$981,'JULIO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2025'!$C$982:$H$982</c15:sqref>
                  </c15:fullRef>
                </c:ext>
              </c:extLst>
              <c:f>('JULIO 2025'!$C$982,'JULIO 2025'!$E$982,'JULIO 2025'!$G$982)</c:f>
              <c:numCache>
                <c:formatCode>#,##0</c:formatCode>
                <c:ptCount val="3"/>
                <c:pt idx="0">
                  <c:v>137431</c:v>
                </c:pt>
                <c:pt idx="1">
                  <c:v>81024</c:v>
                </c:pt>
                <c:pt idx="2">
                  <c:v>218455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'JULIO 2025'!$B$983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2025'!$C$981:$H$981</c15:sqref>
                  </c15:fullRef>
                </c:ext>
              </c:extLst>
              <c:f>('JULIO 2025'!$C$981,'JULIO 2025'!$E$981,'JULIO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2025'!$C$983:$H$983</c15:sqref>
                  </c15:fullRef>
                </c:ext>
              </c:extLst>
              <c:f>('JULIO 2025'!$C$983,'JULIO 2025'!$E$983,'JULIO 2025'!$G$983)</c:f>
              <c:numCache>
                <c:formatCode>#,##0</c:formatCode>
                <c:ptCount val="3"/>
                <c:pt idx="0">
                  <c:v>143782</c:v>
                </c:pt>
                <c:pt idx="1">
                  <c:v>94770</c:v>
                </c:pt>
                <c:pt idx="2">
                  <c:v>238552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2025'!$C$981:$H$981</c15:sqref>
                        </c15:fullRef>
                        <c15:formulaRef>
                          <c15:sqref>('JULIO 2025'!$C$981,'JULIO 2025'!$E$981,'JULIO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2025'!$C$981:$H$981</c15:sqref>
                        </c15:fullRef>
                        <c15:formulaRef>
                          <c15:sqref>('JULIO 2025'!$C$981,'JULIO 2025'!$E$981,'JULIO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2025'!$B$1107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2025'!$C$1106:$H$1106</c15:sqref>
                  </c15:fullRef>
                </c:ext>
              </c:extLst>
              <c:f>('JULIO 2025'!$C$1106,'JULIO 2025'!$E$1106,'JULIO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2025'!$C$1107:$H$1107</c15:sqref>
                  </c15:fullRef>
                </c:ext>
              </c:extLst>
              <c:f>('JULIO 2025'!$C$1107,'JULIO 2025'!$E$1107,'JULIO 2025'!$G$1107)</c:f>
              <c:numCache>
                <c:formatCode>#,##0</c:formatCode>
                <c:ptCount val="3"/>
                <c:pt idx="0">
                  <c:v>134582</c:v>
                </c:pt>
                <c:pt idx="1">
                  <c:v>148592</c:v>
                </c:pt>
                <c:pt idx="2">
                  <c:v>283174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'JULIO 2025'!$B$1108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2025'!$C$1106:$H$1106</c15:sqref>
                  </c15:fullRef>
                </c:ext>
              </c:extLst>
              <c:f>('JULIO 2025'!$C$1106,'JULIO 2025'!$E$1106,'JULIO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2025'!$C$1108:$H$1108</c15:sqref>
                  </c15:fullRef>
                </c:ext>
              </c:extLst>
              <c:f>('JULIO 2025'!$C$1108,'JULIO 2025'!$E$1108,'JULIO 2025'!$G$1108)</c:f>
              <c:numCache>
                <c:formatCode>#,##0</c:formatCode>
                <c:ptCount val="3"/>
                <c:pt idx="0">
                  <c:v>151371</c:v>
                </c:pt>
                <c:pt idx="1">
                  <c:v>134207</c:v>
                </c:pt>
                <c:pt idx="2">
                  <c:v>285578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2025'!$C$1106:$H$1106</c15:sqref>
                        </c15:fullRef>
                        <c15:formulaRef>
                          <c15:sqref>('JULIO 2025'!$C$1106,'JULIO 2025'!$E$1106,'JULIO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2025'!$C$1106:$H$1106</c15:sqref>
                        </c15:fullRef>
                        <c15:formulaRef>
                          <c15:sqref>('JULIO 2025'!$C$1106,'JULIO 2025'!$E$1106,'JULIO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2025'!$B$1231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2025'!$C$1230:$H$1230</c15:sqref>
                  </c15:fullRef>
                </c:ext>
              </c:extLst>
              <c:f>('JULIO 2025'!$C$1230,'JULIO 2025'!$E$1230,'JULIO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2025'!$C$1231:$H$1231</c15:sqref>
                  </c15:fullRef>
                </c:ext>
              </c:extLst>
              <c:f>('JULIO 2025'!$C$1231,'JULIO 2025'!$E$1231,'JULIO 2025'!$G$1231)</c:f>
              <c:numCache>
                <c:formatCode>#,##0</c:formatCode>
                <c:ptCount val="3"/>
                <c:pt idx="0">
                  <c:v>250824</c:v>
                </c:pt>
                <c:pt idx="1">
                  <c:v>47675</c:v>
                </c:pt>
                <c:pt idx="2">
                  <c:v>298499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'JULIO 2025'!$B$1232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2025'!$C$1230:$H$1230</c15:sqref>
                  </c15:fullRef>
                </c:ext>
              </c:extLst>
              <c:f>('JULIO 2025'!$C$1230,'JULIO 2025'!$E$1230,'JULIO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2025'!$C$1232:$H$1232</c15:sqref>
                  </c15:fullRef>
                </c:ext>
              </c:extLst>
              <c:f>('JULIO 2025'!$C$1232,'JULIO 2025'!$E$1232,'JULIO 2025'!$G$1232)</c:f>
              <c:numCache>
                <c:formatCode>#,##0</c:formatCode>
                <c:ptCount val="3"/>
                <c:pt idx="0">
                  <c:v>259504</c:v>
                </c:pt>
                <c:pt idx="1">
                  <c:v>44832</c:v>
                </c:pt>
                <c:pt idx="2">
                  <c:v>304336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2025'!$C$1230:$H$1230</c15:sqref>
                        </c15:fullRef>
                        <c15:formulaRef>
                          <c15:sqref>('JULIO 2025'!$C$1230,'JULIO 2025'!$E$1230,'JULIO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2025'!$C$1230:$H$1230</c15:sqref>
                        </c15:fullRef>
                        <c15:formulaRef>
                          <c15:sqref>('JULIO 2025'!$C$1230,'JULIO 2025'!$E$1230,'JULIO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2025'!$B$1008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2025'!$C$1007:$H$1007</c15:sqref>
                  </c15:fullRef>
                </c:ext>
              </c:extLst>
              <c:f>('JULIO 2025'!$C$1007,'JULIO 2025'!$E$1007,'JULIO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2025'!$C$1008:$H$1008</c15:sqref>
                  </c15:fullRef>
                </c:ext>
              </c:extLst>
              <c:f>('JULIO 2025'!$C$1008,'JULIO 2025'!$E$1008,'JULIO 2025'!$G$1008)</c:f>
              <c:numCache>
                <c:formatCode>#,##0</c:formatCode>
                <c:ptCount val="3"/>
                <c:pt idx="0">
                  <c:v>333875</c:v>
                </c:pt>
                <c:pt idx="1">
                  <c:v>130109</c:v>
                </c:pt>
                <c:pt idx="2">
                  <c:v>463984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'JULIO 2025'!$B$1009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2025'!$C$1007:$H$1007</c15:sqref>
                  </c15:fullRef>
                </c:ext>
              </c:extLst>
              <c:f>('JULIO 2025'!$C$1007,'JULIO 2025'!$E$1007,'JULIO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2025'!$C$1009:$H$1009</c15:sqref>
                  </c15:fullRef>
                </c:ext>
              </c:extLst>
              <c:f>('JULIO 2025'!$C$1009,'JULIO 2025'!$E$1009,'JULIO 2025'!$G$1009)</c:f>
              <c:numCache>
                <c:formatCode>#,##0</c:formatCode>
                <c:ptCount val="3"/>
                <c:pt idx="0">
                  <c:v>310132</c:v>
                </c:pt>
                <c:pt idx="1">
                  <c:v>147853</c:v>
                </c:pt>
                <c:pt idx="2">
                  <c:v>457985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2025'!$C$1007:$H$1007</c15:sqref>
                        </c15:fullRef>
                        <c15:formulaRef>
                          <c15:sqref>('JULIO 2025'!$C$1007,'JULIO 2025'!$E$1007,'JULIO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2025'!$C$1007:$H$1007</c15:sqref>
                        </c15:fullRef>
                        <c15:formulaRef>
                          <c15:sqref>('JULIO 2025'!$C$1007,'JULIO 2025'!$E$1007,'JULIO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'JULIO 2025'!$B$1133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2025'!$C$1132:$H$1132</c15:sqref>
                  </c15:fullRef>
                </c:ext>
              </c:extLst>
              <c:f>('JULIO 2025'!$C$1132,'JULIO 2025'!$E$1132,'JULIO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2025'!$C$1133:$H$1133</c15:sqref>
                  </c15:fullRef>
                </c:ext>
              </c:extLst>
              <c:f>('JULIO 2025'!$C$1133,'JULIO 2025'!$E$1133,'JULIO 2025'!$G$1133)</c:f>
              <c:numCache>
                <c:formatCode>#,##0</c:formatCode>
                <c:ptCount val="3"/>
                <c:pt idx="0">
                  <c:v>248868</c:v>
                </c:pt>
                <c:pt idx="1">
                  <c:v>164068</c:v>
                </c:pt>
                <c:pt idx="2">
                  <c:v>412936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'JULIO 2025'!$B$1134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2025'!$C$1132:$H$1132</c15:sqref>
                  </c15:fullRef>
                </c:ext>
              </c:extLst>
              <c:f>('JULIO 2025'!$C$1132,'JULIO 2025'!$E$1132,'JULIO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2025'!$C$1134:$H$1134</c15:sqref>
                  </c15:fullRef>
                </c:ext>
              </c:extLst>
              <c:f>('JULIO 2025'!$C$1134,'JULIO 2025'!$E$1134,'JULIO 2025'!$G$1134)</c:f>
              <c:numCache>
                <c:formatCode>#,##0</c:formatCode>
                <c:ptCount val="3"/>
                <c:pt idx="0">
                  <c:v>278840</c:v>
                </c:pt>
                <c:pt idx="1">
                  <c:v>148299</c:v>
                </c:pt>
                <c:pt idx="2">
                  <c:v>427139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'JULIO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'JULIO 2025'!$C$1132:$H$1132</c15:sqref>
                        </c15:fullRef>
                        <c15:formulaRef>
                          <c15:sqref>('JULIO 2025'!$C$1132,'JULIO 2025'!$E$1132,'JULIO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'JULIO 2025'!$C$1132:$H$1132</c15:sqref>
                        </c15:fullRef>
                        <c15:formulaRef>
                          <c15:sqref>('JULIO 2025'!$C$1132,'JULIO 2025'!$E$1132,'JULIO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'JULIO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'JULIO 2025'!$F$1419</c:f>
              <c:numCache>
                <c:formatCode>#,##0</c:formatCode>
                <c:ptCount val="1"/>
                <c:pt idx="0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'JULIO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'JULIO 2025'!$F$1421</c:f>
              <c:numCache>
                <c:formatCode>#,##0</c:formatCode>
                <c:ptCount val="1"/>
                <c:pt idx="0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'JULIO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'JULIO 2025'!$F$1423</c:f>
              <c:numCache>
                <c:formatCode>#,##0</c:formatCode>
                <c:ptCount val="1"/>
                <c:pt idx="0">
                  <c:v>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'JULIO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'JULIO 2025'!$F$1425</c:f>
              <c:numCache>
                <c:formatCode>#,##0</c:formatCode>
                <c:ptCount val="1"/>
                <c:pt idx="0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'JULIO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'JULIO 2025'!$F$1427</c:f>
              <c:numCache>
                <c:formatCode>#,##0</c:formatCode>
                <c:ptCount val="1"/>
                <c:pt idx="0">
                  <c:v>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'JULIO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'JULIO 2025'!$F$1429</c:f>
              <c:numCache>
                <c:formatCode>#,##0</c:formatCode>
                <c:ptCount val="1"/>
                <c:pt idx="0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2025'!$J$1478:$J$1486</c:f>
              <c:numCache>
                <c:formatCode>#,##0</c:formatCode>
                <c:ptCount val="9"/>
                <c:pt idx="0">
                  <c:v>6105</c:v>
                </c:pt>
                <c:pt idx="1">
                  <c:v>11054</c:v>
                </c:pt>
                <c:pt idx="2">
                  <c:v>12347</c:v>
                </c:pt>
                <c:pt idx="3">
                  <c:v>3848</c:v>
                </c:pt>
                <c:pt idx="4">
                  <c:v>12029</c:v>
                </c:pt>
                <c:pt idx="5">
                  <c:v>6788</c:v>
                </c:pt>
                <c:pt idx="6">
                  <c:v>4459</c:v>
                </c:pt>
                <c:pt idx="7">
                  <c:v>9498</c:v>
                </c:pt>
                <c:pt idx="8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'JULIO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'JULIO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'JULIO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'JULIO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2025'!$B$388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2025'!$C$387:$H$387</c15:sqref>
                  </c15:fullRef>
                </c:ext>
              </c:extLst>
              <c:f>('JULIO 2025'!$C$387,'JULIO 2025'!$E$387,'JULIO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2025'!$C$388:$H$388</c15:sqref>
                  </c15:fullRef>
                </c:ext>
              </c:extLst>
              <c:f>('JULIO 2025'!$C$388,'JULIO 2025'!$E$388,'JULIO 2025'!$G$388)</c:f>
              <c:numCache>
                <c:formatCode>#,##0</c:formatCode>
                <c:ptCount val="3"/>
                <c:pt idx="0">
                  <c:v>1253357</c:v>
                </c:pt>
                <c:pt idx="1">
                  <c:v>371097</c:v>
                </c:pt>
                <c:pt idx="2">
                  <c:v>1624454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'JULIO 2025'!$B$389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2025'!$C$387:$H$387</c15:sqref>
                  </c15:fullRef>
                </c:ext>
              </c:extLst>
              <c:f>('JULIO 2025'!$C$387,'JULIO 2025'!$E$387,'JULIO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2025'!$C$389:$H$389</c15:sqref>
                  </c15:fullRef>
                </c:ext>
              </c:extLst>
              <c:f>('JULIO 2025'!$C$389,'JULIO 2025'!$E$389,'JULIO 2025'!$G$389)</c:f>
              <c:numCache>
                <c:formatCode>#,##0</c:formatCode>
                <c:ptCount val="3"/>
                <c:pt idx="0">
                  <c:v>1141235</c:v>
                </c:pt>
                <c:pt idx="1">
                  <c:v>401307</c:v>
                </c:pt>
                <c:pt idx="2">
                  <c:v>1542542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'JULIO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'JULIO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63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'JULIO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'JULIO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'JULIO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'JULIO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'JULIO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3215</c:v>
                </c:pt>
                <c:pt idx="2">
                  <c:v>4904</c:v>
                </c:pt>
                <c:pt idx="3">
                  <c:v>1328</c:v>
                </c:pt>
                <c:pt idx="4">
                  <c:v>664</c:v>
                </c:pt>
                <c:pt idx="5">
                  <c:v>1605</c:v>
                </c:pt>
                <c:pt idx="6">
                  <c:v>649</c:v>
                </c:pt>
                <c:pt idx="7">
                  <c:v>1206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'JULIO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2025'!$C$1692:$K$1692</c:f>
              <c:numCache>
                <c:formatCode>#,##0</c:formatCode>
                <c:ptCount val="9"/>
                <c:pt idx="0">
                  <c:v>634</c:v>
                </c:pt>
                <c:pt idx="1">
                  <c:v>866</c:v>
                </c:pt>
                <c:pt idx="2">
                  <c:v>1232</c:v>
                </c:pt>
                <c:pt idx="3">
                  <c:v>359</c:v>
                </c:pt>
                <c:pt idx="4">
                  <c:v>765</c:v>
                </c:pt>
                <c:pt idx="5">
                  <c:v>551</c:v>
                </c:pt>
                <c:pt idx="6">
                  <c:v>355</c:v>
                </c:pt>
                <c:pt idx="7">
                  <c:v>932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2025'!$C$1693:$K$1693</c:f>
              <c:numCache>
                <c:formatCode>#,##0</c:formatCode>
                <c:ptCount val="9"/>
                <c:pt idx="0">
                  <c:v>62158</c:v>
                </c:pt>
                <c:pt idx="1">
                  <c:v>75111</c:v>
                </c:pt>
                <c:pt idx="2">
                  <c:v>79506</c:v>
                </c:pt>
                <c:pt idx="3">
                  <c:v>30573</c:v>
                </c:pt>
                <c:pt idx="4">
                  <c:v>62947</c:v>
                </c:pt>
                <c:pt idx="5">
                  <c:v>60358</c:v>
                </c:pt>
                <c:pt idx="6">
                  <c:v>30737</c:v>
                </c:pt>
                <c:pt idx="7">
                  <c:v>98404</c:v>
                </c:pt>
                <c:pt idx="8">
                  <c:v>32937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'JULIO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2025'!$E$1540:$E$1548</c:f>
              <c:numCache>
                <c:formatCode>#,##0</c:formatCode>
                <c:ptCount val="9"/>
                <c:pt idx="0">
                  <c:v>914</c:v>
                </c:pt>
                <c:pt idx="1">
                  <c:v>350</c:v>
                </c:pt>
                <c:pt idx="2">
                  <c:v>397</c:v>
                </c:pt>
                <c:pt idx="3">
                  <c:v>198</c:v>
                </c:pt>
                <c:pt idx="4">
                  <c:v>498</c:v>
                </c:pt>
                <c:pt idx="5">
                  <c:v>393</c:v>
                </c:pt>
                <c:pt idx="6">
                  <c:v>298</c:v>
                </c:pt>
                <c:pt idx="7">
                  <c:v>167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'JULIO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90</c:v>
                </c:pt>
                <c:pt idx="2">
                  <c:v>101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63</c:v>
                </c:pt>
                <c:pt idx="7">
                  <c:v>34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'JULIO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'JULIO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2025'!$L$1540:$L$1548</c:f>
              <c:numCache>
                <c:formatCode>#,##0</c:formatCode>
                <c:ptCount val="9"/>
                <c:pt idx="0">
                  <c:v>7832</c:v>
                </c:pt>
                <c:pt idx="1">
                  <c:v>5332</c:v>
                </c:pt>
                <c:pt idx="2">
                  <c:v>4522</c:v>
                </c:pt>
                <c:pt idx="3">
                  <c:v>2424</c:v>
                </c:pt>
                <c:pt idx="4">
                  <c:v>4671</c:v>
                </c:pt>
                <c:pt idx="5">
                  <c:v>4279</c:v>
                </c:pt>
                <c:pt idx="6">
                  <c:v>4066</c:v>
                </c:pt>
                <c:pt idx="7">
                  <c:v>2253</c:v>
                </c:pt>
                <c:pt idx="8">
                  <c:v>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'JULIO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'JULIO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'JULIO 2025'!$E$1549</c:f>
              <c:numCache>
                <c:formatCode>#,##0</c:formatCode>
                <c:ptCount val="1"/>
                <c:pt idx="0">
                  <c:v>3420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'JULIO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'JULIO 2025'!$G$1549</c:f>
              <c:numCache>
                <c:formatCode>#,##0</c:formatCode>
                <c:ptCount val="1"/>
                <c:pt idx="0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'JULIO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'JULIO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2025'!$C$1538:$J$1538</c15:sqref>
                  </c15:fullRef>
                </c:ext>
              </c:extLst>
              <c:f>('JULIO 2025'!$C$1538,'JULIO 2025'!$E$1538,'JULIO 2025'!$G$1538,'JULIO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2025'!$C$1549:$J$1549</c15:sqref>
                  </c15:fullRef>
                </c:ext>
              </c:extLst>
              <c:f>('JULIO 2025'!$C$1549,'JULIO 2025'!$E$1549,'JULIO 2025'!$G$1549,'JULIO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3420</c:v>
                </c:pt>
                <c:pt idx="2">
                  <c:v>537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'JULIO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5DC7-4719-9F8A-7B2BC6D3B85C}"/>
                      </c:ext>
                    </c:extLst>
                  </c15:dLbl>
                </c15:categoryFilterException>
                <c15:categoryFilterException>
                  <c15:sqref>'JULIO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5DC7-4719-9F8A-7B2BC6D3B85C}"/>
                      </c:ext>
                    </c:extLst>
                  </c15:dLbl>
                </c15:categoryFilterException>
                <c15:categoryFilterException>
                  <c15:sqref>'JULIO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5DC7-4719-9F8A-7B2BC6D3B85C}"/>
                      </c:ext>
                    </c:extLst>
                  </c15:dLbl>
                </c15:categoryFilterException>
                <c15:categoryFilterException>
                  <c15:sqref>'JULIO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5DC7-4719-9F8A-7B2BC6D3B85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2025'!$B$373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'JULIO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2025'!$C$373:$K$373</c:f>
              <c:numCache>
                <c:formatCode>#,##0</c:formatCode>
                <c:ptCount val="9"/>
                <c:pt idx="0">
                  <c:v>96521</c:v>
                </c:pt>
                <c:pt idx="1">
                  <c:v>173824</c:v>
                </c:pt>
                <c:pt idx="2">
                  <c:v>183408</c:v>
                </c:pt>
                <c:pt idx="3">
                  <c:v>49101</c:v>
                </c:pt>
                <c:pt idx="4">
                  <c:v>164877</c:v>
                </c:pt>
                <c:pt idx="5">
                  <c:v>91010</c:v>
                </c:pt>
                <c:pt idx="6">
                  <c:v>42710</c:v>
                </c:pt>
                <c:pt idx="7">
                  <c:v>90108</c:v>
                </c:pt>
                <c:pt idx="8">
                  <c:v>56297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'JULIO 2025'!$B$374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'JULIO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2025'!$C$374:$K$374</c:f>
              <c:numCache>
                <c:formatCode>#,##0</c:formatCode>
                <c:ptCount val="9"/>
                <c:pt idx="0">
                  <c:v>77226</c:v>
                </c:pt>
                <c:pt idx="1">
                  <c:v>177297</c:v>
                </c:pt>
                <c:pt idx="2">
                  <c:v>163328</c:v>
                </c:pt>
                <c:pt idx="3">
                  <c:v>48583</c:v>
                </c:pt>
                <c:pt idx="4">
                  <c:v>153713</c:v>
                </c:pt>
                <c:pt idx="5">
                  <c:v>93041</c:v>
                </c:pt>
                <c:pt idx="6">
                  <c:v>49429</c:v>
                </c:pt>
                <c:pt idx="7">
                  <c:v>89942</c:v>
                </c:pt>
                <c:pt idx="8">
                  <c:v>50020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('JULIO 2025'!$B$1419,'JULIO 2025'!$B$1421,'JULIO 2025'!$B$1423,'JULIO 2025'!$B$1425,'JULIO 2025'!$B$1427,'JULIO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('JULIO 2025'!$F$1420,'JULIO 2025'!$F$1422,'JULIO 2025'!$F$1424,'JULIO 2025'!$F$1426,'JULIO 2025'!$F$1428,'JULIO 2025'!$F$1430)</c:f>
              <c:numCache>
                <c:formatCode>#,##0</c:formatCode>
                <c:ptCount val="6"/>
                <c:pt idx="0">
                  <c:v>69786</c:v>
                </c:pt>
                <c:pt idx="1">
                  <c:v>37867</c:v>
                </c:pt>
                <c:pt idx="2">
                  <c:v>38145</c:v>
                </c:pt>
                <c:pt idx="3">
                  <c:v>14750</c:v>
                </c:pt>
                <c:pt idx="4">
                  <c:v>34680</c:v>
                </c:pt>
                <c:pt idx="5">
                  <c:v>11066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'JULIO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2025'!$D$1629:$L$1629</c:f>
              <c:numCache>
                <c:formatCode>#,##0</c:formatCode>
                <c:ptCount val="9"/>
                <c:pt idx="0">
                  <c:v>413</c:v>
                </c:pt>
                <c:pt idx="1">
                  <c:v>187</c:v>
                </c:pt>
                <c:pt idx="2">
                  <c:v>245</c:v>
                </c:pt>
                <c:pt idx="3">
                  <c:v>61</c:v>
                </c:pt>
                <c:pt idx="4">
                  <c:v>96</c:v>
                </c:pt>
                <c:pt idx="5">
                  <c:v>312</c:v>
                </c:pt>
                <c:pt idx="6">
                  <c:v>100</c:v>
                </c:pt>
                <c:pt idx="7">
                  <c:v>96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'JULIO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'JULIO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2025'!$D$1633:$L$1633</c:f>
              <c:numCache>
                <c:formatCode>#,##0</c:formatCode>
                <c:ptCount val="9"/>
                <c:pt idx="0">
                  <c:v>191</c:v>
                </c:pt>
                <c:pt idx="1">
                  <c:v>41</c:v>
                </c:pt>
                <c:pt idx="2">
                  <c:v>28</c:v>
                </c:pt>
                <c:pt idx="3">
                  <c:v>10</c:v>
                </c:pt>
                <c:pt idx="4">
                  <c:v>37</c:v>
                </c:pt>
                <c:pt idx="5">
                  <c:v>117</c:v>
                </c:pt>
                <c:pt idx="6">
                  <c:v>11</c:v>
                </c:pt>
                <c:pt idx="7">
                  <c:v>27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'JULIO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2025'!$D$1635:$L$1635</c:f>
              <c:numCache>
                <c:formatCode>#,##0</c:formatCode>
                <c:ptCount val="9"/>
                <c:pt idx="0">
                  <c:v>437</c:v>
                </c:pt>
                <c:pt idx="1">
                  <c:v>502</c:v>
                </c:pt>
                <c:pt idx="2">
                  <c:v>839</c:v>
                </c:pt>
                <c:pt idx="3">
                  <c:v>64</c:v>
                </c:pt>
                <c:pt idx="4">
                  <c:v>517</c:v>
                </c:pt>
                <c:pt idx="5">
                  <c:v>124</c:v>
                </c:pt>
                <c:pt idx="6">
                  <c:v>210</c:v>
                </c:pt>
                <c:pt idx="7">
                  <c:v>212</c:v>
                </c:pt>
                <c:pt idx="8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'JULIO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2025'!$D$1640:$L$1640</c:f>
              <c:numCache>
                <c:formatCode>#,##0</c:formatCode>
                <c:ptCount val="9"/>
                <c:pt idx="0">
                  <c:v>7618</c:v>
                </c:pt>
                <c:pt idx="1">
                  <c:v>4700</c:v>
                </c:pt>
                <c:pt idx="2">
                  <c:v>6037</c:v>
                </c:pt>
                <c:pt idx="3">
                  <c:v>939</c:v>
                </c:pt>
                <c:pt idx="4">
                  <c:v>3638</c:v>
                </c:pt>
                <c:pt idx="5">
                  <c:v>4991</c:v>
                </c:pt>
                <c:pt idx="6">
                  <c:v>2046</c:v>
                </c:pt>
                <c:pt idx="7">
                  <c:v>2064</c:v>
                </c:pt>
                <c:pt idx="8">
                  <c:v>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'JULIO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2025'!$D$1640:$L$1640</c:f>
              <c:numCache>
                <c:formatCode>#,##0</c:formatCode>
                <c:ptCount val="9"/>
                <c:pt idx="0">
                  <c:v>7618</c:v>
                </c:pt>
                <c:pt idx="1">
                  <c:v>4700</c:v>
                </c:pt>
                <c:pt idx="2">
                  <c:v>6037</c:v>
                </c:pt>
                <c:pt idx="3">
                  <c:v>939</c:v>
                </c:pt>
                <c:pt idx="4">
                  <c:v>3638</c:v>
                </c:pt>
                <c:pt idx="5">
                  <c:v>4991</c:v>
                </c:pt>
                <c:pt idx="6">
                  <c:v>2046</c:v>
                </c:pt>
                <c:pt idx="7">
                  <c:v>2064</c:v>
                </c:pt>
                <c:pt idx="8">
                  <c:v>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'JULIO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51</c:v>
                </c:pt>
                <c:pt idx="2">
                  <c:v>68</c:v>
                </c:pt>
                <c:pt idx="3">
                  <c:v>6</c:v>
                </c:pt>
                <c:pt idx="4">
                  <c:v>117</c:v>
                </c:pt>
                <c:pt idx="5">
                  <c:v>39</c:v>
                </c:pt>
                <c:pt idx="6">
                  <c:v>26</c:v>
                </c:pt>
                <c:pt idx="7">
                  <c:v>41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'JULIO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'JULIO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2025'!$D$1665:$L$1665</c:f>
              <c:numCache>
                <c:formatCode>#,##0</c:formatCode>
                <c:ptCount val="9"/>
                <c:pt idx="0">
                  <c:v>36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'JULIO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'JULIO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'JULIO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2025'!$B$403</c:f>
              <c:strCache>
                <c:ptCount val="1"/>
                <c:pt idx="0">
                  <c:v>JULIO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2025'!$C$403:$K$403</c:f>
              <c:numCache>
                <c:formatCode>#,##0</c:formatCode>
                <c:ptCount val="9"/>
                <c:pt idx="0">
                  <c:v>162788</c:v>
                </c:pt>
                <c:pt idx="1">
                  <c:v>281662</c:v>
                </c:pt>
                <c:pt idx="2">
                  <c:v>326208</c:v>
                </c:pt>
                <c:pt idx="3">
                  <c:v>84880</c:v>
                </c:pt>
                <c:pt idx="4">
                  <c:v>277259</c:v>
                </c:pt>
                <c:pt idx="5">
                  <c:v>156084</c:v>
                </c:pt>
                <c:pt idx="6">
                  <c:v>97237</c:v>
                </c:pt>
                <c:pt idx="7">
                  <c:v>150542</c:v>
                </c:pt>
                <c:pt idx="8">
                  <c:v>87794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'JULIO 2025'!$B$404</c:f>
              <c:strCache>
                <c:ptCount val="1"/>
                <c:pt idx="0">
                  <c:v>JULIO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'JULIO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'JULIO 2025'!$C$404:$K$404</c:f>
              <c:numCache>
                <c:formatCode>#,##0</c:formatCode>
                <c:ptCount val="9"/>
                <c:pt idx="0">
                  <c:v>145763</c:v>
                </c:pt>
                <c:pt idx="1">
                  <c:v>297202</c:v>
                </c:pt>
                <c:pt idx="2">
                  <c:v>289398</c:v>
                </c:pt>
                <c:pt idx="3">
                  <c:v>79531</c:v>
                </c:pt>
                <c:pt idx="4">
                  <c:v>242902</c:v>
                </c:pt>
                <c:pt idx="5">
                  <c:v>156416</c:v>
                </c:pt>
                <c:pt idx="6">
                  <c:v>98847</c:v>
                </c:pt>
                <c:pt idx="7">
                  <c:v>158257</c:v>
                </c:pt>
                <c:pt idx="8">
                  <c:v>74226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 2025'!$B$420</c:f>
              <c:strCache>
                <c:ptCount val="1"/>
                <c:pt idx="0">
                  <c:v>ENERO - JULIO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2025'!$C$419:$H$419</c15:sqref>
                  </c15:fullRef>
                </c:ext>
              </c:extLst>
              <c:f>('JULIO 2025'!$C$419,'JULIO 2025'!$E$419,'JULIO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2025'!$C$420:$H$420</c15:sqref>
                  </c15:fullRef>
                </c:ext>
              </c:extLst>
              <c:f>('JULIO 2025'!$C$420,'JULIO 2025'!$E$420,'JULIO 2025'!$G$420)</c:f>
              <c:numCache>
                <c:formatCode>#,##0</c:formatCode>
                <c:ptCount val="3"/>
                <c:pt idx="0">
                  <c:v>3680863</c:v>
                </c:pt>
                <c:pt idx="1">
                  <c:v>1254339</c:v>
                </c:pt>
                <c:pt idx="2">
                  <c:v>4935202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'JULIO 2025'!$B$421</c:f>
              <c:strCache>
                <c:ptCount val="1"/>
                <c:pt idx="0">
                  <c:v>ENERO - JULIO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'JULIO 2025'!$C$419:$H$419</c15:sqref>
                  </c15:fullRef>
                </c:ext>
              </c:extLst>
              <c:f>('JULIO 2025'!$C$419,'JULIO 2025'!$E$419,'JULIO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'JULIO 2025'!$C$421:$H$421</c15:sqref>
                  </c15:fullRef>
                </c:ext>
              </c:extLst>
              <c:f>('JULIO 2025'!$C$421,'JULIO 2025'!$E$421,'JULIO 2025'!$G$421)</c:f>
              <c:numCache>
                <c:formatCode>#,##0</c:formatCode>
                <c:ptCount val="3"/>
                <c:pt idx="0">
                  <c:v>3649795</c:v>
                </c:pt>
                <c:pt idx="1">
                  <c:v>1269105</c:v>
                </c:pt>
                <c:pt idx="2">
                  <c:v>4918900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11</xdr:col>
      <xdr:colOff>973434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11</xdr:col>
      <xdr:colOff>973434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10467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25400</xdr:colOff>
      <xdr:row>449</xdr:row>
      <xdr:rowOff>6349</xdr:rowOff>
    </xdr:from>
    <xdr:to>
      <xdr:col>12</xdr:col>
      <xdr:colOff>10467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0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10467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10467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20934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10467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1</xdr:colOff>
      <xdr:row>1077</xdr:row>
      <xdr:rowOff>0</xdr:rowOff>
    </xdr:from>
    <xdr:to>
      <xdr:col>8</xdr:col>
      <xdr:colOff>1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20934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10467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20934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10467</xdr:colOff>
      <xdr:row>867</xdr:row>
      <xdr:rowOff>314010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0</xdr:colOff>
      <xdr:row>992</xdr:row>
      <xdr:rowOff>314010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10467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10467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2702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9242</xdr:colOff>
      <xdr:row>267</xdr:row>
      <xdr:rowOff>20503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F2FA3C-F145-2234-E65E-FBFF54D9D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0330" y="43040440"/>
          <a:ext cx="8864352" cy="661473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39725</xdr:colOff>
      <xdr:row>290</xdr:row>
      <xdr:rowOff>279645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9DB57B-E5BF-7DC9-8CF2-E5643802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0330" y="50576703"/>
          <a:ext cx="8894835" cy="65598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62802</xdr:rowOff>
    </xdr:from>
    <xdr:to>
      <xdr:col>11</xdr:col>
      <xdr:colOff>41868</xdr:colOff>
      <xdr:row>307</xdr:row>
      <xdr:rowOff>304190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2FA426-B3FD-E4E1-6A0B-7E234BBD0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0330" y="57233736"/>
          <a:ext cx="8896978" cy="52655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27532</xdr:colOff>
      <xdr:row>326</xdr:row>
      <xdr:rowOff>8468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3683655-2137-587A-E87A-FCDB4BE14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0330" y="62823132"/>
          <a:ext cx="8882642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12</xdr:col>
      <xdr:colOff>33088</xdr:colOff>
      <xdr:row>441</xdr:row>
      <xdr:rowOff>30164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2094CAE-392E-8086-3EA4-2FC50ECA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5604" y="101415082"/>
          <a:ext cx="11546825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51377</xdr:colOff>
      <xdr:row>501</xdr:row>
      <xdr:rowOff>24068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C7A4A52-8AB8-8510-7D2A-81D0E629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5604" y="120255742"/>
          <a:ext cx="11565114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45281</xdr:colOff>
      <xdr:row>627</xdr:row>
      <xdr:rowOff>30164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6DF8DA8-9B5B-1BC2-C587-36D56080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5604" y="159360577"/>
          <a:ext cx="11559018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2605</xdr:colOff>
      <xdr:row>653</xdr:row>
      <xdr:rowOff>17971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A130DCC-4F92-2815-4478-D9A8978E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5604" y="167524863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33088</xdr:colOff>
      <xdr:row>752</xdr:row>
      <xdr:rowOff>30164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0D4CA7C-042E-F49D-CA2A-F252883EE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5604" y="198151401"/>
          <a:ext cx="11546825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2605</xdr:colOff>
      <xdr:row>778</xdr:row>
      <xdr:rowOff>24068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C50B036-2010-283D-056B-118AAA815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5604" y="20631568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63570</xdr:colOff>
      <xdr:row>877</xdr:row>
      <xdr:rowOff>30164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D6128C7-0402-7F3A-ADE8-FCFEFDB3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5604" y="236942225"/>
          <a:ext cx="11577307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2605</xdr:colOff>
      <xdr:row>903</xdr:row>
      <xdr:rowOff>24068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D7E9706-69F2-6EDF-01D2-D5B2FB6F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5604" y="245106511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2605</xdr:colOff>
      <xdr:row>1002</xdr:row>
      <xdr:rowOff>30164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CA0CE38-A94F-9D4C-06F8-12F41A3D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5604" y="275733049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2605</xdr:colOff>
      <xdr:row>1028</xdr:row>
      <xdr:rowOff>17971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E3A7E77-C7BB-0F4E-0C17-B678D01A7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5604" y="283897335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2605</xdr:colOff>
      <xdr:row>1127</xdr:row>
      <xdr:rowOff>30164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F819A70-7D5A-6242-AC11-9B2DA939E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5604" y="314523874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2605</xdr:colOff>
      <xdr:row>1153</xdr:row>
      <xdr:rowOff>17971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5AA9A85-63B7-9A04-EA96-14B840EA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5604" y="322688159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2605</xdr:colOff>
      <xdr:row>1251</xdr:row>
      <xdr:rowOff>30164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38271E2-CB98-BFED-8AF6-D51BF7D2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5604" y="353126291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2605</xdr:colOff>
      <xdr:row>1277</xdr:row>
      <xdr:rowOff>24068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29F2F81-5322-FA5A-9085-B584B0FF1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5604" y="36129057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2605</xdr:colOff>
      <xdr:row>1375</xdr:row>
      <xdr:rowOff>30164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1FE454B0-82B5-C3E2-7772-5EE8AED1C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5604" y="391571703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2605</xdr:colOff>
      <xdr:row>1401</xdr:row>
      <xdr:rowOff>24068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89C2779-B27D-4510-E621-77EDE416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5604" y="399735989"/>
          <a:ext cx="11516342" cy="2536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865" zoomScale="91" zoomScaleNormal="60" zoomScaleSheetLayoutView="91" workbookViewId="0">
      <selection activeCell="O1698" sqref="O1698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7" t="s">
        <v>31</v>
      </c>
      <c r="C13" s="247"/>
      <c r="D13" s="247"/>
      <c r="E13" s="247"/>
      <c r="F13" s="247"/>
      <c r="G13" s="247"/>
      <c r="H13" s="247"/>
      <c r="I13" s="247"/>
      <c r="J13" s="247"/>
      <c r="K13" s="247"/>
      <c r="L13" s="87"/>
      <c r="M13" s="87"/>
    </row>
    <row r="14" spans="1:13" ht="70.5" x14ac:dyDescent="0.2">
      <c r="A14" s="74"/>
      <c r="B14" s="247" t="s">
        <v>32</v>
      </c>
      <c r="C14" s="247"/>
      <c r="D14" s="247"/>
      <c r="E14" s="247"/>
      <c r="F14" s="247"/>
      <c r="G14" s="247"/>
      <c r="H14" s="247"/>
      <c r="I14" s="247"/>
      <c r="J14" s="247"/>
      <c r="K14" s="247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5" t="s">
        <v>156</v>
      </c>
      <c r="G30" s="246"/>
      <c r="H30" s="246"/>
      <c r="I30" s="246"/>
      <c r="J30" s="246"/>
      <c r="K30" s="246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46"/>
      <c r="G31" s="246"/>
      <c r="H31" s="246"/>
      <c r="I31" s="246"/>
      <c r="J31" s="246"/>
      <c r="K31" s="246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46"/>
      <c r="G32" s="246"/>
      <c r="H32" s="246"/>
      <c r="I32" s="246"/>
      <c r="J32" s="246"/>
      <c r="K32" s="246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50" t="s">
        <v>125</v>
      </c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7" t="s">
        <v>126</v>
      </c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93">
        <v>638527</v>
      </c>
    </row>
    <row r="238" spans="1:13" ht="24.95" customHeight="1" x14ac:dyDescent="0.2">
      <c r="E238" s="162" t="s">
        <v>34</v>
      </c>
      <c r="F238" s="162"/>
      <c r="G238" s="163"/>
      <c r="H238" s="162"/>
      <c r="I238" s="194">
        <v>264052</v>
      </c>
    </row>
    <row r="239" spans="1:13" ht="24.95" customHeight="1" x14ac:dyDescent="0.2">
      <c r="E239" s="164" t="s">
        <v>0</v>
      </c>
      <c r="F239" s="164"/>
      <c r="G239" s="165"/>
      <c r="H239" s="164"/>
      <c r="I239" s="195">
        <v>902579</v>
      </c>
    </row>
    <row r="240" spans="1:13" ht="24.95" customHeight="1" x14ac:dyDescent="0.2">
      <c r="E240" s="162" t="s">
        <v>45</v>
      </c>
      <c r="F240" s="162"/>
      <c r="G240" s="163"/>
      <c r="H240" s="162"/>
      <c r="I240" s="194">
        <v>1141235</v>
      </c>
    </row>
    <row r="241" spans="2:15" ht="24.95" customHeight="1" x14ac:dyDescent="0.2">
      <c r="E241" s="162" t="s">
        <v>46</v>
      </c>
      <c r="F241" s="162"/>
      <c r="G241" s="163"/>
      <c r="H241" s="162"/>
      <c r="I241" s="194">
        <v>401307</v>
      </c>
    </row>
    <row r="242" spans="2:15" ht="24.95" customHeight="1" x14ac:dyDescent="0.2">
      <c r="E242" s="164" t="s">
        <v>1</v>
      </c>
      <c r="F242" s="164"/>
      <c r="G242" s="165"/>
      <c r="H242" s="164"/>
      <c r="I242" s="195">
        <v>1542542</v>
      </c>
    </row>
    <row r="243" spans="2:15" ht="24.95" customHeight="1" x14ac:dyDescent="0.2">
      <c r="E243" s="164" t="s">
        <v>2</v>
      </c>
      <c r="F243" s="164"/>
      <c r="G243" s="165"/>
      <c r="H243" s="164"/>
      <c r="I243" s="196">
        <v>0.3009902847</v>
      </c>
    </row>
    <row r="244" spans="2:15" ht="24.95" customHeight="1" x14ac:dyDescent="0.2">
      <c r="E244" s="166" t="s">
        <v>3</v>
      </c>
      <c r="F244" s="166"/>
      <c r="G244" s="167"/>
      <c r="H244" s="166"/>
      <c r="I244" s="197">
        <v>1.7090382116136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37" t="s">
        <v>147</v>
      </c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8">
        <v>77226</v>
      </c>
      <c r="D331" s="198">
        <v>177297</v>
      </c>
      <c r="E331" s="198">
        <v>163328</v>
      </c>
      <c r="F331" s="198">
        <v>48583</v>
      </c>
      <c r="G331" s="198">
        <v>153713</v>
      </c>
      <c r="H331" s="198">
        <v>93041</v>
      </c>
      <c r="I331" s="198">
        <v>49429</v>
      </c>
      <c r="J331" s="198">
        <v>89942</v>
      </c>
      <c r="K331" s="198">
        <v>50020</v>
      </c>
      <c r="L331" s="198">
        <v>902579</v>
      </c>
      <c r="N331" s="20"/>
      <c r="O331" s="20"/>
    </row>
    <row r="332" spans="2:15" ht="24.95" customHeight="1" x14ac:dyDescent="0.2">
      <c r="B332" s="66" t="s">
        <v>33</v>
      </c>
      <c r="C332" s="199">
        <v>70067</v>
      </c>
      <c r="D332" s="199">
        <v>91748</v>
      </c>
      <c r="E332" s="199">
        <v>117190</v>
      </c>
      <c r="F332" s="199">
        <v>36617</v>
      </c>
      <c r="G332" s="199">
        <v>94560</v>
      </c>
      <c r="H332" s="199">
        <v>76089</v>
      </c>
      <c r="I332" s="199">
        <v>44079</v>
      </c>
      <c r="J332" s="199">
        <v>62574</v>
      </c>
      <c r="K332" s="199">
        <v>45603</v>
      </c>
      <c r="L332" s="200">
        <v>638527</v>
      </c>
      <c r="M332" s="20"/>
      <c r="N332" s="20"/>
      <c r="O332" s="20"/>
    </row>
    <row r="333" spans="2:15" ht="24.95" customHeight="1" x14ac:dyDescent="0.2">
      <c r="B333" s="67" t="s">
        <v>34</v>
      </c>
      <c r="C333" s="201">
        <v>7159</v>
      </c>
      <c r="D333" s="201">
        <v>85549</v>
      </c>
      <c r="E333" s="201">
        <v>46138</v>
      </c>
      <c r="F333" s="201">
        <v>11966</v>
      </c>
      <c r="G333" s="201">
        <v>59153</v>
      </c>
      <c r="H333" s="201">
        <v>16952</v>
      </c>
      <c r="I333" s="201">
        <v>5350</v>
      </c>
      <c r="J333" s="201">
        <v>27368</v>
      </c>
      <c r="K333" s="201">
        <v>4417</v>
      </c>
      <c r="L333" s="202">
        <v>264052</v>
      </c>
      <c r="M333" s="20"/>
      <c r="N333" s="20"/>
      <c r="O333" s="20"/>
    </row>
    <row r="334" spans="2:15" ht="24.95" customHeight="1" x14ac:dyDescent="0.2">
      <c r="B334" s="72" t="s">
        <v>73</v>
      </c>
      <c r="C334" s="203">
        <v>145763</v>
      </c>
      <c r="D334" s="203">
        <v>297202</v>
      </c>
      <c r="E334" s="203">
        <v>289398</v>
      </c>
      <c r="F334" s="203">
        <v>79531</v>
      </c>
      <c r="G334" s="203">
        <v>242902</v>
      </c>
      <c r="H334" s="203">
        <v>156416</v>
      </c>
      <c r="I334" s="203">
        <v>98847</v>
      </c>
      <c r="J334" s="203">
        <v>158257</v>
      </c>
      <c r="K334" s="203">
        <v>74226</v>
      </c>
      <c r="L334" s="203">
        <v>1542542</v>
      </c>
      <c r="M334" s="20"/>
    </row>
    <row r="335" spans="2:15" ht="24.95" customHeight="1" x14ac:dyDescent="0.2">
      <c r="B335" s="66" t="s">
        <v>55</v>
      </c>
      <c r="C335" s="199">
        <v>135132</v>
      </c>
      <c r="D335" s="199">
        <v>165090</v>
      </c>
      <c r="E335" s="199">
        <v>224515</v>
      </c>
      <c r="F335" s="199">
        <v>64355</v>
      </c>
      <c r="G335" s="199">
        <v>156659</v>
      </c>
      <c r="H335" s="199">
        <v>129245</v>
      </c>
      <c r="I335" s="199">
        <v>89561</v>
      </c>
      <c r="J335" s="199">
        <v>108177</v>
      </c>
      <c r="K335" s="199">
        <v>68501</v>
      </c>
      <c r="L335" s="200">
        <v>1141235</v>
      </c>
      <c r="M335" s="20"/>
    </row>
    <row r="336" spans="2:15" ht="24.95" customHeight="1" x14ac:dyDescent="0.2">
      <c r="B336" s="67" t="s">
        <v>56</v>
      </c>
      <c r="C336" s="201">
        <v>10631</v>
      </c>
      <c r="D336" s="201">
        <v>132112</v>
      </c>
      <c r="E336" s="201">
        <v>64883</v>
      </c>
      <c r="F336" s="201">
        <v>15176</v>
      </c>
      <c r="G336" s="201">
        <v>86243</v>
      </c>
      <c r="H336" s="201">
        <v>27171</v>
      </c>
      <c r="I336" s="201">
        <v>9286</v>
      </c>
      <c r="J336" s="201">
        <v>50080</v>
      </c>
      <c r="K336" s="201">
        <v>5725</v>
      </c>
      <c r="L336" s="202">
        <v>401307</v>
      </c>
      <c r="M336" s="20"/>
    </row>
    <row r="337" spans="2:15" ht="24.95" customHeight="1" x14ac:dyDescent="0.2">
      <c r="B337" s="72" t="s">
        <v>88</v>
      </c>
      <c r="C337" s="204">
        <v>0.20380649840000001</v>
      </c>
      <c r="D337" s="204">
        <v>0.36708561299999998</v>
      </c>
      <c r="E337" s="204">
        <v>0.32508895560000001</v>
      </c>
      <c r="F337" s="204">
        <v>0.28669518059999999</v>
      </c>
      <c r="G337" s="204">
        <v>0.34924999670000001</v>
      </c>
      <c r="H337" s="204">
        <v>0.28605208250000003</v>
      </c>
      <c r="I337" s="204">
        <v>0.2148098957</v>
      </c>
      <c r="J337" s="204">
        <v>0.34499544780000002</v>
      </c>
      <c r="K337" s="204">
        <v>0.2736390756</v>
      </c>
      <c r="L337" s="204">
        <v>0.3009902847</v>
      </c>
      <c r="M337" s="20"/>
    </row>
    <row r="338" spans="2:15" ht="24.95" customHeight="1" x14ac:dyDescent="0.2">
      <c r="B338" s="73" t="s">
        <v>3</v>
      </c>
      <c r="C338" s="205">
        <v>1.8874860798177</v>
      </c>
      <c r="D338" s="205">
        <v>1.6762945791524999</v>
      </c>
      <c r="E338" s="205">
        <v>1.7718823471787</v>
      </c>
      <c r="F338" s="205">
        <v>1.6370129469156001</v>
      </c>
      <c r="G338" s="205">
        <v>1.5802306896619001</v>
      </c>
      <c r="H338" s="205">
        <v>1.6811513203855999</v>
      </c>
      <c r="I338" s="205">
        <v>1.9997774585768999</v>
      </c>
      <c r="J338" s="205">
        <v>1.7595450401370001</v>
      </c>
      <c r="K338" s="205">
        <v>1.4839264294282</v>
      </c>
      <c r="L338" s="205">
        <v>1.7090382116136</v>
      </c>
      <c r="M338" s="20"/>
    </row>
    <row r="339" spans="2:15" ht="24.95" customHeight="1" x14ac:dyDescent="0.2">
      <c r="B339" s="66" t="s">
        <v>57</v>
      </c>
      <c r="C339" s="206">
        <v>1.9286111864358</v>
      </c>
      <c r="D339" s="206">
        <v>1.7993852727035</v>
      </c>
      <c r="E339" s="206">
        <v>1.9158204624968</v>
      </c>
      <c r="F339" s="206">
        <v>1.7575170003003999</v>
      </c>
      <c r="G339" s="206">
        <v>1.6567153130287999</v>
      </c>
      <c r="H339" s="206">
        <v>1.6986029518064001</v>
      </c>
      <c r="I339" s="206">
        <v>2.0318292157263</v>
      </c>
      <c r="J339" s="206">
        <v>1.7287851184198</v>
      </c>
      <c r="K339" s="206">
        <v>1.5021160888538001</v>
      </c>
      <c r="L339" s="207">
        <v>1.7872932546314</v>
      </c>
      <c r="M339" s="20"/>
      <c r="N339" s="20"/>
      <c r="O339" s="20"/>
    </row>
    <row r="340" spans="2:15" ht="24.95" customHeight="1" x14ac:dyDescent="0.2">
      <c r="B340" s="67" t="s">
        <v>87</v>
      </c>
      <c r="C340" s="208">
        <v>1.4849839363040001</v>
      </c>
      <c r="D340" s="208">
        <v>1.5442845620637999</v>
      </c>
      <c r="E340" s="208">
        <v>1.4062811565304001</v>
      </c>
      <c r="F340" s="208">
        <v>1.2682600701989</v>
      </c>
      <c r="G340" s="208">
        <v>1.4579649383801001</v>
      </c>
      <c r="H340" s="208">
        <v>1.602819726286</v>
      </c>
      <c r="I340" s="208">
        <v>1.7357009345793999</v>
      </c>
      <c r="J340" s="208">
        <v>1.8298743057586</v>
      </c>
      <c r="K340" s="208">
        <v>1.2961285940684</v>
      </c>
      <c r="L340" s="209">
        <v>1.5198029176071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4" t="s">
        <v>158</v>
      </c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30" t="s">
        <v>13</v>
      </c>
      <c r="C356" s="230"/>
      <c r="D356" s="230"/>
      <c r="E356" s="230"/>
      <c r="F356" s="230"/>
      <c r="G356" s="230"/>
      <c r="H356" s="230"/>
      <c r="I356" s="80"/>
      <c r="J356" s="80"/>
      <c r="K356" s="80"/>
      <c r="L356" s="185"/>
      <c r="M356" s="80"/>
      <c r="N356" s="80"/>
    </row>
    <row r="357" spans="2:15" ht="24.95" customHeight="1" x14ac:dyDescent="0.2">
      <c r="B357" s="69" t="s">
        <v>35</v>
      </c>
      <c r="C357" s="248" t="s">
        <v>51</v>
      </c>
      <c r="D357" s="248"/>
      <c r="E357" s="248" t="s">
        <v>50</v>
      </c>
      <c r="F357" s="248"/>
      <c r="G357" s="248" t="s">
        <v>0</v>
      </c>
      <c r="H357" s="248"/>
    </row>
    <row r="358" spans="2:15" ht="24.95" customHeight="1" x14ac:dyDescent="0.2">
      <c r="B358" s="186" t="s">
        <v>159</v>
      </c>
      <c r="C358" s="232">
        <v>692086</v>
      </c>
      <c r="D358" s="232"/>
      <c r="E358" s="232">
        <v>255770</v>
      </c>
      <c r="F358" s="232"/>
      <c r="G358" s="221">
        <v>947856</v>
      </c>
      <c r="H358" s="221"/>
    </row>
    <row r="359" spans="2:15" ht="24.95" customHeight="1" x14ac:dyDescent="0.2">
      <c r="B359" s="186" t="s">
        <v>156</v>
      </c>
      <c r="C359" s="231">
        <v>638527</v>
      </c>
      <c r="D359" s="231"/>
      <c r="E359" s="231">
        <v>264052</v>
      </c>
      <c r="F359" s="231"/>
      <c r="G359" s="221">
        <v>902579</v>
      </c>
      <c r="H359" s="221"/>
    </row>
    <row r="360" spans="2:15" ht="24.95" customHeight="1" x14ac:dyDescent="0.2">
      <c r="B360" s="69" t="s">
        <v>43</v>
      </c>
      <c r="C360" s="249">
        <f>(C359-C358)/C358</f>
        <v>-7.7387781287296661E-2</v>
      </c>
      <c r="D360" s="249"/>
      <c r="E360" s="223">
        <f>(E359-E358)/E358</f>
        <v>3.2380654494272194E-2</v>
      </c>
      <c r="F360" s="223"/>
      <c r="G360" s="249">
        <f>(G359-G358)/G358</f>
        <v>-4.7767804392228358E-2</v>
      </c>
      <c r="H360" s="249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30" t="s">
        <v>37</v>
      </c>
      <c r="C371" s="230"/>
      <c r="D371" s="230"/>
      <c r="E371" s="230"/>
      <c r="F371" s="230"/>
      <c r="G371" s="230"/>
      <c r="H371" s="230"/>
      <c r="I371" s="230"/>
      <c r="J371" s="230"/>
      <c r="K371" s="230"/>
      <c r="L371" s="230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86" t="s">
        <v>159</v>
      </c>
      <c r="C373" s="190">
        <v>96521</v>
      </c>
      <c r="D373" s="190">
        <v>173824</v>
      </c>
      <c r="E373" s="190">
        <v>183408</v>
      </c>
      <c r="F373" s="190">
        <v>49101</v>
      </c>
      <c r="G373" s="190">
        <v>164877</v>
      </c>
      <c r="H373" s="190">
        <v>91010</v>
      </c>
      <c r="I373" s="190">
        <v>42710</v>
      </c>
      <c r="J373" s="190">
        <v>90108</v>
      </c>
      <c r="K373" s="190">
        <v>56297</v>
      </c>
      <c r="L373" s="188">
        <v>947856</v>
      </c>
    </row>
    <row r="374" spans="2:12" ht="24.95" customHeight="1" x14ac:dyDescent="0.2">
      <c r="B374" s="186" t="s">
        <v>156</v>
      </c>
      <c r="C374" s="190">
        <v>77226</v>
      </c>
      <c r="D374" s="190">
        <v>177297</v>
      </c>
      <c r="E374" s="190">
        <v>163328</v>
      </c>
      <c r="F374" s="190">
        <v>48583</v>
      </c>
      <c r="G374" s="190">
        <v>153713</v>
      </c>
      <c r="H374" s="190">
        <v>93041</v>
      </c>
      <c r="I374" s="190">
        <v>49429</v>
      </c>
      <c r="J374" s="190">
        <v>89942</v>
      </c>
      <c r="K374" s="190">
        <v>50020</v>
      </c>
      <c r="L374" s="188">
        <v>902579</v>
      </c>
    </row>
    <row r="375" spans="2:12" ht="24.95" customHeight="1" x14ac:dyDescent="0.2">
      <c r="B375" s="69" t="s">
        <v>43</v>
      </c>
      <c r="C375" s="170">
        <f t="shared" ref="C375:L375" si="0">(C374-C373)/C373</f>
        <v>-0.19990468395478705</v>
      </c>
      <c r="D375" s="170">
        <f t="shared" si="0"/>
        <v>1.997997974963181E-2</v>
      </c>
      <c r="E375" s="170">
        <f t="shared" si="0"/>
        <v>-0.10948268341620868</v>
      </c>
      <c r="F375" s="170">
        <f t="shared" si="0"/>
        <v>-1.0549683305838985E-2</v>
      </c>
      <c r="G375" s="170">
        <f t="shared" si="0"/>
        <v>-6.7711081594158076E-2</v>
      </c>
      <c r="H375" s="170">
        <f t="shared" si="0"/>
        <v>2.2316228985825734E-2</v>
      </c>
      <c r="I375" s="170">
        <f t="shared" si="0"/>
        <v>0.15731678763755561</v>
      </c>
      <c r="J375" s="170">
        <f t="shared" si="0"/>
        <v>-1.8422337639277312E-3</v>
      </c>
      <c r="K375" s="170">
        <f t="shared" si="0"/>
        <v>-0.1114979483809084</v>
      </c>
      <c r="L375" s="170">
        <f t="shared" si="0"/>
        <v>-4.7767804392228358E-2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42"/>
      <c r="C379" s="242"/>
      <c r="D379" s="242"/>
      <c r="E379" s="242"/>
      <c r="F379" s="242"/>
      <c r="G379" s="242"/>
      <c r="H379" s="242"/>
      <c r="I379" s="242"/>
      <c r="J379" s="242"/>
      <c r="K379" s="242"/>
      <c r="L379" s="242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6" t="s">
        <v>15</v>
      </c>
      <c r="C386" s="226"/>
      <c r="D386" s="226"/>
      <c r="E386" s="226"/>
      <c r="F386" s="226"/>
      <c r="G386" s="226"/>
      <c r="H386" s="226"/>
      <c r="I386" s="226"/>
      <c r="J386" s="226"/>
    </row>
    <row r="387" spans="2:12" ht="24.95" customHeight="1" x14ac:dyDescent="0.2">
      <c r="B387" s="71" t="s">
        <v>35</v>
      </c>
      <c r="C387" s="292" t="s">
        <v>40</v>
      </c>
      <c r="D387" s="292"/>
      <c r="E387" s="292" t="s">
        <v>41</v>
      </c>
      <c r="F387" s="292"/>
      <c r="G387" s="292" t="s">
        <v>42</v>
      </c>
      <c r="H387" s="292"/>
      <c r="I387" s="227" t="s">
        <v>89</v>
      </c>
      <c r="J387" s="227"/>
      <c r="L387" s="29"/>
    </row>
    <row r="388" spans="2:12" ht="24.95" customHeight="1" x14ac:dyDescent="0.2">
      <c r="B388" s="186" t="s">
        <v>159</v>
      </c>
      <c r="C388" s="232">
        <v>1253357</v>
      </c>
      <c r="D388" s="232"/>
      <c r="E388" s="232">
        <v>371097</v>
      </c>
      <c r="F388" s="232"/>
      <c r="G388" s="221">
        <v>1624454</v>
      </c>
      <c r="H388" s="221"/>
      <c r="I388" s="239">
        <v>0.29814753160000002</v>
      </c>
      <c r="J388" s="222"/>
    </row>
    <row r="389" spans="2:12" ht="24.95" customHeight="1" x14ac:dyDescent="0.2">
      <c r="B389" s="186" t="s">
        <v>156</v>
      </c>
      <c r="C389" s="231">
        <v>1141235</v>
      </c>
      <c r="D389" s="231"/>
      <c r="E389" s="231">
        <v>401307</v>
      </c>
      <c r="F389" s="231"/>
      <c r="G389" s="264">
        <v>1542542</v>
      </c>
      <c r="H389" s="264"/>
      <c r="I389" s="233">
        <v>0.3009902847</v>
      </c>
      <c r="J389" s="291"/>
    </row>
    <row r="390" spans="2:12" ht="24.95" customHeight="1" x14ac:dyDescent="0.2">
      <c r="B390" s="75" t="s">
        <v>43</v>
      </c>
      <c r="C390" s="259">
        <f>(C389-C388)/C388</f>
        <v>-8.9457353331891865E-2</v>
      </c>
      <c r="D390" s="259"/>
      <c r="E390" s="259">
        <f>(E389-E388)/E388</f>
        <v>8.1407287043549256E-2</v>
      </c>
      <c r="F390" s="259"/>
      <c r="G390" s="262">
        <f>(G389-G388)/G388</f>
        <v>-5.0424327189320224E-2</v>
      </c>
      <c r="H390" s="262"/>
      <c r="I390" s="262">
        <f>(I389-I388)/I388</f>
        <v>9.5347195555986405E-3</v>
      </c>
      <c r="J390" s="262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6" t="s">
        <v>38</v>
      </c>
      <c r="C401" s="226"/>
      <c r="D401" s="226"/>
      <c r="E401" s="226"/>
      <c r="F401" s="226"/>
      <c r="G401" s="226"/>
      <c r="H401" s="226"/>
      <c r="I401" s="226"/>
      <c r="J401" s="226"/>
      <c r="K401" s="226"/>
      <c r="L401" s="226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86" t="s">
        <v>159</v>
      </c>
      <c r="C403" s="190">
        <v>162788</v>
      </c>
      <c r="D403" s="190">
        <v>281662</v>
      </c>
      <c r="E403" s="190">
        <v>326208</v>
      </c>
      <c r="F403" s="190">
        <v>84880</v>
      </c>
      <c r="G403" s="190">
        <v>277259</v>
      </c>
      <c r="H403" s="190">
        <v>156084</v>
      </c>
      <c r="I403" s="190">
        <v>97237</v>
      </c>
      <c r="J403" s="190">
        <v>150542</v>
      </c>
      <c r="K403" s="190">
        <v>87794</v>
      </c>
      <c r="L403" s="188">
        <v>1624454</v>
      </c>
    </row>
    <row r="404" spans="2:15" ht="24.95" customHeight="1" x14ac:dyDescent="0.2">
      <c r="B404" s="186" t="s">
        <v>156</v>
      </c>
      <c r="C404" s="189">
        <v>145763</v>
      </c>
      <c r="D404" s="189">
        <v>297202</v>
      </c>
      <c r="E404" s="189">
        <v>289398</v>
      </c>
      <c r="F404" s="189">
        <v>79531</v>
      </c>
      <c r="G404" s="189">
        <v>242902</v>
      </c>
      <c r="H404" s="189">
        <v>156416</v>
      </c>
      <c r="I404" s="189">
        <v>98847</v>
      </c>
      <c r="J404" s="189">
        <v>158257</v>
      </c>
      <c r="K404" s="189">
        <v>74226</v>
      </c>
      <c r="L404" s="191">
        <v>1542542</v>
      </c>
    </row>
    <row r="405" spans="2:15" ht="24.95" customHeight="1" x14ac:dyDescent="0.2">
      <c r="B405" s="75" t="s">
        <v>43</v>
      </c>
      <c r="C405" s="171">
        <f t="shared" ref="C405:L405" si="1">(C404-C403)/C403</f>
        <v>-0.10458387596137307</v>
      </c>
      <c r="D405" s="171">
        <f t="shared" si="1"/>
        <v>5.5172511733922222E-2</v>
      </c>
      <c r="E405" s="171">
        <f t="shared" si="1"/>
        <v>-0.11284211300765155</v>
      </c>
      <c r="F405" s="171">
        <f t="shared" si="1"/>
        <v>-6.3018378887841661E-2</v>
      </c>
      <c r="G405" s="171">
        <f t="shared" si="1"/>
        <v>-0.12391662669200999</v>
      </c>
      <c r="H405" s="171">
        <f t="shared" si="1"/>
        <v>2.1270597883191102E-3</v>
      </c>
      <c r="I405" s="171">
        <f t="shared" si="1"/>
        <v>1.6557483262544092E-2</v>
      </c>
      <c r="J405" s="171">
        <f t="shared" si="1"/>
        <v>5.1248156660599703E-2</v>
      </c>
      <c r="K405" s="171">
        <f t="shared" si="1"/>
        <v>-0.15454359067817847</v>
      </c>
      <c r="L405" s="171">
        <f t="shared" si="1"/>
        <v>-5.0424327189320224E-2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42"/>
      <c r="C408" s="242"/>
      <c r="D408" s="242"/>
      <c r="E408" s="242"/>
      <c r="F408" s="242"/>
      <c r="G408" s="242"/>
      <c r="H408" s="242"/>
      <c r="I408" s="242"/>
      <c r="J408" s="242"/>
      <c r="K408" s="242"/>
      <c r="L408" s="242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4" t="s">
        <v>160</v>
      </c>
      <c r="C416" s="244"/>
      <c r="D416" s="244"/>
      <c r="E416" s="244"/>
      <c r="F416" s="244"/>
      <c r="G416" s="244"/>
      <c r="H416" s="244"/>
      <c r="I416" s="244"/>
      <c r="J416" s="244"/>
      <c r="K416" s="244"/>
      <c r="L416" s="244"/>
      <c r="M416" s="244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5" t="s">
        <v>13</v>
      </c>
      <c r="C418" s="235"/>
      <c r="D418" s="235"/>
      <c r="E418" s="235"/>
      <c r="F418" s="235"/>
      <c r="G418" s="235"/>
      <c r="H418" s="235"/>
      <c r="I418" s="236"/>
      <c r="J418" s="236"/>
      <c r="K418" s="236"/>
      <c r="L418" s="236"/>
      <c r="M418" s="236"/>
      <c r="N418" s="236"/>
    </row>
    <row r="419" spans="2:14" ht="24.95" customHeight="1" x14ac:dyDescent="0.2">
      <c r="B419" s="69" t="s">
        <v>35</v>
      </c>
      <c r="C419" s="238" t="s">
        <v>51</v>
      </c>
      <c r="D419" s="238"/>
      <c r="E419" s="238" t="s">
        <v>50</v>
      </c>
      <c r="F419" s="238"/>
      <c r="G419" s="238" t="s">
        <v>0</v>
      </c>
      <c r="H419" s="238"/>
    </row>
    <row r="420" spans="2:14" ht="24.95" customHeight="1" x14ac:dyDescent="0.2">
      <c r="B420" s="186" t="s">
        <v>161</v>
      </c>
      <c r="C420" s="232">
        <v>3680863</v>
      </c>
      <c r="D420" s="232"/>
      <c r="E420" s="232">
        <v>1254339</v>
      </c>
      <c r="F420" s="232"/>
      <c r="G420" s="221">
        <v>4935202</v>
      </c>
      <c r="H420" s="221"/>
    </row>
    <row r="421" spans="2:14" ht="24.95" customHeight="1" x14ac:dyDescent="0.2">
      <c r="B421" s="186" t="s">
        <v>157</v>
      </c>
      <c r="C421" s="231">
        <v>3649795</v>
      </c>
      <c r="D421" s="231"/>
      <c r="E421" s="231">
        <v>1269105</v>
      </c>
      <c r="F421" s="231"/>
      <c r="G421" s="221">
        <v>4918900</v>
      </c>
      <c r="H421" s="221"/>
    </row>
    <row r="422" spans="2:14" ht="24.95" customHeight="1" x14ac:dyDescent="0.2">
      <c r="B422" s="78" t="s">
        <v>43</v>
      </c>
      <c r="C422" s="261">
        <f>(C421-C420)/C420</f>
        <v>-8.4404119360052248E-3</v>
      </c>
      <c r="D422" s="261"/>
      <c r="E422" s="261">
        <f>(E421-E420)/E420</f>
        <v>1.1771937251412895E-2</v>
      </c>
      <c r="F422" s="261"/>
      <c r="G422" s="223">
        <f>(G421-G420)/G420</f>
        <v>-3.3032082577369678E-3</v>
      </c>
      <c r="H422" s="223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63" t="s">
        <v>37</v>
      </c>
      <c r="C444" s="263"/>
      <c r="D444" s="263"/>
      <c r="E444" s="263"/>
      <c r="F444" s="263"/>
      <c r="G444" s="263"/>
      <c r="H444" s="263"/>
      <c r="I444" s="263"/>
      <c r="J444" s="263"/>
      <c r="K444" s="263"/>
      <c r="L444" s="263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86" t="s">
        <v>161</v>
      </c>
      <c r="C446" s="187">
        <v>495694</v>
      </c>
      <c r="D446" s="187">
        <v>884169</v>
      </c>
      <c r="E446" s="187">
        <v>881696</v>
      </c>
      <c r="F446" s="187">
        <v>248502</v>
      </c>
      <c r="G446" s="187">
        <v>850097</v>
      </c>
      <c r="H446" s="187">
        <v>547653</v>
      </c>
      <c r="I446" s="187">
        <v>223410</v>
      </c>
      <c r="J446" s="187">
        <v>557474</v>
      </c>
      <c r="K446" s="187">
        <v>246507</v>
      </c>
      <c r="L446" s="192">
        <v>4935202</v>
      </c>
    </row>
    <row r="447" spans="2:12" ht="24.95" customHeight="1" x14ac:dyDescent="0.2">
      <c r="B447" s="186" t="s">
        <v>157</v>
      </c>
      <c r="C447" s="190">
        <v>477493</v>
      </c>
      <c r="D447" s="190">
        <v>888395</v>
      </c>
      <c r="E447" s="190">
        <v>827667</v>
      </c>
      <c r="F447" s="190">
        <v>257245</v>
      </c>
      <c r="G447" s="190">
        <v>855761</v>
      </c>
      <c r="H447" s="190">
        <v>554906</v>
      </c>
      <c r="I447" s="190">
        <v>255128</v>
      </c>
      <c r="J447" s="190">
        <v>584699</v>
      </c>
      <c r="K447" s="190">
        <v>217606</v>
      </c>
      <c r="L447" s="188">
        <v>4918900</v>
      </c>
    </row>
    <row r="448" spans="2:12" ht="24.95" customHeight="1" x14ac:dyDescent="0.2">
      <c r="B448" s="78" t="s">
        <v>43</v>
      </c>
      <c r="C448" s="170">
        <f t="shared" ref="C448:L448" si="2">(C447-C446)/C446</f>
        <v>-3.6718217287278039E-2</v>
      </c>
      <c r="D448" s="170">
        <f t="shared" si="2"/>
        <v>4.7796292337777052E-3</v>
      </c>
      <c r="E448" s="170">
        <f t="shared" si="2"/>
        <v>-6.1278490545494141E-2</v>
      </c>
      <c r="F448" s="170">
        <f t="shared" si="2"/>
        <v>3.5182815430056899E-2</v>
      </c>
      <c r="G448" s="170">
        <f t="shared" si="2"/>
        <v>6.6627690722352861E-3</v>
      </c>
      <c r="H448" s="170">
        <f t="shared" si="2"/>
        <v>1.3243787580822163E-2</v>
      </c>
      <c r="I448" s="170">
        <f t="shared" si="2"/>
        <v>0.14197215881115438</v>
      </c>
      <c r="J448" s="170">
        <f t="shared" si="2"/>
        <v>4.8836358287561395E-2</v>
      </c>
      <c r="K448" s="170">
        <f t="shared" si="2"/>
        <v>-0.11724210671502229</v>
      </c>
      <c r="L448" s="170">
        <f t="shared" si="2"/>
        <v>-3.3032082577369678E-3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42"/>
      <c r="C452" s="242"/>
      <c r="D452" s="242"/>
      <c r="E452" s="242"/>
      <c r="F452" s="242"/>
      <c r="G452" s="242"/>
      <c r="H452" s="242"/>
      <c r="I452" s="242"/>
      <c r="J452" s="242"/>
      <c r="K452" s="242"/>
      <c r="L452" s="242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6" t="s">
        <v>15</v>
      </c>
      <c r="C478" s="226"/>
      <c r="D478" s="226"/>
      <c r="E478" s="226"/>
      <c r="F478" s="226"/>
      <c r="G478" s="226"/>
      <c r="H478" s="226"/>
      <c r="I478" s="226"/>
      <c r="J478" s="226"/>
    </row>
    <row r="479" spans="2:13" ht="24.95" customHeight="1" x14ac:dyDescent="0.2">
      <c r="B479" s="71" t="s">
        <v>35</v>
      </c>
      <c r="C479" s="258" t="s">
        <v>40</v>
      </c>
      <c r="D479" s="258"/>
      <c r="E479" s="258" t="s">
        <v>41</v>
      </c>
      <c r="F479" s="258"/>
      <c r="G479" s="258" t="s">
        <v>42</v>
      </c>
      <c r="H479" s="258"/>
      <c r="I479" s="260" t="s">
        <v>89</v>
      </c>
      <c r="J479" s="260"/>
      <c r="L479" s="29"/>
    </row>
    <row r="480" spans="2:13" ht="24.95" customHeight="1" x14ac:dyDescent="0.2">
      <c r="B480" s="186" t="s">
        <v>161</v>
      </c>
      <c r="C480" s="232">
        <v>6170049</v>
      </c>
      <c r="D480" s="232"/>
      <c r="E480" s="232">
        <v>1816927</v>
      </c>
      <c r="F480" s="232"/>
      <c r="G480" s="221">
        <v>7986976</v>
      </c>
      <c r="H480" s="221"/>
      <c r="I480" s="234">
        <v>0.23571038734304001</v>
      </c>
      <c r="J480" s="234"/>
    </row>
    <row r="481" spans="2:12" ht="24.95" customHeight="1" x14ac:dyDescent="0.2">
      <c r="B481" s="186" t="s">
        <v>157</v>
      </c>
      <c r="C481" s="231">
        <v>6068000</v>
      </c>
      <c r="D481" s="231"/>
      <c r="E481" s="231">
        <v>1843931</v>
      </c>
      <c r="F481" s="231"/>
      <c r="G481" s="264">
        <v>7911931</v>
      </c>
      <c r="H481" s="264"/>
      <c r="I481" s="233">
        <v>0.24614408020715001</v>
      </c>
      <c r="J481" s="233"/>
    </row>
    <row r="482" spans="2:12" ht="24.95" customHeight="1" x14ac:dyDescent="0.2">
      <c r="B482" s="75" t="s">
        <v>43</v>
      </c>
      <c r="C482" s="259">
        <f>(C481-C480)/C480</f>
        <v>-1.6539414840951831E-2</v>
      </c>
      <c r="D482" s="259"/>
      <c r="E482" s="259">
        <f>(E481-E480)/E480</f>
        <v>1.4862457324922796E-2</v>
      </c>
      <c r="F482" s="259"/>
      <c r="G482" s="262">
        <f>(G481-G480)/G480</f>
        <v>-9.3959215603001689E-3</v>
      </c>
      <c r="H482" s="262"/>
      <c r="I482" s="262">
        <f>(I481-I480)/I480</f>
        <v>4.4264883621464565E-2</v>
      </c>
      <c r="J482" s="262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6" t="s">
        <v>38</v>
      </c>
      <c r="C504" s="226"/>
      <c r="D504" s="226"/>
      <c r="E504" s="226"/>
      <c r="F504" s="226"/>
      <c r="G504" s="226"/>
      <c r="H504" s="226"/>
      <c r="I504" s="226"/>
      <c r="J504" s="226"/>
      <c r="K504" s="226"/>
      <c r="L504" s="226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86" t="s">
        <v>161</v>
      </c>
      <c r="C506" s="190">
        <v>796721</v>
      </c>
      <c r="D506" s="190">
        <v>1334668</v>
      </c>
      <c r="E506" s="190">
        <v>1391145</v>
      </c>
      <c r="F506" s="190">
        <v>411717</v>
      </c>
      <c r="G506" s="190">
        <v>1410004</v>
      </c>
      <c r="H506" s="190">
        <v>876969</v>
      </c>
      <c r="I506" s="190">
        <v>427361</v>
      </c>
      <c r="J506" s="190">
        <v>948389</v>
      </c>
      <c r="K506" s="190">
        <v>390002</v>
      </c>
      <c r="L506" s="188">
        <v>7986976</v>
      </c>
    </row>
    <row r="507" spans="2:12" ht="24.95" customHeight="1" x14ac:dyDescent="0.2">
      <c r="B507" s="186" t="s">
        <v>157</v>
      </c>
      <c r="C507" s="189">
        <v>779194</v>
      </c>
      <c r="D507" s="189">
        <v>1338706</v>
      </c>
      <c r="E507" s="189">
        <v>1324897</v>
      </c>
      <c r="F507" s="189">
        <v>413496</v>
      </c>
      <c r="G507" s="189">
        <v>1382287</v>
      </c>
      <c r="H507" s="189">
        <v>881346</v>
      </c>
      <c r="I507" s="189">
        <v>465317</v>
      </c>
      <c r="J507" s="189">
        <v>987939</v>
      </c>
      <c r="K507" s="189">
        <v>338749</v>
      </c>
      <c r="L507" s="191">
        <v>7911931</v>
      </c>
    </row>
    <row r="508" spans="2:12" ht="24.95" customHeight="1" x14ac:dyDescent="0.2">
      <c r="B508" s="75" t="s">
        <v>43</v>
      </c>
      <c r="C508" s="171">
        <f t="shared" ref="C508:L508" si="3">(C507-C506)/C506</f>
        <v>-2.1998918065420644E-2</v>
      </c>
      <c r="D508" s="171">
        <f t="shared" si="3"/>
        <v>3.0254715030254716E-3</v>
      </c>
      <c r="E508" s="171">
        <f t="shared" si="3"/>
        <v>-4.7621204116033912E-2</v>
      </c>
      <c r="F508" s="171">
        <f t="shared" si="3"/>
        <v>4.3209291819380786E-3</v>
      </c>
      <c r="G508" s="171">
        <f t="shared" si="3"/>
        <v>-1.965739104286229E-2</v>
      </c>
      <c r="H508" s="171">
        <f t="shared" si="3"/>
        <v>4.9910544158345395E-3</v>
      </c>
      <c r="I508" s="171">
        <f t="shared" si="3"/>
        <v>8.8814842720791085E-2</v>
      </c>
      <c r="J508" s="171">
        <f t="shared" si="3"/>
        <v>4.1702297264097327E-2</v>
      </c>
      <c r="K508" s="171">
        <f t="shared" si="3"/>
        <v>-0.13141727478320625</v>
      </c>
      <c r="L508" s="171">
        <f t="shared" si="3"/>
        <v>-9.3959215603001689E-3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42"/>
      <c r="C511" s="242"/>
      <c r="D511" s="242"/>
      <c r="E511" s="242"/>
      <c r="F511" s="242"/>
      <c r="G511" s="242"/>
      <c r="H511" s="242"/>
      <c r="I511" s="242"/>
      <c r="J511" s="242"/>
      <c r="K511" s="242"/>
      <c r="L511" s="242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1:15" ht="24.95" customHeight="1" x14ac:dyDescent="0.2"/>
    <row r="539" spans="1:15" customFormat="1" ht="25.15" customHeight="1" x14ac:dyDescent="0.2">
      <c r="A539" s="159"/>
      <c r="B539" s="218"/>
      <c r="C539" s="218"/>
      <c r="D539" s="218"/>
      <c r="E539" s="218"/>
      <c r="F539" s="218"/>
      <c r="G539" s="218"/>
      <c r="H539" s="218"/>
      <c r="I539" s="218"/>
      <c r="J539" s="218"/>
      <c r="K539" s="218"/>
      <c r="L539" s="159"/>
      <c r="M539" s="219">
        <v>5</v>
      </c>
      <c r="N539" s="218"/>
      <c r="O539" s="159"/>
    </row>
    <row r="540" spans="1:15" ht="25.5" customHeight="1" x14ac:dyDescent="0.2">
      <c r="B540" s="237" t="s">
        <v>82</v>
      </c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7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37" t="s">
        <v>83</v>
      </c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</row>
    <row r="543" spans="1:15" ht="15" customHeight="1" x14ac:dyDescent="0.2">
      <c r="B543" s="257"/>
      <c r="C543" s="257"/>
      <c r="D543" s="257"/>
      <c r="E543" s="257"/>
      <c r="F543" s="257"/>
      <c r="G543" s="257"/>
    </row>
    <row r="544" spans="1:15" ht="24.95" customHeight="1" x14ac:dyDescent="0.2">
      <c r="B544" s="240" t="s">
        <v>16</v>
      </c>
      <c r="C544" s="240"/>
      <c r="D544" s="240"/>
      <c r="E544" s="240"/>
      <c r="F544" s="240"/>
      <c r="G544" s="240"/>
      <c r="H544" s="240"/>
      <c r="I544" s="240"/>
      <c r="J544" s="240"/>
    </row>
    <row r="545" spans="2:13" ht="24.95" customHeight="1" x14ac:dyDescent="0.2">
      <c r="B545" s="228" t="s">
        <v>36</v>
      </c>
      <c r="C545" s="241" t="s">
        <v>47</v>
      </c>
      <c r="D545" s="241"/>
      <c r="E545" s="241"/>
      <c r="F545" s="241" t="s">
        <v>48</v>
      </c>
      <c r="G545" s="241"/>
      <c r="H545" s="241"/>
      <c r="I545" s="93" t="s">
        <v>52</v>
      </c>
      <c r="J545" s="95" t="s">
        <v>53</v>
      </c>
      <c r="M545" s="2"/>
    </row>
    <row r="546" spans="2:13" ht="24.95" customHeight="1" x14ac:dyDescent="0.2">
      <c r="B546" s="229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190">
        <v>32535</v>
      </c>
      <c r="D547" s="190">
        <v>6049</v>
      </c>
      <c r="E547" s="210">
        <v>38584</v>
      </c>
      <c r="F547" s="190">
        <v>51137</v>
      </c>
      <c r="G547" s="190">
        <v>8892</v>
      </c>
      <c r="H547" s="211">
        <v>60029</v>
      </c>
      <c r="I547" s="212">
        <v>0.36719946660000002</v>
      </c>
      <c r="J547" s="213">
        <v>1.5558003317436999</v>
      </c>
      <c r="K547" s="35"/>
      <c r="M547" s="2"/>
    </row>
    <row r="548" spans="2:13" ht="24.95" customHeight="1" x14ac:dyDescent="0.2">
      <c r="B548" s="175" t="s">
        <v>5</v>
      </c>
      <c r="C548" s="190">
        <v>54386</v>
      </c>
      <c r="D548" s="190">
        <v>60010</v>
      </c>
      <c r="E548" s="210">
        <v>114396</v>
      </c>
      <c r="F548" s="190">
        <v>77375</v>
      </c>
      <c r="G548" s="190">
        <v>95268</v>
      </c>
      <c r="H548" s="211">
        <v>172643</v>
      </c>
      <c r="I548" s="212">
        <v>0.66181371759999996</v>
      </c>
      <c r="J548" s="213">
        <v>1.5091699010455</v>
      </c>
      <c r="K548" s="35"/>
      <c r="M548" s="2"/>
    </row>
    <row r="549" spans="2:13" ht="24.95" customHeight="1" x14ac:dyDescent="0.2">
      <c r="B549" s="175" t="s">
        <v>22</v>
      </c>
      <c r="C549" s="190">
        <v>65254</v>
      </c>
      <c r="D549" s="190">
        <v>24947</v>
      </c>
      <c r="E549" s="210">
        <v>90201</v>
      </c>
      <c r="F549" s="190">
        <v>103646</v>
      </c>
      <c r="G549" s="190">
        <v>38506</v>
      </c>
      <c r="H549" s="211">
        <v>142152</v>
      </c>
      <c r="I549" s="212">
        <v>0.4829245734</v>
      </c>
      <c r="J549" s="213">
        <v>1.5759470515848</v>
      </c>
      <c r="K549" s="35"/>
      <c r="M549" s="2"/>
    </row>
    <row r="550" spans="2:13" ht="24.95" customHeight="1" x14ac:dyDescent="0.2">
      <c r="B550" s="175" t="s">
        <v>7</v>
      </c>
      <c r="C550" s="190">
        <v>23559</v>
      </c>
      <c r="D550" s="190">
        <v>6835</v>
      </c>
      <c r="E550" s="210">
        <v>30394</v>
      </c>
      <c r="F550" s="190">
        <v>39286</v>
      </c>
      <c r="G550" s="190">
        <v>8839</v>
      </c>
      <c r="H550" s="211">
        <v>48125</v>
      </c>
      <c r="I550" s="212">
        <v>0.45434544090000001</v>
      </c>
      <c r="J550" s="213">
        <v>1.5833717181022999</v>
      </c>
      <c r="K550" s="35"/>
      <c r="L550" s="128"/>
      <c r="M550" s="2"/>
    </row>
    <row r="551" spans="2:13" ht="24.95" customHeight="1" x14ac:dyDescent="0.2">
      <c r="B551" s="175" t="s">
        <v>8</v>
      </c>
      <c r="C551" s="190">
        <v>66162</v>
      </c>
      <c r="D551" s="190">
        <v>44037</v>
      </c>
      <c r="E551" s="210">
        <v>110199</v>
      </c>
      <c r="F551" s="190">
        <v>94638</v>
      </c>
      <c r="G551" s="190">
        <v>58402</v>
      </c>
      <c r="H551" s="211">
        <v>153040</v>
      </c>
      <c r="I551" s="212">
        <v>0.49697109439999998</v>
      </c>
      <c r="J551" s="213">
        <v>1.3887603335783001</v>
      </c>
      <c r="K551" s="35"/>
      <c r="M551" s="2"/>
    </row>
    <row r="552" spans="2:13" ht="24.95" customHeight="1" x14ac:dyDescent="0.2">
      <c r="B552" s="175" t="s">
        <v>9</v>
      </c>
      <c r="C552" s="190">
        <v>41551</v>
      </c>
      <c r="D552" s="190">
        <v>14335</v>
      </c>
      <c r="E552" s="210">
        <v>55886</v>
      </c>
      <c r="F552" s="190">
        <v>55682</v>
      </c>
      <c r="G552" s="190">
        <v>21781</v>
      </c>
      <c r="H552" s="211">
        <v>77463</v>
      </c>
      <c r="I552" s="212">
        <v>0.45252217880000001</v>
      </c>
      <c r="J552" s="213">
        <v>1.3860895394195001</v>
      </c>
      <c r="K552" s="35"/>
      <c r="M552" s="2"/>
    </row>
    <row r="553" spans="2:13" ht="24.95" customHeight="1" x14ac:dyDescent="0.2">
      <c r="B553" s="175" t="s">
        <v>10</v>
      </c>
      <c r="C553" s="190">
        <v>23937</v>
      </c>
      <c r="D553" s="190">
        <v>2945</v>
      </c>
      <c r="E553" s="210">
        <v>26882</v>
      </c>
      <c r="F553" s="190">
        <v>39025</v>
      </c>
      <c r="G553" s="190">
        <v>4076</v>
      </c>
      <c r="H553" s="211">
        <v>43101</v>
      </c>
      <c r="I553" s="212">
        <v>0.40230541359999999</v>
      </c>
      <c r="J553" s="213">
        <v>1.6033405252585</v>
      </c>
      <c r="K553" s="35"/>
      <c r="M553" s="2"/>
    </row>
    <row r="554" spans="2:13" ht="24.95" customHeight="1" x14ac:dyDescent="0.2">
      <c r="B554" s="175" t="s">
        <v>11</v>
      </c>
      <c r="C554" s="190">
        <v>48321</v>
      </c>
      <c r="D554" s="190">
        <v>21740</v>
      </c>
      <c r="E554" s="210">
        <v>70061</v>
      </c>
      <c r="F554" s="190">
        <v>77582</v>
      </c>
      <c r="G554" s="190">
        <v>37378</v>
      </c>
      <c r="H554" s="211">
        <v>114960</v>
      </c>
      <c r="I554" s="212">
        <v>0.48095017499999998</v>
      </c>
      <c r="J554" s="213">
        <v>1.6408558256376999</v>
      </c>
      <c r="K554" s="35"/>
      <c r="M554" s="36"/>
    </row>
    <row r="555" spans="2:13" ht="24.95" customHeight="1" x14ac:dyDescent="0.2">
      <c r="B555" s="175" t="s">
        <v>12</v>
      </c>
      <c r="C555" s="190">
        <v>23954</v>
      </c>
      <c r="D555" s="190">
        <v>2614</v>
      </c>
      <c r="E555" s="210">
        <v>26568</v>
      </c>
      <c r="F555" s="190">
        <v>30240</v>
      </c>
      <c r="G555" s="190">
        <v>3215</v>
      </c>
      <c r="H555" s="211">
        <v>33455</v>
      </c>
      <c r="I555" s="212">
        <v>0.3831938218</v>
      </c>
      <c r="J555" s="213">
        <v>1.2592216199940001</v>
      </c>
      <c r="K555" s="35"/>
      <c r="M555" s="36"/>
    </row>
    <row r="556" spans="2:13" ht="24.95" customHeight="1" x14ac:dyDescent="0.2">
      <c r="B556" s="90" t="s">
        <v>14</v>
      </c>
      <c r="C556" s="203">
        <v>379659</v>
      </c>
      <c r="D556" s="203">
        <v>183512</v>
      </c>
      <c r="E556" s="214">
        <v>563171</v>
      </c>
      <c r="F556" s="203">
        <v>568611</v>
      </c>
      <c r="G556" s="203">
        <v>276357</v>
      </c>
      <c r="H556" s="215">
        <v>844968</v>
      </c>
      <c r="I556" s="216">
        <v>0.4863928428</v>
      </c>
      <c r="J556" s="217">
        <v>1.5003755520082001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4" t="s">
        <v>162</v>
      </c>
      <c r="C570" s="244"/>
      <c r="D570" s="244"/>
      <c r="E570" s="244"/>
      <c r="F570" s="244"/>
      <c r="G570" s="244"/>
      <c r="H570" s="244"/>
      <c r="I570" s="244"/>
      <c r="J570" s="244"/>
      <c r="K570" s="244"/>
      <c r="L570" s="244"/>
      <c r="M570" s="244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30" t="s">
        <v>13</v>
      </c>
      <c r="C572" s="230"/>
      <c r="D572" s="230"/>
      <c r="E572" s="230"/>
      <c r="F572" s="230"/>
      <c r="G572" s="230"/>
      <c r="H572" s="230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4" t="s">
        <v>62</v>
      </c>
      <c r="D573" s="224"/>
      <c r="E573" s="224" t="s">
        <v>109</v>
      </c>
      <c r="F573" s="224"/>
      <c r="G573" s="224" t="s">
        <v>0</v>
      </c>
      <c r="H573" s="224"/>
      <c r="I573" s="28"/>
      <c r="J573" s="28"/>
      <c r="K573" s="28"/>
      <c r="L573" s="28"/>
    </row>
    <row r="574" spans="2:13" ht="24.95" customHeight="1" x14ac:dyDescent="0.2">
      <c r="B574" s="186" t="s">
        <v>159</v>
      </c>
      <c r="C574" s="232">
        <v>422828</v>
      </c>
      <c r="D574" s="232"/>
      <c r="E574" s="232">
        <v>161004</v>
      </c>
      <c r="F574" s="232"/>
      <c r="G574" s="221">
        <v>583832</v>
      </c>
      <c r="H574" s="222"/>
      <c r="I574" s="28"/>
      <c r="J574" s="28"/>
      <c r="K574" s="28"/>
      <c r="L574" s="28"/>
    </row>
    <row r="575" spans="2:13" ht="24.95" customHeight="1" x14ac:dyDescent="0.2">
      <c r="B575" s="186" t="s">
        <v>156</v>
      </c>
      <c r="C575" s="231">
        <v>379659</v>
      </c>
      <c r="D575" s="231"/>
      <c r="E575" s="231">
        <v>183512</v>
      </c>
      <c r="F575" s="231"/>
      <c r="G575" s="221">
        <v>563171</v>
      </c>
      <c r="H575" s="222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3">
        <f>(C575-C574)/C574</f>
        <v>-0.10209588768955698</v>
      </c>
      <c r="D576" s="223"/>
      <c r="E576" s="223">
        <f>(E575-E574)/E574</f>
        <v>0.13979776899952795</v>
      </c>
      <c r="F576" s="223"/>
      <c r="G576" s="223">
        <f>(G575-G574)/G574</f>
        <v>-3.5388604941147456E-2</v>
      </c>
      <c r="H576" s="223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42"/>
      <c r="C584" s="242"/>
      <c r="D584" s="242"/>
      <c r="E584" s="242"/>
      <c r="F584" s="242"/>
      <c r="G584" s="242"/>
      <c r="H584" s="242"/>
      <c r="I584" s="242"/>
      <c r="J584" s="242"/>
      <c r="K584" s="242"/>
      <c r="L584" s="242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6" t="s">
        <v>15</v>
      </c>
      <c r="C587" s="226"/>
      <c r="D587" s="226"/>
      <c r="E587" s="226"/>
      <c r="F587" s="226"/>
      <c r="G587" s="226"/>
      <c r="H587" s="226"/>
      <c r="I587" s="226"/>
      <c r="J587" s="226"/>
    </row>
    <row r="588" spans="2:15" ht="24.95" customHeight="1" x14ac:dyDescent="0.2">
      <c r="B588" s="97" t="s">
        <v>35</v>
      </c>
      <c r="C588" s="227" t="s">
        <v>40</v>
      </c>
      <c r="D588" s="227"/>
      <c r="E588" s="227" t="s">
        <v>41</v>
      </c>
      <c r="F588" s="227"/>
      <c r="G588" s="227" t="s">
        <v>42</v>
      </c>
      <c r="H588" s="227"/>
      <c r="I588" s="227" t="s">
        <v>89</v>
      </c>
      <c r="J588" s="227"/>
      <c r="L588" s="29"/>
    </row>
    <row r="589" spans="2:15" ht="24.95" customHeight="1" x14ac:dyDescent="0.2">
      <c r="B589" s="186" t="s">
        <v>159</v>
      </c>
      <c r="C589" s="232">
        <v>657516</v>
      </c>
      <c r="D589" s="232"/>
      <c r="E589" s="232">
        <v>229821</v>
      </c>
      <c r="F589" s="232"/>
      <c r="G589" s="221">
        <v>887337</v>
      </c>
      <c r="H589" s="221"/>
      <c r="I589" s="234">
        <v>0.47831135070000003</v>
      </c>
      <c r="J589" s="234"/>
    </row>
    <row r="590" spans="2:15" ht="24.95" customHeight="1" x14ac:dyDescent="0.2">
      <c r="B590" s="186" t="s">
        <v>156</v>
      </c>
      <c r="C590" s="231">
        <v>568611</v>
      </c>
      <c r="D590" s="231"/>
      <c r="E590" s="231">
        <v>276357</v>
      </c>
      <c r="F590" s="231"/>
      <c r="G590" s="221">
        <v>844968</v>
      </c>
      <c r="H590" s="221"/>
      <c r="I590" s="233">
        <v>0.4863928428</v>
      </c>
      <c r="J590" s="233"/>
    </row>
    <row r="591" spans="2:15" ht="24.95" customHeight="1" x14ac:dyDescent="0.2">
      <c r="B591" s="75" t="s">
        <v>43</v>
      </c>
      <c r="C591" s="225">
        <f>(C590-C589)/C589</f>
        <v>-0.13521343967295094</v>
      </c>
      <c r="D591" s="225"/>
      <c r="E591" s="225">
        <f>(E590-E589)/E589</f>
        <v>0.20248802328768911</v>
      </c>
      <c r="F591" s="225"/>
      <c r="G591" s="225">
        <f>(G590-G589)/G589</f>
        <v>-4.7748487891297216E-2</v>
      </c>
      <c r="H591" s="225"/>
      <c r="I591" s="225">
        <f>(I590-I589)/I589</f>
        <v>1.6895881914934401E-2</v>
      </c>
      <c r="J591" s="225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43" t="s">
        <v>163</v>
      </c>
      <c r="C603" s="243"/>
      <c r="D603" s="243"/>
      <c r="E603" s="243"/>
      <c r="F603" s="243"/>
      <c r="G603" s="243"/>
      <c r="H603" s="243"/>
      <c r="I603" s="243"/>
      <c r="J603" s="243"/>
      <c r="K603" s="243"/>
      <c r="L603" s="243"/>
      <c r="M603" s="243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5" t="s">
        <v>13</v>
      </c>
      <c r="C605" s="235"/>
      <c r="D605" s="235"/>
      <c r="E605" s="235"/>
      <c r="F605" s="235"/>
      <c r="G605" s="235"/>
      <c r="H605" s="235"/>
      <c r="I605" s="236"/>
      <c r="J605" s="236"/>
      <c r="K605" s="236"/>
      <c r="L605" s="236"/>
      <c r="M605" s="236"/>
      <c r="N605" s="236"/>
    </row>
    <row r="606" spans="2:14" ht="24.95" customHeight="1" x14ac:dyDescent="0.2">
      <c r="B606" s="69" t="s">
        <v>35</v>
      </c>
      <c r="C606" s="238" t="s">
        <v>51</v>
      </c>
      <c r="D606" s="238"/>
      <c r="E606" s="238" t="s">
        <v>50</v>
      </c>
      <c r="F606" s="238"/>
      <c r="G606" s="238" t="s">
        <v>0</v>
      </c>
      <c r="H606" s="238"/>
    </row>
    <row r="607" spans="2:14" ht="24.95" customHeight="1" x14ac:dyDescent="0.2">
      <c r="B607" s="186" t="s">
        <v>161</v>
      </c>
      <c r="C607" s="232">
        <v>2454403</v>
      </c>
      <c r="D607" s="232"/>
      <c r="E607" s="232">
        <v>839216</v>
      </c>
      <c r="F607" s="232"/>
      <c r="G607" s="221">
        <v>3293619</v>
      </c>
      <c r="H607" s="221"/>
    </row>
    <row r="608" spans="2:14" ht="24.95" customHeight="1" x14ac:dyDescent="0.2">
      <c r="B608" s="186" t="s">
        <v>157</v>
      </c>
      <c r="C608" s="231">
        <v>2441190</v>
      </c>
      <c r="D608" s="231"/>
      <c r="E608" s="231">
        <v>862826</v>
      </c>
      <c r="F608" s="231"/>
      <c r="G608" s="221">
        <v>3304016</v>
      </c>
      <c r="H608" s="221"/>
    </row>
    <row r="609" spans="2:8" ht="24.95" customHeight="1" x14ac:dyDescent="0.2">
      <c r="B609" s="78" t="s">
        <v>43</v>
      </c>
      <c r="C609" s="223">
        <f>(C608-C607)/C607</f>
        <v>-5.3833865098763325E-3</v>
      </c>
      <c r="D609" s="223"/>
      <c r="E609" s="223">
        <f>(E608-E607)/E607</f>
        <v>2.8133400697794131E-2</v>
      </c>
      <c r="F609" s="223"/>
      <c r="G609" s="223">
        <f>(G608-G607)/G607</f>
        <v>3.1567099898318538E-3</v>
      </c>
      <c r="H609" s="223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6" t="s">
        <v>15</v>
      </c>
      <c r="C631" s="226"/>
      <c r="D631" s="226"/>
      <c r="E631" s="226"/>
      <c r="F631" s="226"/>
      <c r="G631" s="226"/>
      <c r="H631" s="226"/>
      <c r="I631" s="226"/>
      <c r="J631" s="226"/>
    </row>
    <row r="632" spans="2:12" ht="24.95" customHeight="1" x14ac:dyDescent="0.2">
      <c r="B632" s="97" t="s">
        <v>35</v>
      </c>
      <c r="C632" s="227" t="s">
        <v>40</v>
      </c>
      <c r="D632" s="227"/>
      <c r="E632" s="227" t="s">
        <v>41</v>
      </c>
      <c r="F632" s="227"/>
      <c r="G632" s="227" t="s">
        <v>42</v>
      </c>
      <c r="H632" s="227"/>
      <c r="I632" s="227" t="s">
        <v>89</v>
      </c>
      <c r="J632" s="227"/>
      <c r="L632" s="29"/>
    </row>
    <row r="633" spans="2:12" ht="24.95" customHeight="1" x14ac:dyDescent="0.2">
      <c r="B633" s="186" t="s">
        <v>161</v>
      </c>
      <c r="C633" s="232">
        <v>3784144</v>
      </c>
      <c r="D633" s="232"/>
      <c r="E633" s="232">
        <v>1211311</v>
      </c>
      <c r="F633" s="232"/>
      <c r="G633" s="221">
        <v>4995455</v>
      </c>
      <c r="H633" s="221"/>
      <c r="I633" s="234">
        <v>0.41010274955455001</v>
      </c>
      <c r="J633" s="234"/>
    </row>
    <row r="634" spans="2:12" ht="24.95" customHeight="1" x14ac:dyDescent="0.2">
      <c r="B634" s="186" t="s">
        <v>157</v>
      </c>
      <c r="C634" s="231">
        <v>3734277</v>
      </c>
      <c r="D634" s="231"/>
      <c r="E634" s="231">
        <v>1243390</v>
      </c>
      <c r="F634" s="231"/>
      <c r="G634" s="221">
        <v>4977667</v>
      </c>
      <c r="H634" s="221"/>
      <c r="I634" s="233">
        <v>0.42770950102006999</v>
      </c>
      <c r="J634" s="233"/>
    </row>
    <row r="635" spans="2:12" ht="24.95" customHeight="1" x14ac:dyDescent="0.2">
      <c r="B635" s="75" t="s">
        <v>43</v>
      </c>
      <c r="C635" s="225">
        <f>(C634-C633)/C633</f>
        <v>-1.3177881179997379E-2</v>
      </c>
      <c r="D635" s="225"/>
      <c r="E635" s="225">
        <f>(E634-E633)/E633</f>
        <v>2.6482876816936361E-2</v>
      </c>
      <c r="F635" s="225"/>
      <c r="G635" s="225">
        <f>(G634-G633)/G633</f>
        <v>-3.5608368006517926E-3</v>
      </c>
      <c r="H635" s="225"/>
      <c r="I635" s="225">
        <f>(I634-I633)/I633</f>
        <v>4.293253699138639E-2</v>
      </c>
      <c r="J635" s="225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37" t="s">
        <v>117</v>
      </c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7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37" t="s">
        <v>77</v>
      </c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7"/>
    </row>
    <row r="668" spans="2:15" ht="15" customHeight="1" x14ac:dyDescent="0.2">
      <c r="B668" s="257"/>
      <c r="C668" s="257"/>
      <c r="D668" s="257"/>
      <c r="E668" s="257"/>
      <c r="F668" s="257"/>
      <c r="G668" s="257"/>
    </row>
    <row r="669" spans="2:15" ht="24.95" customHeight="1" x14ac:dyDescent="0.2">
      <c r="B669" s="240" t="s">
        <v>17</v>
      </c>
      <c r="C669" s="240"/>
      <c r="D669" s="240"/>
      <c r="E669" s="240"/>
      <c r="F669" s="240"/>
      <c r="G669" s="240"/>
      <c r="H669" s="240"/>
      <c r="I669" s="240"/>
      <c r="J669" s="240"/>
    </row>
    <row r="670" spans="2:15" ht="24.95" customHeight="1" x14ac:dyDescent="0.2">
      <c r="B670" s="228" t="s">
        <v>36</v>
      </c>
      <c r="C670" s="241" t="s">
        <v>47</v>
      </c>
      <c r="D670" s="241"/>
      <c r="E670" s="241"/>
      <c r="F670" s="241" t="s">
        <v>48</v>
      </c>
      <c r="G670" s="241"/>
      <c r="H670" s="241"/>
      <c r="I670" s="93" t="s">
        <v>52</v>
      </c>
      <c r="J670" s="95" t="s">
        <v>53</v>
      </c>
      <c r="M670" s="2"/>
    </row>
    <row r="671" spans="2:15" ht="24.95" customHeight="1" x14ac:dyDescent="0.2">
      <c r="B671" s="229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190">
        <v>253</v>
      </c>
      <c r="D672" s="190">
        <v>22</v>
      </c>
      <c r="E672" s="210">
        <v>275</v>
      </c>
      <c r="F672" s="190">
        <v>461</v>
      </c>
      <c r="G672" s="190">
        <v>22</v>
      </c>
      <c r="H672" s="211">
        <v>483</v>
      </c>
      <c r="I672" s="212">
        <v>0.1537719307</v>
      </c>
      <c r="J672" s="213">
        <v>1.7563636363635999</v>
      </c>
      <c r="K672" s="35"/>
      <c r="M672" s="2"/>
    </row>
    <row r="673" spans="2:13" ht="24.95" customHeight="1" x14ac:dyDescent="0.2">
      <c r="B673" s="175" t="s">
        <v>5</v>
      </c>
      <c r="C673" s="190">
        <v>1934</v>
      </c>
      <c r="D673" s="190">
        <v>1853</v>
      </c>
      <c r="E673" s="210">
        <v>3787</v>
      </c>
      <c r="F673" s="190">
        <v>4745</v>
      </c>
      <c r="G673" s="190">
        <v>2310</v>
      </c>
      <c r="H673" s="211">
        <v>7055</v>
      </c>
      <c r="I673" s="212">
        <v>0.46703467789999997</v>
      </c>
      <c r="J673" s="213">
        <v>1.8629522049114999</v>
      </c>
      <c r="K673" s="35"/>
      <c r="M673" s="2"/>
    </row>
    <row r="674" spans="2:13" ht="24.95" customHeight="1" x14ac:dyDescent="0.2">
      <c r="B674" s="175" t="s">
        <v>22</v>
      </c>
      <c r="C674" s="190">
        <v>4282</v>
      </c>
      <c r="D674" s="190">
        <v>1590</v>
      </c>
      <c r="E674" s="210">
        <v>5872</v>
      </c>
      <c r="F674" s="190">
        <v>5495</v>
      </c>
      <c r="G674" s="190">
        <v>1985</v>
      </c>
      <c r="H674" s="211">
        <v>7480</v>
      </c>
      <c r="I674" s="212">
        <v>0.26923287959999997</v>
      </c>
      <c r="J674" s="213">
        <v>1.2738419618529</v>
      </c>
      <c r="K674" s="35"/>
      <c r="M674" s="2"/>
    </row>
    <row r="675" spans="2:13" ht="24.95" customHeight="1" x14ac:dyDescent="0.2">
      <c r="B675" s="175" t="s">
        <v>7</v>
      </c>
      <c r="C675" s="190">
        <v>342</v>
      </c>
      <c r="D675" s="190">
        <v>315</v>
      </c>
      <c r="E675" s="210">
        <v>657</v>
      </c>
      <c r="F675" s="190">
        <v>704</v>
      </c>
      <c r="G675" s="190">
        <v>369</v>
      </c>
      <c r="H675" s="211">
        <v>1073</v>
      </c>
      <c r="I675" s="212">
        <v>0.19730745690000001</v>
      </c>
      <c r="J675" s="213">
        <v>1.6331811263317999</v>
      </c>
      <c r="K675" s="35"/>
      <c r="M675" s="2"/>
    </row>
    <row r="676" spans="2:13" ht="24.95" customHeight="1" x14ac:dyDescent="0.2">
      <c r="B676" s="175" t="s">
        <v>8</v>
      </c>
      <c r="C676" s="190">
        <v>712</v>
      </c>
      <c r="D676" s="190">
        <v>479</v>
      </c>
      <c r="E676" s="210">
        <v>1191</v>
      </c>
      <c r="F676" s="190">
        <v>1081</v>
      </c>
      <c r="G676" s="190">
        <v>804</v>
      </c>
      <c r="H676" s="211">
        <v>1885</v>
      </c>
      <c r="I676" s="212">
        <v>0.2351114198</v>
      </c>
      <c r="J676" s="213">
        <v>1.5827036104114001</v>
      </c>
      <c r="K676" s="35"/>
      <c r="M676" s="2"/>
    </row>
    <row r="677" spans="2:13" ht="24.95" customHeight="1" x14ac:dyDescent="0.2">
      <c r="B677" s="175" t="s">
        <v>9</v>
      </c>
      <c r="C677" s="190">
        <v>1994</v>
      </c>
      <c r="D677" s="190">
        <v>260</v>
      </c>
      <c r="E677" s="210">
        <v>2254</v>
      </c>
      <c r="F677" s="190">
        <v>3216</v>
      </c>
      <c r="G677" s="190">
        <v>491</v>
      </c>
      <c r="H677" s="211">
        <v>3707</v>
      </c>
      <c r="I677" s="212">
        <v>0.4885856079</v>
      </c>
      <c r="J677" s="213">
        <v>1.6446317657498</v>
      </c>
      <c r="K677" s="35"/>
      <c r="M677" s="2"/>
    </row>
    <row r="678" spans="2:13" ht="24.95" customHeight="1" x14ac:dyDescent="0.2">
      <c r="B678" s="175" t="s">
        <v>10</v>
      </c>
      <c r="C678" s="190">
        <v>594</v>
      </c>
      <c r="D678" s="190">
        <v>58</v>
      </c>
      <c r="E678" s="210">
        <v>652</v>
      </c>
      <c r="F678" s="190">
        <v>769</v>
      </c>
      <c r="G678" s="190">
        <v>142</v>
      </c>
      <c r="H678" s="211">
        <v>911</v>
      </c>
      <c r="I678" s="212">
        <v>0.16024986059999999</v>
      </c>
      <c r="J678" s="213">
        <v>1.3972392638036999</v>
      </c>
      <c r="K678" s="35"/>
      <c r="M678" s="2"/>
    </row>
    <row r="679" spans="2:13" ht="24.95" customHeight="1" x14ac:dyDescent="0.2">
      <c r="B679" s="175" t="s">
        <v>11</v>
      </c>
      <c r="C679" s="190">
        <v>594</v>
      </c>
      <c r="D679" s="190">
        <v>85</v>
      </c>
      <c r="E679" s="210">
        <v>679</v>
      </c>
      <c r="F679" s="190">
        <v>1927</v>
      </c>
      <c r="G679" s="190">
        <v>255</v>
      </c>
      <c r="H679" s="211">
        <v>2182</v>
      </c>
      <c r="I679" s="212">
        <v>0.19152658719999999</v>
      </c>
      <c r="J679" s="213">
        <v>3.2135493372606998</v>
      </c>
      <c r="K679" s="35"/>
      <c r="M679" s="36"/>
    </row>
    <row r="680" spans="2:13" ht="24.95" customHeight="1" x14ac:dyDescent="0.2">
      <c r="B680" s="175" t="s">
        <v>12</v>
      </c>
      <c r="C680" s="190">
        <v>384</v>
      </c>
      <c r="D680" s="190">
        <v>108</v>
      </c>
      <c r="E680" s="210">
        <v>492</v>
      </c>
      <c r="F680" s="190">
        <v>788</v>
      </c>
      <c r="G680" s="190">
        <v>120</v>
      </c>
      <c r="H680" s="211">
        <v>908</v>
      </c>
      <c r="I680" s="212">
        <v>0.1144310758</v>
      </c>
      <c r="J680" s="213">
        <v>1.8455284552846001</v>
      </c>
      <c r="K680" s="35"/>
      <c r="M680" s="36"/>
    </row>
    <row r="681" spans="2:13" ht="24.95" customHeight="1" x14ac:dyDescent="0.2">
      <c r="B681" s="176" t="s">
        <v>14</v>
      </c>
      <c r="C681" s="203">
        <v>11089</v>
      </c>
      <c r="D681" s="203">
        <v>4770</v>
      </c>
      <c r="E681" s="214">
        <v>15859</v>
      </c>
      <c r="F681" s="203">
        <v>19186</v>
      </c>
      <c r="G681" s="203">
        <v>6498</v>
      </c>
      <c r="H681" s="215">
        <v>25684</v>
      </c>
      <c r="I681" s="216">
        <v>0.27891637460000002</v>
      </c>
      <c r="J681" s="217">
        <v>1.6195220379594999</v>
      </c>
      <c r="M681" s="36"/>
    </row>
    <row r="682" spans="2:13" ht="24.95" customHeight="1" x14ac:dyDescent="0.2">
      <c r="B682" s="157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4" t="s">
        <v>164</v>
      </c>
      <c r="C695" s="244"/>
      <c r="D695" s="244"/>
      <c r="E695" s="244"/>
      <c r="F695" s="244"/>
      <c r="G695" s="244"/>
      <c r="H695" s="244"/>
      <c r="I695" s="244"/>
      <c r="J695" s="244"/>
      <c r="K695" s="244"/>
      <c r="L695" s="244"/>
      <c r="M695" s="244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5" t="s">
        <v>13</v>
      </c>
      <c r="C697" s="235"/>
      <c r="D697" s="235"/>
      <c r="E697" s="235"/>
      <c r="F697" s="235"/>
      <c r="G697" s="235"/>
      <c r="H697" s="235"/>
      <c r="I697" s="236"/>
      <c r="J697" s="236"/>
      <c r="K697" s="236"/>
      <c r="L697" s="236"/>
      <c r="M697" s="236"/>
      <c r="N697" s="236"/>
    </row>
    <row r="698" spans="2:14" ht="24.95" customHeight="1" x14ac:dyDescent="0.2">
      <c r="B698" s="69" t="s">
        <v>35</v>
      </c>
      <c r="C698" s="238" t="s">
        <v>62</v>
      </c>
      <c r="D698" s="238"/>
      <c r="E698" s="238" t="s">
        <v>109</v>
      </c>
      <c r="F698" s="238"/>
      <c r="G698" s="238" t="s">
        <v>0</v>
      </c>
      <c r="H698" s="238"/>
    </row>
    <row r="699" spans="2:14" ht="24.95" customHeight="1" x14ac:dyDescent="0.2">
      <c r="B699" s="186" t="s">
        <v>159</v>
      </c>
      <c r="C699" s="232">
        <v>11397</v>
      </c>
      <c r="D699" s="232"/>
      <c r="E699" s="232">
        <v>4696</v>
      </c>
      <c r="F699" s="232"/>
      <c r="G699" s="221">
        <v>16093</v>
      </c>
      <c r="H699" s="221"/>
    </row>
    <row r="700" spans="2:14" ht="24.95" customHeight="1" x14ac:dyDescent="0.2">
      <c r="B700" s="186" t="s">
        <v>156</v>
      </c>
      <c r="C700" s="231">
        <v>11089</v>
      </c>
      <c r="D700" s="231"/>
      <c r="E700" s="231">
        <v>4770</v>
      </c>
      <c r="F700" s="231"/>
      <c r="G700" s="221">
        <v>15859</v>
      </c>
      <c r="H700" s="221"/>
    </row>
    <row r="701" spans="2:14" ht="24.95" customHeight="1" x14ac:dyDescent="0.2">
      <c r="B701" s="78" t="s">
        <v>43</v>
      </c>
      <c r="C701" s="223">
        <f>(C700-C699)/C699</f>
        <v>-2.7024655611125735E-2</v>
      </c>
      <c r="D701" s="223"/>
      <c r="E701" s="223">
        <f>(E700-E699)/E699</f>
        <v>1.5758091993185688E-2</v>
      </c>
      <c r="F701" s="223"/>
      <c r="G701" s="223">
        <f>(G700-G699)/G699</f>
        <v>-1.4540483440004972E-2</v>
      </c>
      <c r="H701" s="223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42"/>
      <c r="C709" s="242"/>
      <c r="D709" s="242"/>
      <c r="E709" s="242"/>
      <c r="F709" s="242"/>
      <c r="G709" s="242"/>
      <c r="H709" s="242"/>
      <c r="I709" s="242"/>
      <c r="J709" s="242"/>
      <c r="K709" s="242"/>
      <c r="L709" s="242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6" t="s">
        <v>15</v>
      </c>
      <c r="C712" s="226"/>
      <c r="D712" s="226"/>
      <c r="E712" s="226"/>
      <c r="F712" s="226"/>
      <c r="G712" s="226"/>
      <c r="H712" s="226"/>
      <c r="I712" s="226"/>
      <c r="J712" s="226"/>
    </row>
    <row r="713" spans="2:15" ht="24.95" customHeight="1" x14ac:dyDescent="0.2">
      <c r="B713" s="97" t="s">
        <v>35</v>
      </c>
      <c r="C713" s="227" t="s">
        <v>40</v>
      </c>
      <c r="D713" s="227"/>
      <c r="E713" s="227" t="s">
        <v>41</v>
      </c>
      <c r="F713" s="227"/>
      <c r="G713" s="227" t="s">
        <v>42</v>
      </c>
      <c r="H713" s="227"/>
      <c r="I713" s="227" t="s">
        <v>89</v>
      </c>
      <c r="J713" s="227"/>
      <c r="L713" s="29"/>
    </row>
    <row r="714" spans="2:15" ht="24.95" customHeight="1" x14ac:dyDescent="0.2">
      <c r="B714" s="186" t="s">
        <v>159</v>
      </c>
      <c r="C714" s="232">
        <v>22003</v>
      </c>
      <c r="D714" s="232"/>
      <c r="E714" s="232">
        <v>5947</v>
      </c>
      <c r="F714" s="232"/>
      <c r="G714" s="221">
        <v>27950</v>
      </c>
      <c r="H714" s="221"/>
      <c r="I714" s="234">
        <v>0.26140191689999998</v>
      </c>
      <c r="J714" s="234"/>
    </row>
    <row r="715" spans="2:15" ht="24.95" customHeight="1" x14ac:dyDescent="0.2">
      <c r="B715" s="186" t="s">
        <v>156</v>
      </c>
      <c r="C715" s="231">
        <v>19186</v>
      </c>
      <c r="D715" s="231"/>
      <c r="E715" s="231">
        <v>6498</v>
      </c>
      <c r="F715" s="231"/>
      <c r="G715" s="221">
        <v>25684</v>
      </c>
      <c r="H715" s="221"/>
      <c r="I715" s="233">
        <v>0.27891637460000002</v>
      </c>
      <c r="J715" s="233"/>
    </row>
    <row r="716" spans="2:15" ht="24.95" customHeight="1" x14ac:dyDescent="0.2">
      <c r="B716" s="75" t="s">
        <v>43</v>
      </c>
      <c r="C716" s="225">
        <f>(C715-C714)/C714</f>
        <v>-0.12802799618233876</v>
      </c>
      <c r="D716" s="225"/>
      <c r="E716" s="225">
        <f>(E715-E714)/E714</f>
        <v>9.2651757188498399E-2</v>
      </c>
      <c r="F716" s="225"/>
      <c r="G716" s="225">
        <f>(G715-G714)/G714</f>
        <v>-8.1073345259391777E-2</v>
      </c>
      <c r="H716" s="225"/>
      <c r="I716" s="225">
        <f>(I715-I714)/I714</f>
        <v>6.7002024727692594E-2</v>
      </c>
      <c r="J716" s="225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43" t="s">
        <v>165</v>
      </c>
      <c r="C728" s="243"/>
      <c r="D728" s="243"/>
      <c r="E728" s="243"/>
      <c r="F728" s="243"/>
      <c r="G728" s="243"/>
      <c r="H728" s="243"/>
      <c r="I728" s="243"/>
      <c r="J728" s="243"/>
      <c r="K728" s="243"/>
      <c r="L728" s="243"/>
      <c r="M728" s="243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5" t="s">
        <v>13</v>
      </c>
      <c r="C730" s="235"/>
      <c r="D730" s="235"/>
      <c r="E730" s="235"/>
      <c r="F730" s="235"/>
      <c r="G730" s="235"/>
      <c r="H730" s="235"/>
      <c r="I730" s="236"/>
      <c r="J730" s="236"/>
      <c r="K730" s="236"/>
      <c r="L730" s="236"/>
      <c r="M730" s="236"/>
      <c r="N730" s="236"/>
    </row>
    <row r="731" spans="2:14" ht="24.95" customHeight="1" x14ac:dyDescent="0.2">
      <c r="B731" s="69" t="s">
        <v>35</v>
      </c>
      <c r="C731" s="238" t="s">
        <v>51</v>
      </c>
      <c r="D731" s="238"/>
      <c r="E731" s="238" t="s">
        <v>50</v>
      </c>
      <c r="F731" s="238"/>
      <c r="G731" s="238" t="s">
        <v>0</v>
      </c>
      <c r="H731" s="238"/>
    </row>
    <row r="732" spans="2:14" ht="24.95" customHeight="1" x14ac:dyDescent="0.2">
      <c r="B732" s="186" t="s">
        <v>161</v>
      </c>
      <c r="C732" s="232">
        <v>64493</v>
      </c>
      <c r="D732" s="232"/>
      <c r="E732" s="232">
        <v>22337</v>
      </c>
      <c r="F732" s="232"/>
      <c r="G732" s="221">
        <v>86830</v>
      </c>
      <c r="H732" s="221"/>
    </row>
    <row r="733" spans="2:14" ht="24.95" customHeight="1" x14ac:dyDescent="0.2">
      <c r="B733" s="186" t="s">
        <v>157</v>
      </c>
      <c r="C733" s="231">
        <v>60004</v>
      </c>
      <c r="D733" s="231"/>
      <c r="E733" s="231">
        <v>22342</v>
      </c>
      <c r="F733" s="231"/>
      <c r="G733" s="221">
        <v>82346</v>
      </c>
      <c r="H733" s="221"/>
    </row>
    <row r="734" spans="2:14" ht="24.95" customHeight="1" x14ac:dyDescent="0.2">
      <c r="B734" s="78" t="s">
        <v>43</v>
      </c>
      <c r="C734" s="223">
        <f>(C733-C732)/C732</f>
        <v>-6.9604453196470933E-2</v>
      </c>
      <c r="D734" s="223"/>
      <c r="E734" s="223">
        <f>(E733-E732)/E732</f>
        <v>2.2384384653265882E-4</v>
      </c>
      <c r="F734" s="223"/>
      <c r="G734" s="223">
        <f>(G733-G732)/G732</f>
        <v>-5.1641137855579868E-2</v>
      </c>
      <c r="H734" s="223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6" t="s">
        <v>15</v>
      </c>
      <c r="C756" s="226"/>
      <c r="D756" s="226"/>
      <c r="E756" s="226"/>
      <c r="F756" s="226"/>
      <c r="G756" s="226"/>
      <c r="H756" s="226"/>
      <c r="I756" s="226"/>
      <c r="J756" s="226"/>
    </row>
    <row r="757" spans="2:12" ht="24.95" customHeight="1" x14ac:dyDescent="0.2">
      <c r="B757" s="97" t="s">
        <v>35</v>
      </c>
      <c r="C757" s="227" t="s">
        <v>40</v>
      </c>
      <c r="D757" s="227"/>
      <c r="E757" s="227" t="s">
        <v>41</v>
      </c>
      <c r="F757" s="227"/>
      <c r="G757" s="227" t="s">
        <v>42</v>
      </c>
      <c r="H757" s="227"/>
      <c r="I757" s="227" t="s">
        <v>89</v>
      </c>
      <c r="J757" s="227"/>
      <c r="L757" s="29"/>
    </row>
    <row r="758" spans="2:12" ht="24.95" customHeight="1" x14ac:dyDescent="0.2">
      <c r="B758" s="186" t="s">
        <v>161</v>
      </c>
      <c r="C758" s="232">
        <v>111195</v>
      </c>
      <c r="D758" s="232"/>
      <c r="E758" s="232">
        <v>33827</v>
      </c>
      <c r="F758" s="232"/>
      <c r="G758" s="221">
        <v>145022</v>
      </c>
      <c r="H758" s="221"/>
      <c r="I758" s="234">
        <v>0.21207359835813999</v>
      </c>
      <c r="J758" s="234"/>
    </row>
    <row r="759" spans="2:12" ht="24.95" customHeight="1" x14ac:dyDescent="0.2">
      <c r="B759" s="186" t="s">
        <v>157</v>
      </c>
      <c r="C759" s="231">
        <v>101866</v>
      </c>
      <c r="D759" s="231"/>
      <c r="E759" s="231">
        <v>32195</v>
      </c>
      <c r="F759" s="231"/>
      <c r="G759" s="221">
        <v>134061</v>
      </c>
      <c r="H759" s="221"/>
      <c r="I759" s="233">
        <v>0.22394293127758</v>
      </c>
      <c r="J759" s="233"/>
    </row>
    <row r="760" spans="2:12" ht="24.95" customHeight="1" x14ac:dyDescent="0.2">
      <c r="B760" s="75" t="s">
        <v>43</v>
      </c>
      <c r="C760" s="225">
        <f>(C759-C758)/C758</f>
        <v>-8.3897657268762083E-2</v>
      </c>
      <c r="D760" s="225"/>
      <c r="E760" s="225">
        <f>(E759-E758)/E758</f>
        <v>-4.8245484376385726E-2</v>
      </c>
      <c r="F760" s="225"/>
      <c r="G760" s="225">
        <f>(G759-G758)/G758</f>
        <v>-7.5581635889727078E-2</v>
      </c>
      <c r="H760" s="225"/>
      <c r="I760" s="225">
        <f>(I759-I758)/I758</f>
        <v>5.5967989468427994E-2</v>
      </c>
      <c r="J760" s="225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37" t="s">
        <v>118</v>
      </c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7"/>
    </row>
    <row r="791" spans="2:15" ht="15" customHeight="1" x14ac:dyDescent="0.2"/>
    <row r="792" spans="2:15" ht="25.5" customHeight="1" x14ac:dyDescent="0.2">
      <c r="B792" s="237" t="s">
        <v>79</v>
      </c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7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40" t="s">
        <v>20</v>
      </c>
      <c r="C794" s="240"/>
      <c r="D794" s="240"/>
      <c r="E794" s="240"/>
      <c r="F794" s="240"/>
      <c r="G794" s="240"/>
      <c r="H794" s="240"/>
      <c r="I794" s="240"/>
      <c r="J794" s="240"/>
    </row>
    <row r="795" spans="2:15" ht="24.95" customHeight="1" x14ac:dyDescent="0.2">
      <c r="B795" s="228" t="s">
        <v>36</v>
      </c>
      <c r="C795" s="241" t="s">
        <v>47</v>
      </c>
      <c r="D795" s="241"/>
      <c r="E795" s="241"/>
      <c r="F795" s="241" t="s">
        <v>48</v>
      </c>
      <c r="G795" s="241"/>
      <c r="H795" s="241"/>
      <c r="I795" s="93" t="s">
        <v>52</v>
      </c>
      <c r="J795" s="95" t="s">
        <v>53</v>
      </c>
      <c r="M795" s="2"/>
    </row>
    <row r="796" spans="2:15" ht="24.95" customHeight="1" x14ac:dyDescent="0.2">
      <c r="B796" s="229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190">
        <v>12032</v>
      </c>
      <c r="D797" s="190">
        <v>256</v>
      </c>
      <c r="E797" s="210">
        <v>12288</v>
      </c>
      <c r="F797" s="190">
        <v>29216</v>
      </c>
      <c r="G797" s="190">
        <v>482</v>
      </c>
      <c r="H797" s="211">
        <v>29698</v>
      </c>
      <c r="I797" s="212">
        <v>0.17648035910000001</v>
      </c>
      <c r="J797" s="213">
        <v>2.4168294270833002</v>
      </c>
      <c r="K797" s="35"/>
      <c r="M797" s="2"/>
    </row>
    <row r="798" spans="2:15" ht="24.95" customHeight="1" x14ac:dyDescent="0.2">
      <c r="B798" s="175" t="s">
        <v>5</v>
      </c>
      <c r="C798" s="190">
        <v>12464</v>
      </c>
      <c r="D798" s="190">
        <v>6296</v>
      </c>
      <c r="E798" s="210">
        <v>18760</v>
      </c>
      <c r="F798" s="190">
        <v>22334</v>
      </c>
      <c r="G798" s="190">
        <v>8188</v>
      </c>
      <c r="H798" s="211">
        <v>30522</v>
      </c>
      <c r="I798" s="212">
        <v>0.23415198470000001</v>
      </c>
      <c r="J798" s="213">
        <v>1.6269722814498999</v>
      </c>
      <c r="K798" s="35"/>
      <c r="M798" s="2"/>
    </row>
    <row r="799" spans="2:15" ht="24.95" customHeight="1" x14ac:dyDescent="0.2">
      <c r="B799" s="175" t="s">
        <v>22</v>
      </c>
      <c r="C799" s="190">
        <v>9618</v>
      </c>
      <c r="D799" s="190">
        <v>2994</v>
      </c>
      <c r="E799" s="210">
        <v>12612</v>
      </c>
      <c r="F799" s="190">
        <v>22828</v>
      </c>
      <c r="G799" s="190">
        <v>4826</v>
      </c>
      <c r="H799" s="211">
        <v>27654</v>
      </c>
      <c r="I799" s="212">
        <v>0.25170966</v>
      </c>
      <c r="J799" s="213">
        <v>2.1926736441484</v>
      </c>
      <c r="K799" s="35"/>
      <c r="M799" s="2"/>
    </row>
    <row r="800" spans="2:15" ht="24.95" customHeight="1" x14ac:dyDescent="0.2">
      <c r="B800" s="175" t="s">
        <v>7</v>
      </c>
      <c r="C800" s="190">
        <v>6053</v>
      </c>
      <c r="D800" s="190">
        <v>356</v>
      </c>
      <c r="E800" s="210">
        <v>6409</v>
      </c>
      <c r="F800" s="190">
        <v>13973</v>
      </c>
      <c r="G800" s="190">
        <v>579</v>
      </c>
      <c r="H800" s="211">
        <v>14552</v>
      </c>
      <c r="I800" s="212">
        <v>0.24791120289999999</v>
      </c>
      <c r="J800" s="213">
        <v>2.2705570291777</v>
      </c>
      <c r="K800" s="35"/>
      <c r="M800" s="2"/>
    </row>
    <row r="801" spans="2:13" ht="24.95" customHeight="1" x14ac:dyDescent="0.2">
      <c r="B801" s="175" t="s">
        <v>8</v>
      </c>
      <c r="C801" s="190">
        <v>8017</v>
      </c>
      <c r="D801" s="190">
        <v>564</v>
      </c>
      <c r="E801" s="210">
        <v>8581</v>
      </c>
      <c r="F801" s="190">
        <v>17126</v>
      </c>
      <c r="G801" s="190">
        <v>582</v>
      </c>
      <c r="H801" s="211">
        <v>17708</v>
      </c>
      <c r="I801" s="212">
        <v>0.1812170713</v>
      </c>
      <c r="J801" s="213">
        <v>2.0636289476751002</v>
      </c>
      <c r="K801" s="35"/>
      <c r="M801" s="2"/>
    </row>
    <row r="802" spans="2:13" ht="24.95" customHeight="1" x14ac:dyDescent="0.2">
      <c r="B802" s="175" t="s">
        <v>9</v>
      </c>
      <c r="C802" s="190">
        <v>14481</v>
      </c>
      <c r="D802" s="190">
        <v>661</v>
      </c>
      <c r="E802" s="210">
        <v>15142</v>
      </c>
      <c r="F802" s="190">
        <v>27035</v>
      </c>
      <c r="G802" s="190">
        <v>904</v>
      </c>
      <c r="H802" s="211">
        <v>27939</v>
      </c>
      <c r="I802" s="212">
        <v>0.24407956019999999</v>
      </c>
      <c r="J802" s="213">
        <v>1.8451327433628</v>
      </c>
      <c r="K802" s="35"/>
      <c r="M802" s="2"/>
    </row>
    <row r="803" spans="2:13" ht="24.95" customHeight="1" x14ac:dyDescent="0.2">
      <c r="B803" s="175" t="s">
        <v>10</v>
      </c>
      <c r="C803" s="190">
        <v>6721</v>
      </c>
      <c r="D803" s="190">
        <v>1632</v>
      </c>
      <c r="E803" s="210">
        <v>8353</v>
      </c>
      <c r="F803" s="190">
        <v>13234</v>
      </c>
      <c r="G803" s="190">
        <v>3505</v>
      </c>
      <c r="H803" s="211">
        <v>16739</v>
      </c>
      <c r="I803" s="212">
        <v>0.16941926879999999</v>
      </c>
      <c r="J803" s="213">
        <v>2.0039506764036998</v>
      </c>
      <c r="K803" s="35"/>
      <c r="M803" s="2"/>
    </row>
    <row r="804" spans="2:13" ht="24.95" customHeight="1" x14ac:dyDescent="0.2">
      <c r="B804" s="175" t="s">
        <v>11</v>
      </c>
      <c r="C804" s="190">
        <v>6271</v>
      </c>
      <c r="D804" s="190">
        <v>1483</v>
      </c>
      <c r="E804" s="210">
        <v>7754</v>
      </c>
      <c r="F804" s="190">
        <v>10433</v>
      </c>
      <c r="G804" s="190">
        <v>2887</v>
      </c>
      <c r="H804" s="211">
        <v>13320</v>
      </c>
      <c r="I804" s="212">
        <v>0.2044042512</v>
      </c>
      <c r="J804" s="213">
        <v>1.7178230590663</v>
      </c>
      <c r="K804" s="35"/>
      <c r="M804" s="36"/>
    </row>
    <row r="805" spans="2:13" ht="24.95" customHeight="1" x14ac:dyDescent="0.2">
      <c r="B805" s="175" t="s">
        <v>12</v>
      </c>
      <c r="C805" s="190">
        <v>8616</v>
      </c>
      <c r="D805" s="190">
        <v>838</v>
      </c>
      <c r="E805" s="210">
        <v>9454</v>
      </c>
      <c r="F805" s="190">
        <v>18195</v>
      </c>
      <c r="G805" s="190">
        <v>1407</v>
      </c>
      <c r="H805" s="211">
        <v>19602</v>
      </c>
      <c r="I805" s="212">
        <v>0.25298421310000002</v>
      </c>
      <c r="J805" s="213">
        <v>2.0734080812354998</v>
      </c>
      <c r="K805" s="35"/>
      <c r="M805" s="36"/>
    </row>
    <row r="806" spans="2:13" ht="24.95" customHeight="1" x14ac:dyDescent="0.2">
      <c r="B806" s="176" t="s">
        <v>14</v>
      </c>
      <c r="C806" s="203">
        <v>84273</v>
      </c>
      <c r="D806" s="203">
        <v>15080</v>
      </c>
      <c r="E806" s="214">
        <v>99353</v>
      </c>
      <c r="F806" s="203">
        <v>174374</v>
      </c>
      <c r="G806" s="203">
        <v>23360</v>
      </c>
      <c r="H806" s="215">
        <v>197734</v>
      </c>
      <c r="I806" s="216">
        <v>0.21473503820000001</v>
      </c>
      <c r="J806" s="217">
        <v>1.9902167020623001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4" t="s">
        <v>166</v>
      </c>
      <c r="C820" s="244"/>
      <c r="D820" s="244"/>
      <c r="E820" s="244"/>
      <c r="F820" s="244"/>
      <c r="G820" s="244"/>
      <c r="H820" s="244"/>
      <c r="I820" s="244"/>
      <c r="J820" s="244"/>
      <c r="K820" s="244"/>
      <c r="L820" s="244"/>
      <c r="M820" s="244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30" t="s">
        <v>13</v>
      </c>
      <c r="C822" s="230"/>
      <c r="D822" s="230"/>
      <c r="E822" s="230"/>
      <c r="F822" s="230"/>
      <c r="G822" s="230"/>
      <c r="H822" s="230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4" t="s">
        <v>62</v>
      </c>
      <c r="D823" s="224"/>
      <c r="E823" s="224" t="s">
        <v>109</v>
      </c>
      <c r="F823" s="224"/>
      <c r="G823" s="224" t="s">
        <v>0</v>
      </c>
      <c r="H823" s="224"/>
      <c r="I823" s="28"/>
      <c r="J823" s="28"/>
      <c r="K823" s="28"/>
      <c r="L823" s="28"/>
    </row>
    <row r="824" spans="2:13" ht="24.95" customHeight="1" x14ac:dyDescent="0.2">
      <c r="B824" s="186" t="s">
        <v>159</v>
      </c>
      <c r="C824" s="232">
        <v>103100</v>
      </c>
      <c r="D824" s="232"/>
      <c r="E824" s="232">
        <v>18522</v>
      </c>
      <c r="F824" s="232"/>
      <c r="G824" s="221">
        <v>121622</v>
      </c>
      <c r="H824" s="222"/>
      <c r="I824" s="28"/>
      <c r="J824" s="28"/>
      <c r="K824" s="28"/>
      <c r="L824" s="28"/>
    </row>
    <row r="825" spans="2:13" ht="24.95" customHeight="1" x14ac:dyDescent="0.2">
      <c r="B825" s="186" t="s">
        <v>156</v>
      </c>
      <c r="C825" s="231">
        <v>84273</v>
      </c>
      <c r="D825" s="231"/>
      <c r="E825" s="231">
        <v>15080</v>
      </c>
      <c r="F825" s="231"/>
      <c r="G825" s="221">
        <v>99353</v>
      </c>
      <c r="H825" s="222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3">
        <f>(C825-C824)/C824</f>
        <v>-0.18260911736178467</v>
      </c>
      <c r="D826" s="223"/>
      <c r="E826" s="223">
        <f>(E825-E824)/E824</f>
        <v>-0.18583306338408379</v>
      </c>
      <c r="F826" s="223"/>
      <c r="G826" s="223">
        <f>(G825-G824)/G824</f>
        <v>-0.18310009702192037</v>
      </c>
      <c r="H826" s="223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6" t="s">
        <v>15</v>
      </c>
      <c r="C837" s="226"/>
      <c r="D837" s="226"/>
      <c r="E837" s="226"/>
      <c r="F837" s="226"/>
      <c r="G837" s="226"/>
      <c r="H837" s="226"/>
      <c r="I837" s="226"/>
      <c r="J837" s="226"/>
    </row>
    <row r="838" spans="2:16" ht="24.95" customHeight="1" x14ac:dyDescent="0.2">
      <c r="B838" s="97" t="s">
        <v>35</v>
      </c>
      <c r="C838" s="227" t="s">
        <v>111</v>
      </c>
      <c r="D838" s="227"/>
      <c r="E838" s="227" t="s">
        <v>110</v>
      </c>
      <c r="F838" s="227"/>
      <c r="G838" s="227" t="s">
        <v>42</v>
      </c>
      <c r="H838" s="227"/>
      <c r="I838" s="227" t="s">
        <v>18</v>
      </c>
      <c r="J838" s="227"/>
      <c r="L838" s="29"/>
    </row>
    <row r="839" spans="2:16" ht="24.95" customHeight="1" x14ac:dyDescent="0.2">
      <c r="B839" s="186" t="s">
        <v>159</v>
      </c>
      <c r="C839" s="232">
        <v>202892</v>
      </c>
      <c r="D839" s="232"/>
      <c r="E839" s="232">
        <v>24359</v>
      </c>
      <c r="F839" s="232"/>
      <c r="G839" s="221">
        <v>227251</v>
      </c>
      <c r="H839" s="221"/>
      <c r="I839" s="234">
        <v>0.21725709979999999</v>
      </c>
      <c r="J839" s="234"/>
    </row>
    <row r="840" spans="2:16" ht="24.95" customHeight="1" x14ac:dyDescent="0.2">
      <c r="B840" s="186" t="s">
        <v>156</v>
      </c>
      <c r="C840" s="231">
        <v>174374</v>
      </c>
      <c r="D840" s="231"/>
      <c r="E840" s="231">
        <v>23360</v>
      </c>
      <c r="F840" s="231"/>
      <c r="G840" s="221">
        <v>197734</v>
      </c>
      <c r="H840" s="221"/>
      <c r="I840" s="233">
        <v>0.21473503820000001</v>
      </c>
      <c r="J840" s="233"/>
    </row>
    <row r="841" spans="2:16" ht="24.95" customHeight="1" x14ac:dyDescent="0.2">
      <c r="B841" s="75" t="s">
        <v>43</v>
      </c>
      <c r="C841" s="225">
        <f>(C840-C839)/C839</f>
        <v>-0.1405575380005126</v>
      </c>
      <c r="D841" s="225"/>
      <c r="E841" s="225">
        <f>(E840-E839)/E839</f>
        <v>-4.1011535777330764E-2</v>
      </c>
      <c r="F841" s="225"/>
      <c r="G841" s="225">
        <f>(G840-G839)/G839</f>
        <v>-0.12988721721796603</v>
      </c>
      <c r="H841" s="225"/>
      <c r="I841" s="225">
        <f>(I840-I839)/I839</f>
        <v>-1.1608649854581122E-2</v>
      </c>
      <c r="J841" s="225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43" t="s">
        <v>167</v>
      </c>
      <c r="C853" s="243"/>
      <c r="D853" s="243"/>
      <c r="E853" s="243"/>
      <c r="F853" s="243"/>
      <c r="G853" s="243"/>
      <c r="H853" s="243"/>
      <c r="I853" s="243"/>
      <c r="J853" s="243"/>
      <c r="K853" s="243"/>
      <c r="L853" s="243"/>
      <c r="M853" s="243"/>
    </row>
    <row r="854" spans="2:16" ht="15" customHeight="1" x14ac:dyDescent="0.2">
      <c r="P854" s="45"/>
    </row>
    <row r="855" spans="2:16" ht="24.95" customHeight="1" x14ac:dyDescent="0.2">
      <c r="B855" s="230" t="s">
        <v>13</v>
      </c>
      <c r="C855" s="230"/>
      <c r="D855" s="230"/>
      <c r="E855" s="230"/>
      <c r="F855" s="230"/>
      <c r="G855" s="230"/>
      <c r="H855" s="230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4" t="s">
        <v>62</v>
      </c>
      <c r="D856" s="224"/>
      <c r="E856" s="224" t="s">
        <v>109</v>
      </c>
      <c r="F856" s="224"/>
      <c r="G856" s="224" t="s">
        <v>0</v>
      </c>
      <c r="H856" s="224"/>
      <c r="I856" s="28"/>
      <c r="J856" s="28"/>
      <c r="K856" s="28"/>
      <c r="L856" s="28"/>
    </row>
    <row r="857" spans="2:16" ht="24.95" customHeight="1" x14ac:dyDescent="0.2">
      <c r="B857" s="186" t="s">
        <v>161</v>
      </c>
      <c r="C857" s="232">
        <v>493913</v>
      </c>
      <c r="D857" s="232"/>
      <c r="E857" s="232">
        <v>82694</v>
      </c>
      <c r="F857" s="232"/>
      <c r="G857" s="221">
        <v>576607</v>
      </c>
      <c r="H857" s="222"/>
      <c r="I857" s="28"/>
      <c r="J857" s="28"/>
      <c r="K857" s="28"/>
      <c r="L857" s="28"/>
    </row>
    <row r="858" spans="2:16" ht="24.95" customHeight="1" x14ac:dyDescent="0.2">
      <c r="B858" s="186" t="s">
        <v>157</v>
      </c>
      <c r="C858" s="231">
        <v>451489</v>
      </c>
      <c r="D858" s="231"/>
      <c r="E858" s="231">
        <v>75855</v>
      </c>
      <c r="F858" s="231"/>
      <c r="G858" s="221">
        <v>527344</v>
      </c>
      <c r="H858" s="222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3">
        <f>(C858-C857)/C857</f>
        <v>-8.5893669532893444E-2</v>
      </c>
      <c r="D859" s="223"/>
      <c r="E859" s="223">
        <f>(E858-E857)/E857</f>
        <v>-8.2702493530364962E-2</v>
      </c>
      <c r="F859" s="223"/>
      <c r="G859" s="223">
        <f>(G858-G857)/G857</f>
        <v>-8.5436007540664619E-2</v>
      </c>
      <c r="H859" s="223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6" t="s">
        <v>15</v>
      </c>
      <c r="C881" s="226"/>
      <c r="D881" s="226"/>
      <c r="E881" s="226"/>
      <c r="F881" s="226"/>
      <c r="G881" s="226"/>
      <c r="H881" s="226"/>
      <c r="I881" s="226"/>
      <c r="J881" s="226"/>
    </row>
    <row r="882" spans="2:16" ht="24.95" customHeight="1" x14ac:dyDescent="0.2">
      <c r="B882" s="97" t="s">
        <v>35</v>
      </c>
      <c r="C882" s="227" t="s">
        <v>40</v>
      </c>
      <c r="D882" s="227"/>
      <c r="E882" s="227" t="s">
        <v>41</v>
      </c>
      <c r="F882" s="227"/>
      <c r="G882" s="227" t="s">
        <v>42</v>
      </c>
      <c r="H882" s="227"/>
      <c r="I882" s="227" t="s">
        <v>89</v>
      </c>
      <c r="J882" s="227"/>
      <c r="L882" s="29"/>
    </row>
    <row r="883" spans="2:16" ht="24.95" customHeight="1" x14ac:dyDescent="0.2">
      <c r="B883" s="186" t="s">
        <v>161</v>
      </c>
      <c r="C883" s="232">
        <v>886158</v>
      </c>
      <c r="D883" s="232"/>
      <c r="E883" s="232">
        <v>108942</v>
      </c>
      <c r="F883" s="232"/>
      <c r="G883" s="221">
        <v>995100</v>
      </c>
      <c r="H883" s="221"/>
      <c r="I883" s="234">
        <v>0.14362950549389</v>
      </c>
      <c r="J883" s="234"/>
    </row>
    <row r="884" spans="2:16" ht="24.95" customHeight="1" x14ac:dyDescent="0.2">
      <c r="B884" s="186" t="s">
        <v>157</v>
      </c>
      <c r="C884" s="231">
        <v>819672</v>
      </c>
      <c r="D884" s="231"/>
      <c r="E884" s="231">
        <v>105016</v>
      </c>
      <c r="F884" s="231"/>
      <c r="G884" s="221">
        <v>924688</v>
      </c>
      <c r="H884" s="221"/>
      <c r="I884" s="233">
        <v>0.15136660212813</v>
      </c>
      <c r="J884" s="233"/>
    </row>
    <row r="885" spans="2:16" ht="24.95" customHeight="1" x14ac:dyDescent="0.2">
      <c r="B885" s="75" t="s">
        <v>43</v>
      </c>
      <c r="C885" s="225">
        <f>(C884-C883)/C883</f>
        <v>-7.5027252476420683E-2</v>
      </c>
      <c r="D885" s="225"/>
      <c r="E885" s="225">
        <f>(E884-E883)/E883</f>
        <v>-3.6037524554350019E-2</v>
      </c>
      <c r="F885" s="225"/>
      <c r="G885" s="225">
        <f>(G884-G883)/G883</f>
        <v>-7.0758717716812386E-2</v>
      </c>
      <c r="H885" s="225"/>
      <c r="I885" s="225">
        <f>(I884-I883)/I883</f>
        <v>5.3868434675973513E-2</v>
      </c>
      <c r="J885" s="225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37" t="s">
        <v>119</v>
      </c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7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37" t="s">
        <v>91</v>
      </c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7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40" t="s">
        <v>114</v>
      </c>
      <c r="C919" s="240"/>
      <c r="D919" s="240"/>
      <c r="E919" s="240"/>
      <c r="F919" s="240"/>
      <c r="G919" s="240"/>
      <c r="H919" s="240"/>
      <c r="I919" s="240"/>
      <c r="J919" s="240"/>
    </row>
    <row r="920" spans="2:13" ht="24.95" customHeight="1" x14ac:dyDescent="0.2">
      <c r="B920" s="228" t="s">
        <v>36</v>
      </c>
      <c r="C920" s="241" t="s">
        <v>47</v>
      </c>
      <c r="D920" s="241"/>
      <c r="E920" s="241"/>
      <c r="F920" s="241" t="s">
        <v>48</v>
      </c>
      <c r="G920" s="241"/>
      <c r="H920" s="241"/>
      <c r="I920" s="93" t="s">
        <v>52</v>
      </c>
      <c r="J920" s="95" t="s">
        <v>53</v>
      </c>
      <c r="M920" s="2"/>
    </row>
    <row r="921" spans="2:13" ht="24.95" customHeight="1" x14ac:dyDescent="0.2">
      <c r="B921" s="229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190">
        <v>7359</v>
      </c>
      <c r="D922" s="190">
        <v>432</v>
      </c>
      <c r="E922" s="210">
        <v>7791</v>
      </c>
      <c r="F922" s="190">
        <v>15608</v>
      </c>
      <c r="G922" s="190">
        <v>555</v>
      </c>
      <c r="H922" s="211">
        <v>16163</v>
      </c>
      <c r="I922" s="212">
        <v>0.1042959787</v>
      </c>
      <c r="J922" s="213">
        <v>2.0745732255166001</v>
      </c>
      <c r="K922" s="35"/>
      <c r="M922" s="2"/>
    </row>
    <row r="923" spans="2:13" ht="24.95" customHeight="1" x14ac:dyDescent="0.2">
      <c r="B923" s="175" t="s">
        <v>5</v>
      </c>
      <c r="C923" s="190">
        <v>8272</v>
      </c>
      <c r="D923" s="190">
        <v>7180</v>
      </c>
      <c r="E923" s="210">
        <v>15452</v>
      </c>
      <c r="F923" s="190">
        <v>22334</v>
      </c>
      <c r="G923" s="190">
        <v>10340</v>
      </c>
      <c r="H923" s="211">
        <v>32674</v>
      </c>
      <c r="I923" s="212">
        <v>0.1796236239</v>
      </c>
      <c r="J923" s="213">
        <v>2.11454827854</v>
      </c>
      <c r="K923" s="35"/>
      <c r="M923" s="2"/>
    </row>
    <row r="924" spans="2:13" ht="24.95" customHeight="1" x14ac:dyDescent="0.2">
      <c r="B924" s="175" t="s">
        <v>22</v>
      </c>
      <c r="C924" s="190">
        <v>15503</v>
      </c>
      <c r="D924" s="190">
        <v>3937</v>
      </c>
      <c r="E924" s="210">
        <v>19440</v>
      </c>
      <c r="F924" s="190">
        <v>40794</v>
      </c>
      <c r="G924" s="190">
        <v>4777</v>
      </c>
      <c r="H924" s="211">
        <v>45571</v>
      </c>
      <c r="I924" s="212">
        <v>0.20912257910000001</v>
      </c>
      <c r="J924" s="213">
        <v>2.3441872427983999</v>
      </c>
      <c r="K924" s="35"/>
      <c r="M924" s="2"/>
    </row>
    <row r="925" spans="2:13" ht="24.95" customHeight="1" x14ac:dyDescent="0.2">
      <c r="B925" s="175" t="s">
        <v>7</v>
      </c>
      <c r="C925" s="190">
        <v>1626</v>
      </c>
      <c r="D925" s="190">
        <v>247</v>
      </c>
      <c r="E925" s="210">
        <v>1873</v>
      </c>
      <c r="F925" s="190">
        <v>2456</v>
      </c>
      <c r="G925" s="190">
        <v>343</v>
      </c>
      <c r="H925" s="211">
        <v>2799</v>
      </c>
      <c r="I925" s="212">
        <v>7.0374374599999998E-2</v>
      </c>
      <c r="J925" s="213">
        <v>1.4943940202882999</v>
      </c>
      <c r="K925" s="35"/>
      <c r="M925" s="2"/>
    </row>
    <row r="926" spans="2:13" ht="24.95" customHeight="1" x14ac:dyDescent="0.2">
      <c r="B926" s="175" t="s">
        <v>8</v>
      </c>
      <c r="C926" s="190">
        <v>5313</v>
      </c>
      <c r="D926" s="190">
        <v>6814</v>
      </c>
      <c r="E926" s="210">
        <v>12127</v>
      </c>
      <c r="F926" s="190">
        <v>11586</v>
      </c>
      <c r="G926" s="190">
        <v>10406</v>
      </c>
      <c r="H926" s="211">
        <v>21992</v>
      </c>
      <c r="I926" s="212">
        <v>0.1452297645</v>
      </c>
      <c r="J926" s="213">
        <v>1.8134740661333999</v>
      </c>
      <c r="K926" s="35"/>
      <c r="M926" s="2"/>
    </row>
    <row r="927" spans="2:13" ht="24.95" customHeight="1" x14ac:dyDescent="0.2">
      <c r="B927" s="175" t="s">
        <v>9</v>
      </c>
      <c r="C927" s="190">
        <v>5110</v>
      </c>
      <c r="D927" s="190">
        <v>241</v>
      </c>
      <c r="E927" s="210">
        <v>5351</v>
      </c>
      <c r="F927" s="190">
        <v>11467</v>
      </c>
      <c r="G927" s="190">
        <v>473</v>
      </c>
      <c r="H927" s="211">
        <v>11940</v>
      </c>
      <c r="I927" s="212">
        <v>0.2087101395</v>
      </c>
      <c r="J927" s="213">
        <v>2.2313586245561998</v>
      </c>
      <c r="K927" s="35"/>
      <c r="M927" s="2"/>
    </row>
    <row r="928" spans="2:13" ht="24.95" customHeight="1" x14ac:dyDescent="0.2">
      <c r="B928" s="175" t="s">
        <v>10</v>
      </c>
      <c r="C928" s="190">
        <v>8513</v>
      </c>
      <c r="D928" s="190">
        <v>447</v>
      </c>
      <c r="E928" s="210">
        <v>8960</v>
      </c>
      <c r="F928" s="190">
        <v>24610</v>
      </c>
      <c r="G928" s="190">
        <v>931</v>
      </c>
      <c r="H928" s="211">
        <v>25541</v>
      </c>
      <c r="I928" s="212">
        <v>0.1498033017</v>
      </c>
      <c r="J928" s="213">
        <v>2.8505580357142999</v>
      </c>
      <c r="K928" s="35"/>
      <c r="M928" s="2"/>
    </row>
    <row r="929" spans="2:15" ht="24.95" customHeight="1" x14ac:dyDescent="0.2">
      <c r="B929" s="175" t="s">
        <v>11</v>
      </c>
      <c r="C929" s="190">
        <v>2441</v>
      </c>
      <c r="D929" s="190">
        <v>2239</v>
      </c>
      <c r="E929" s="210">
        <v>4680</v>
      </c>
      <c r="F929" s="190">
        <v>5342</v>
      </c>
      <c r="G929" s="190">
        <v>3867</v>
      </c>
      <c r="H929" s="211">
        <v>9209</v>
      </c>
      <c r="I929" s="212">
        <v>0.23099884609999999</v>
      </c>
      <c r="J929" s="213">
        <v>1.967735042735</v>
      </c>
      <c r="K929" s="35"/>
      <c r="M929" s="36"/>
    </row>
    <row r="930" spans="2:15" ht="24.95" customHeight="1" x14ac:dyDescent="0.2">
      <c r="B930" s="175" t="s">
        <v>12</v>
      </c>
      <c r="C930" s="190">
        <v>5337</v>
      </c>
      <c r="D930" s="190">
        <v>586</v>
      </c>
      <c r="E930" s="210">
        <v>5923</v>
      </c>
      <c r="F930" s="190">
        <v>5337</v>
      </c>
      <c r="G930" s="190">
        <v>586</v>
      </c>
      <c r="H930" s="211">
        <v>5923</v>
      </c>
      <c r="I930" s="212">
        <v>0.18371588089999999</v>
      </c>
      <c r="J930" s="213">
        <v>1</v>
      </c>
      <c r="K930" s="35"/>
      <c r="M930" s="36"/>
    </row>
    <row r="931" spans="2:15" ht="24.95" customHeight="1" x14ac:dyDescent="0.2">
      <c r="B931" s="176" t="s">
        <v>14</v>
      </c>
      <c r="C931" s="203">
        <v>59474</v>
      </c>
      <c r="D931" s="203">
        <v>22123</v>
      </c>
      <c r="E931" s="214">
        <v>81597</v>
      </c>
      <c r="F931" s="203">
        <v>139534</v>
      </c>
      <c r="G931" s="203">
        <v>32278</v>
      </c>
      <c r="H931" s="215">
        <v>171812</v>
      </c>
      <c r="I931" s="216">
        <v>0.16428704529999999</v>
      </c>
      <c r="J931" s="217">
        <v>2.1056166280622999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4" t="s">
        <v>168</v>
      </c>
      <c r="C945" s="244"/>
      <c r="D945" s="244"/>
      <c r="E945" s="244"/>
      <c r="F945" s="244"/>
      <c r="G945" s="244"/>
      <c r="H945" s="244"/>
      <c r="I945" s="244"/>
      <c r="J945" s="244"/>
      <c r="K945" s="244"/>
      <c r="L945" s="244"/>
      <c r="M945" s="244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30" t="s">
        <v>13</v>
      </c>
      <c r="C947" s="230"/>
      <c r="D947" s="230"/>
      <c r="E947" s="230"/>
      <c r="F947" s="230"/>
      <c r="G947" s="230"/>
      <c r="H947" s="230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4" t="s">
        <v>62</v>
      </c>
      <c r="D948" s="224"/>
      <c r="E948" s="224" t="s">
        <v>109</v>
      </c>
      <c r="F948" s="224"/>
      <c r="G948" s="224" t="s">
        <v>0</v>
      </c>
      <c r="H948" s="224"/>
      <c r="I948" s="28"/>
      <c r="J948" s="28"/>
      <c r="K948" s="28"/>
      <c r="L948" s="28"/>
    </row>
    <row r="949" spans="2:15" ht="24.95" customHeight="1" x14ac:dyDescent="0.2">
      <c r="B949" s="186" t="s">
        <v>159</v>
      </c>
      <c r="C949" s="232">
        <v>53960</v>
      </c>
      <c r="D949" s="232"/>
      <c r="E949" s="232">
        <v>23759</v>
      </c>
      <c r="F949" s="232"/>
      <c r="G949" s="221">
        <v>77719</v>
      </c>
      <c r="H949" s="222"/>
      <c r="I949" s="28"/>
      <c r="J949" s="28"/>
      <c r="K949" s="28"/>
      <c r="L949" s="28"/>
    </row>
    <row r="950" spans="2:15" ht="24.95" customHeight="1" x14ac:dyDescent="0.2">
      <c r="B950" s="186" t="s">
        <v>156</v>
      </c>
      <c r="C950" s="231">
        <v>59474</v>
      </c>
      <c r="D950" s="231"/>
      <c r="E950" s="231">
        <v>22123</v>
      </c>
      <c r="F950" s="231"/>
      <c r="G950" s="221">
        <v>81597</v>
      </c>
      <c r="H950" s="222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3">
        <f>(C950-C949)/C949</f>
        <v>0.10218680504077095</v>
      </c>
      <c r="D951" s="223"/>
      <c r="E951" s="223">
        <f>(E950-E949)/E949</f>
        <v>-6.8858116924112964E-2</v>
      </c>
      <c r="F951" s="223"/>
      <c r="G951" s="223">
        <f>(G950-G949)/G949</f>
        <v>4.9897708411070649E-2</v>
      </c>
      <c r="H951" s="223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42"/>
      <c r="C959" s="242"/>
      <c r="D959" s="242"/>
      <c r="E959" s="242"/>
      <c r="F959" s="242"/>
      <c r="G959" s="242"/>
      <c r="H959" s="242"/>
      <c r="I959" s="242"/>
      <c r="J959" s="242"/>
      <c r="K959" s="242"/>
      <c r="L959" s="242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6" t="s">
        <v>15</v>
      </c>
      <c r="C962" s="226"/>
      <c r="D962" s="226"/>
      <c r="E962" s="226"/>
      <c r="F962" s="226"/>
      <c r="G962" s="226"/>
      <c r="H962" s="226"/>
      <c r="I962" s="226"/>
      <c r="J962" s="226"/>
    </row>
    <row r="963" spans="2:15" ht="24.95" customHeight="1" x14ac:dyDescent="0.2">
      <c r="B963" s="97" t="s">
        <v>35</v>
      </c>
      <c r="C963" s="227" t="s">
        <v>111</v>
      </c>
      <c r="D963" s="227"/>
      <c r="E963" s="227" t="s">
        <v>110</v>
      </c>
      <c r="F963" s="227"/>
      <c r="G963" s="227" t="s">
        <v>42</v>
      </c>
      <c r="H963" s="227"/>
      <c r="I963" s="227" t="s">
        <v>18</v>
      </c>
      <c r="J963" s="227"/>
      <c r="L963" s="29"/>
    </row>
    <row r="964" spans="2:15" ht="24.95" customHeight="1" x14ac:dyDescent="0.2">
      <c r="B964" s="186" t="s">
        <v>159</v>
      </c>
      <c r="C964" s="232">
        <v>142792</v>
      </c>
      <c r="D964" s="232"/>
      <c r="E964" s="232">
        <v>36889</v>
      </c>
      <c r="F964" s="232"/>
      <c r="G964" s="221">
        <v>179681</v>
      </c>
      <c r="H964" s="221"/>
      <c r="I964" s="234">
        <v>0.1667181506</v>
      </c>
      <c r="J964" s="234"/>
    </row>
    <row r="965" spans="2:15" ht="24.95" customHeight="1" x14ac:dyDescent="0.2">
      <c r="B965" s="186" t="s">
        <v>156</v>
      </c>
      <c r="C965" s="231">
        <v>139534</v>
      </c>
      <c r="D965" s="231"/>
      <c r="E965" s="231">
        <v>32278</v>
      </c>
      <c r="F965" s="231"/>
      <c r="G965" s="221">
        <v>171812</v>
      </c>
      <c r="H965" s="221"/>
      <c r="I965" s="233">
        <v>0.16428704529999999</v>
      </c>
      <c r="J965" s="233"/>
    </row>
    <row r="966" spans="2:15" ht="24.95" customHeight="1" x14ac:dyDescent="0.2">
      <c r="B966" s="75" t="s">
        <v>43</v>
      </c>
      <c r="C966" s="225">
        <f>(C965-C964)/C964</f>
        <v>-2.2816404280351841E-2</v>
      </c>
      <c r="D966" s="225"/>
      <c r="E966" s="225">
        <f>(E965-E964)/E964</f>
        <v>-0.12499661145598959</v>
      </c>
      <c r="F966" s="225"/>
      <c r="G966" s="225">
        <f>(G965-G964)/G964</f>
        <v>-4.3794279862645467E-2</v>
      </c>
      <c r="H966" s="225"/>
      <c r="I966" s="225">
        <f>(I965-I964)/I964</f>
        <v>-1.458212732837269E-2</v>
      </c>
      <c r="J966" s="225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43" t="s">
        <v>169</v>
      </c>
      <c r="C978" s="243"/>
      <c r="D978" s="243"/>
      <c r="E978" s="243"/>
      <c r="F978" s="243"/>
      <c r="G978" s="243"/>
      <c r="H978" s="243"/>
      <c r="I978" s="243"/>
      <c r="J978" s="243"/>
      <c r="K978" s="243"/>
      <c r="L978" s="243"/>
      <c r="M978" s="243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30" t="s">
        <v>13</v>
      </c>
      <c r="C980" s="230"/>
      <c r="D980" s="230"/>
      <c r="E980" s="230"/>
      <c r="F980" s="230"/>
      <c r="G980" s="230"/>
      <c r="H980" s="230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4" t="s">
        <v>62</v>
      </c>
      <c r="D981" s="224"/>
      <c r="E981" s="224" t="s">
        <v>109</v>
      </c>
      <c r="F981" s="224"/>
      <c r="G981" s="224" t="s">
        <v>0</v>
      </c>
      <c r="H981" s="224"/>
      <c r="I981" s="28"/>
      <c r="J981" s="28"/>
      <c r="K981" s="28"/>
      <c r="L981" s="28"/>
    </row>
    <row r="982" spans="2:15" ht="24.95" customHeight="1" x14ac:dyDescent="0.2">
      <c r="B982" s="186" t="s">
        <v>161</v>
      </c>
      <c r="C982" s="232">
        <v>137431</v>
      </c>
      <c r="D982" s="232"/>
      <c r="E982" s="232">
        <v>81024</v>
      </c>
      <c r="F982" s="232"/>
      <c r="G982" s="221">
        <v>218455</v>
      </c>
      <c r="H982" s="222"/>
      <c r="I982" s="28"/>
      <c r="J982" s="28"/>
      <c r="K982" s="28"/>
      <c r="L982" s="28"/>
    </row>
    <row r="983" spans="2:15" ht="24.95" customHeight="1" x14ac:dyDescent="0.2">
      <c r="B983" s="186" t="s">
        <v>157</v>
      </c>
      <c r="C983" s="231">
        <v>143782</v>
      </c>
      <c r="D983" s="231"/>
      <c r="E983" s="231">
        <v>94770</v>
      </c>
      <c r="F983" s="231"/>
      <c r="G983" s="221">
        <v>238552</v>
      </c>
      <c r="H983" s="222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3">
        <f>(C983-C982)/C982</f>
        <v>4.6212281071956109E-2</v>
      </c>
      <c r="D984" s="223"/>
      <c r="E984" s="223">
        <f>(E983-E982)/E982</f>
        <v>0.16965343601895735</v>
      </c>
      <c r="F984" s="223"/>
      <c r="G984" s="223">
        <f>(G983-G982)/G982</f>
        <v>9.1996063262456795E-2</v>
      </c>
      <c r="H984" s="223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6" t="s">
        <v>15</v>
      </c>
      <c r="C1006" s="226"/>
      <c r="D1006" s="226"/>
      <c r="E1006" s="226"/>
      <c r="F1006" s="226"/>
      <c r="G1006" s="226"/>
      <c r="H1006" s="226"/>
      <c r="I1006" s="226"/>
      <c r="J1006" s="226"/>
    </row>
    <row r="1007" spans="2:15" ht="24.95" customHeight="1" x14ac:dyDescent="0.2">
      <c r="B1007" s="97" t="s">
        <v>35</v>
      </c>
      <c r="C1007" s="227" t="s">
        <v>111</v>
      </c>
      <c r="D1007" s="227"/>
      <c r="E1007" s="227" t="s">
        <v>110</v>
      </c>
      <c r="F1007" s="227"/>
      <c r="G1007" s="227" t="s">
        <v>42</v>
      </c>
      <c r="H1007" s="227"/>
      <c r="I1007" s="227" t="s">
        <v>18</v>
      </c>
      <c r="J1007" s="227"/>
      <c r="L1007" s="29"/>
    </row>
    <row r="1008" spans="2:15" ht="24.95" customHeight="1" x14ac:dyDescent="0.2">
      <c r="B1008" s="186" t="s">
        <v>161</v>
      </c>
      <c r="C1008" s="232">
        <v>333875</v>
      </c>
      <c r="D1008" s="232"/>
      <c r="E1008" s="232">
        <v>130109</v>
      </c>
      <c r="F1008" s="232"/>
      <c r="G1008" s="221">
        <v>463984</v>
      </c>
      <c r="H1008" s="221"/>
      <c r="I1008" s="234">
        <v>8.0365757323398998E-2</v>
      </c>
      <c r="J1008" s="234"/>
    </row>
    <row r="1009" spans="2:15" ht="24.95" customHeight="1" x14ac:dyDescent="0.2">
      <c r="B1009" s="186" t="s">
        <v>157</v>
      </c>
      <c r="C1009" s="231">
        <v>310132</v>
      </c>
      <c r="D1009" s="231"/>
      <c r="E1009" s="231">
        <v>147853</v>
      </c>
      <c r="F1009" s="231"/>
      <c r="G1009" s="221">
        <v>457985</v>
      </c>
      <c r="H1009" s="221"/>
      <c r="I1009" s="233">
        <v>8.4322593266138002E-2</v>
      </c>
      <c r="J1009" s="233"/>
    </row>
    <row r="1010" spans="2:15" ht="24.95" customHeight="1" x14ac:dyDescent="0.2">
      <c r="B1010" s="75" t="s">
        <v>43</v>
      </c>
      <c r="C1010" s="225">
        <f>(C1009-C1008)/C1008</f>
        <v>-7.1113440658929244E-2</v>
      </c>
      <c r="D1010" s="225"/>
      <c r="E1010" s="225">
        <f>(E1009-E1008)/E1008</f>
        <v>0.13637796001813865</v>
      </c>
      <c r="F1010" s="225"/>
      <c r="G1010" s="225">
        <f>(G1009-G1008)/G1008</f>
        <v>-1.2929325149143073E-2</v>
      </c>
      <c r="H1010" s="225"/>
      <c r="I1010" s="225">
        <f>(I1009-I1008)/I1008</f>
        <v>4.9235346925386912E-2</v>
      </c>
      <c r="J1010" s="225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37" t="s">
        <v>120</v>
      </c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7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37" t="s">
        <v>116</v>
      </c>
      <c r="C1042" s="237"/>
      <c r="D1042" s="237"/>
      <c r="E1042" s="237"/>
      <c r="F1042" s="237"/>
      <c r="G1042" s="237"/>
      <c r="H1042" s="237"/>
      <c r="I1042" s="237"/>
      <c r="J1042" s="237"/>
      <c r="K1042" s="237"/>
      <c r="L1042" s="237"/>
      <c r="M1042" s="237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40" t="s">
        <v>58</v>
      </c>
      <c r="C1044" s="240"/>
      <c r="D1044" s="240"/>
      <c r="E1044" s="240"/>
      <c r="F1044" s="240"/>
      <c r="G1044" s="240"/>
      <c r="H1044" s="240"/>
      <c r="I1044" s="240"/>
      <c r="J1044" s="240"/>
    </row>
    <row r="1045" spans="2:13" ht="24.95" customHeight="1" x14ac:dyDescent="0.2">
      <c r="B1045" s="228" t="s">
        <v>36</v>
      </c>
      <c r="C1045" s="241" t="s">
        <v>47</v>
      </c>
      <c r="D1045" s="241"/>
      <c r="E1045" s="241"/>
      <c r="F1045" s="241" t="s">
        <v>48</v>
      </c>
      <c r="G1045" s="241"/>
      <c r="H1045" s="241"/>
      <c r="I1045" s="93" t="s">
        <v>52</v>
      </c>
      <c r="J1045" s="95" t="s">
        <v>53</v>
      </c>
      <c r="M1045" s="2"/>
    </row>
    <row r="1046" spans="2:13" ht="24.95" customHeight="1" x14ac:dyDescent="0.2">
      <c r="B1046" s="229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190">
        <v>853</v>
      </c>
      <c r="D1047" s="190">
        <v>27</v>
      </c>
      <c r="E1047" s="210">
        <v>880</v>
      </c>
      <c r="F1047" s="190">
        <v>2147</v>
      </c>
      <c r="G1047" s="190">
        <v>53</v>
      </c>
      <c r="H1047" s="211">
        <v>2200</v>
      </c>
      <c r="I1047" s="212">
        <v>6.9440060600000006E-2</v>
      </c>
      <c r="J1047" s="213">
        <v>2.5</v>
      </c>
      <c r="K1047" s="35"/>
      <c r="M1047" s="2"/>
    </row>
    <row r="1048" spans="2:13" ht="24.95" customHeight="1" x14ac:dyDescent="0.2">
      <c r="B1048" s="175" t="s">
        <v>5</v>
      </c>
      <c r="C1048" s="190">
        <v>5504</v>
      </c>
      <c r="D1048" s="190">
        <v>5523</v>
      </c>
      <c r="E1048" s="210">
        <v>11027</v>
      </c>
      <c r="F1048" s="190">
        <v>18159</v>
      </c>
      <c r="G1048" s="190">
        <v>5677</v>
      </c>
      <c r="H1048" s="211">
        <v>23836</v>
      </c>
      <c r="I1048" s="212">
        <v>0.27942937099999998</v>
      </c>
      <c r="J1048" s="213">
        <v>2.1616033372631001</v>
      </c>
      <c r="K1048" s="35"/>
      <c r="M1048" s="2"/>
    </row>
    <row r="1049" spans="2:13" ht="24.95" customHeight="1" x14ac:dyDescent="0.2">
      <c r="B1049" s="175" t="s">
        <v>22</v>
      </c>
      <c r="C1049" s="190">
        <v>11211</v>
      </c>
      <c r="D1049" s="190">
        <v>10147</v>
      </c>
      <c r="E1049" s="210">
        <v>21358</v>
      </c>
      <c r="F1049" s="190">
        <v>26716</v>
      </c>
      <c r="G1049" s="190">
        <v>10914</v>
      </c>
      <c r="H1049" s="211">
        <v>37630</v>
      </c>
      <c r="I1049" s="212">
        <v>0.33310966469999997</v>
      </c>
      <c r="J1049" s="213">
        <v>1.761869088866</v>
      </c>
      <c r="K1049" s="35"/>
      <c r="M1049" s="2"/>
    </row>
    <row r="1050" spans="2:13" ht="24.95" customHeight="1" x14ac:dyDescent="0.2">
      <c r="B1050" s="175" t="s">
        <v>7</v>
      </c>
      <c r="C1050" s="190">
        <v>3319</v>
      </c>
      <c r="D1050" s="190">
        <v>3511</v>
      </c>
      <c r="E1050" s="210">
        <v>6830</v>
      </c>
      <c r="F1050" s="190">
        <v>3319</v>
      </c>
      <c r="G1050" s="190">
        <v>3511</v>
      </c>
      <c r="H1050" s="211">
        <v>6830</v>
      </c>
      <c r="I1050" s="212">
        <v>0.2014953672</v>
      </c>
      <c r="J1050" s="213">
        <v>1</v>
      </c>
      <c r="K1050" s="35"/>
      <c r="M1050" s="2"/>
    </row>
    <row r="1051" spans="2:13" ht="24.95" customHeight="1" x14ac:dyDescent="0.2">
      <c r="B1051" s="175" t="s">
        <v>8</v>
      </c>
      <c r="C1051" s="190">
        <v>1340</v>
      </c>
      <c r="D1051" s="190">
        <v>246</v>
      </c>
      <c r="E1051" s="210">
        <v>1586</v>
      </c>
      <c r="F1051" s="190">
        <v>3077</v>
      </c>
      <c r="G1051" s="190">
        <v>247</v>
      </c>
      <c r="H1051" s="211">
        <v>3324</v>
      </c>
      <c r="I1051" s="212">
        <v>0.19926596220000001</v>
      </c>
      <c r="J1051" s="213">
        <v>2.0958385876419001</v>
      </c>
      <c r="K1051" s="35"/>
      <c r="M1051" s="2"/>
    </row>
    <row r="1052" spans="2:13" ht="24.95" customHeight="1" x14ac:dyDescent="0.2">
      <c r="B1052" s="175" t="s">
        <v>9</v>
      </c>
      <c r="C1052" s="190">
        <v>2286</v>
      </c>
      <c r="D1052" s="190">
        <v>28</v>
      </c>
      <c r="E1052" s="210">
        <v>2314</v>
      </c>
      <c r="F1052" s="190">
        <v>5312</v>
      </c>
      <c r="G1052" s="190">
        <v>28</v>
      </c>
      <c r="H1052" s="211">
        <v>5340</v>
      </c>
      <c r="I1052" s="212">
        <v>0.13534269730000001</v>
      </c>
      <c r="J1052" s="213">
        <v>2.3076923076922999</v>
      </c>
      <c r="K1052" s="35"/>
      <c r="M1052" s="2"/>
    </row>
    <row r="1053" spans="2:13" ht="24.95" customHeight="1" x14ac:dyDescent="0.2">
      <c r="B1053" s="175" t="s">
        <v>10</v>
      </c>
      <c r="C1053" s="190">
        <v>947</v>
      </c>
      <c r="D1053" s="190">
        <v>60</v>
      </c>
      <c r="E1053" s="210">
        <v>1007</v>
      </c>
      <c r="F1053" s="190">
        <v>1452</v>
      </c>
      <c r="G1053" s="190">
        <v>60</v>
      </c>
      <c r="H1053" s="211">
        <v>1512</v>
      </c>
      <c r="I1053" s="212">
        <v>8.4881363700000004E-2</v>
      </c>
      <c r="J1053" s="213">
        <v>1.5014895729891</v>
      </c>
      <c r="K1053" s="35"/>
      <c r="M1053" s="2"/>
    </row>
    <row r="1054" spans="2:13" ht="24.95" customHeight="1" x14ac:dyDescent="0.2">
      <c r="B1054" s="175" t="s">
        <v>11</v>
      </c>
      <c r="C1054" s="190">
        <v>765</v>
      </c>
      <c r="D1054" s="190">
        <v>175</v>
      </c>
      <c r="E1054" s="210">
        <v>940</v>
      </c>
      <c r="F1054" s="190">
        <v>2484</v>
      </c>
      <c r="G1054" s="190">
        <v>578</v>
      </c>
      <c r="H1054" s="211">
        <v>3062</v>
      </c>
      <c r="I1054" s="212">
        <v>9.6096160400000005E-2</v>
      </c>
      <c r="J1054" s="213">
        <v>3.2574468085106001</v>
      </c>
      <c r="K1054" s="35"/>
      <c r="M1054" s="36"/>
    </row>
    <row r="1055" spans="2:13" ht="24.95" customHeight="1" x14ac:dyDescent="0.2">
      <c r="B1055" s="175" t="s">
        <v>12</v>
      </c>
      <c r="C1055" s="190">
        <v>218</v>
      </c>
      <c r="D1055" s="190">
        <v>127</v>
      </c>
      <c r="E1055" s="210">
        <v>345</v>
      </c>
      <c r="F1055" s="190">
        <v>218</v>
      </c>
      <c r="G1055" s="190">
        <v>127</v>
      </c>
      <c r="H1055" s="211">
        <v>345</v>
      </c>
      <c r="I1055" s="212">
        <v>9.3798058700000006E-2</v>
      </c>
      <c r="J1055" s="213">
        <v>1</v>
      </c>
      <c r="K1055" s="35"/>
      <c r="M1055" s="36"/>
    </row>
    <row r="1056" spans="2:13" ht="24.95" customHeight="1" x14ac:dyDescent="0.2">
      <c r="B1056" s="176" t="s">
        <v>14</v>
      </c>
      <c r="C1056" s="203">
        <v>26443</v>
      </c>
      <c r="D1056" s="203">
        <v>19844</v>
      </c>
      <c r="E1056" s="214">
        <v>46287</v>
      </c>
      <c r="F1056" s="203">
        <v>62884</v>
      </c>
      <c r="G1056" s="203">
        <v>21195</v>
      </c>
      <c r="H1056" s="215">
        <v>84079</v>
      </c>
      <c r="I1056" s="216">
        <v>0.22520847499999999</v>
      </c>
      <c r="J1056" s="217">
        <v>1.8164711474063999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4" t="s">
        <v>170</v>
      </c>
      <c r="C1070" s="244"/>
      <c r="D1070" s="244"/>
      <c r="E1070" s="244"/>
      <c r="F1070" s="244"/>
      <c r="G1070" s="244"/>
      <c r="H1070" s="244"/>
      <c r="I1070" s="244"/>
      <c r="J1070" s="244"/>
      <c r="K1070" s="244"/>
      <c r="L1070" s="244"/>
      <c r="M1070" s="244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30" t="s">
        <v>13</v>
      </c>
      <c r="C1072" s="230"/>
      <c r="D1072" s="230"/>
      <c r="E1072" s="230"/>
      <c r="F1072" s="230"/>
      <c r="G1072" s="230"/>
      <c r="H1072" s="230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4" t="s">
        <v>62</v>
      </c>
      <c r="D1073" s="224"/>
      <c r="E1073" s="224" t="s">
        <v>63</v>
      </c>
      <c r="F1073" s="224"/>
      <c r="G1073" s="224" t="s">
        <v>0</v>
      </c>
      <c r="H1073" s="224"/>
      <c r="I1073" s="28"/>
      <c r="J1073" s="28"/>
      <c r="K1073" s="28"/>
      <c r="L1073" s="28"/>
    </row>
    <row r="1074" spans="2:12" ht="24.95" customHeight="1" x14ac:dyDescent="0.2">
      <c r="B1074" s="186" t="s">
        <v>159</v>
      </c>
      <c r="C1074" s="232">
        <v>26980</v>
      </c>
      <c r="D1074" s="232"/>
      <c r="E1074" s="232">
        <v>27084</v>
      </c>
      <c r="F1074" s="232"/>
      <c r="G1074" s="221">
        <v>54064</v>
      </c>
      <c r="H1074" s="222"/>
      <c r="I1074" s="28"/>
      <c r="J1074" s="28"/>
      <c r="K1074" s="28"/>
      <c r="L1074" s="28"/>
    </row>
    <row r="1075" spans="2:12" ht="24.95" customHeight="1" x14ac:dyDescent="0.2">
      <c r="B1075" s="186" t="s">
        <v>156</v>
      </c>
      <c r="C1075" s="231">
        <v>26443</v>
      </c>
      <c r="D1075" s="231"/>
      <c r="E1075" s="231">
        <v>19844</v>
      </c>
      <c r="F1075" s="231"/>
      <c r="G1075" s="221">
        <v>46287</v>
      </c>
      <c r="H1075" s="222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3">
        <f>(C1075-C1074)/C1074</f>
        <v>-1.9903632320237213E-2</v>
      </c>
      <c r="D1076" s="223"/>
      <c r="E1076" s="223">
        <f>(E1075-E1074)/E1074</f>
        <v>-0.26731649682469355</v>
      </c>
      <c r="F1076" s="223"/>
      <c r="G1076" s="223">
        <f>(G1075-G1074)/G1074</f>
        <v>-0.14384803196211898</v>
      </c>
      <c r="H1076" s="223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6" t="s">
        <v>15</v>
      </c>
      <c r="C1087" s="226"/>
      <c r="D1087" s="226"/>
      <c r="E1087" s="226"/>
      <c r="F1087" s="226"/>
      <c r="G1087" s="226"/>
      <c r="H1087" s="226"/>
      <c r="I1087" s="226"/>
      <c r="J1087" s="226"/>
    </row>
    <row r="1088" spans="2:12" ht="24.95" customHeight="1" x14ac:dyDescent="0.2">
      <c r="B1088" s="97" t="s">
        <v>35</v>
      </c>
      <c r="C1088" s="227" t="s">
        <v>64</v>
      </c>
      <c r="D1088" s="227"/>
      <c r="E1088" s="227" t="s">
        <v>65</v>
      </c>
      <c r="F1088" s="227"/>
      <c r="G1088" s="227" t="s">
        <v>1</v>
      </c>
      <c r="H1088" s="227"/>
      <c r="I1088" s="227" t="s">
        <v>18</v>
      </c>
      <c r="J1088" s="227"/>
      <c r="L1088" s="29"/>
    </row>
    <row r="1089" spans="2:13" ht="24.95" customHeight="1" x14ac:dyDescent="0.2">
      <c r="B1089" s="186" t="s">
        <v>159</v>
      </c>
      <c r="C1089" s="220">
        <v>57141</v>
      </c>
      <c r="D1089" s="220"/>
      <c r="E1089" s="220">
        <v>30782</v>
      </c>
      <c r="F1089" s="220"/>
      <c r="G1089" s="221">
        <v>87923</v>
      </c>
      <c r="H1089" s="221"/>
      <c r="I1089" s="239">
        <v>0.2273069452</v>
      </c>
      <c r="J1089" s="222"/>
    </row>
    <row r="1090" spans="2:13" ht="24.95" customHeight="1" x14ac:dyDescent="0.2">
      <c r="B1090" s="186" t="s">
        <v>156</v>
      </c>
      <c r="C1090" s="220">
        <v>62884</v>
      </c>
      <c r="D1090" s="220"/>
      <c r="E1090" s="220">
        <v>21195</v>
      </c>
      <c r="F1090" s="220"/>
      <c r="G1090" s="221">
        <v>84079</v>
      </c>
      <c r="H1090" s="221"/>
      <c r="I1090" s="239">
        <v>0.22520847499999999</v>
      </c>
      <c r="J1090" s="222"/>
    </row>
    <row r="1091" spans="2:13" ht="24.95" customHeight="1" x14ac:dyDescent="0.2">
      <c r="B1091" s="75" t="s">
        <v>43</v>
      </c>
      <c r="C1091" s="225">
        <f>(C1090-C1089)/C1089</f>
        <v>0.10050576643740922</v>
      </c>
      <c r="D1091" s="225"/>
      <c r="E1091" s="225">
        <f>(E1090-E1089)/E1089</f>
        <v>-0.31144824897667467</v>
      </c>
      <c r="F1091" s="225"/>
      <c r="G1091" s="225">
        <f>(G1090-G1089)/G1089</f>
        <v>-4.3720073245908354E-2</v>
      </c>
      <c r="H1091" s="225"/>
      <c r="I1091" s="225">
        <f>(I1090-I1089)/I1089</f>
        <v>-9.2318789386467356E-3</v>
      </c>
      <c r="J1091" s="225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43" t="s">
        <v>171</v>
      </c>
      <c r="C1103" s="243"/>
      <c r="D1103" s="243"/>
      <c r="E1103" s="243"/>
      <c r="F1103" s="243"/>
      <c r="G1103" s="243"/>
      <c r="H1103" s="243"/>
      <c r="I1103" s="243"/>
      <c r="J1103" s="243"/>
      <c r="K1103" s="243"/>
      <c r="L1103" s="243"/>
      <c r="M1103" s="243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30" t="s">
        <v>13</v>
      </c>
      <c r="C1105" s="230"/>
      <c r="D1105" s="230"/>
      <c r="E1105" s="230"/>
      <c r="F1105" s="230"/>
      <c r="G1105" s="230"/>
      <c r="H1105" s="230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4" t="s">
        <v>62</v>
      </c>
      <c r="D1106" s="224"/>
      <c r="E1106" s="224" t="s">
        <v>109</v>
      </c>
      <c r="F1106" s="224"/>
      <c r="G1106" s="224" t="s">
        <v>0</v>
      </c>
      <c r="H1106" s="224"/>
      <c r="I1106" s="28"/>
      <c r="J1106" s="28"/>
      <c r="K1106" s="28"/>
      <c r="L1106" s="28"/>
    </row>
    <row r="1107" spans="2:15" ht="24.95" customHeight="1" x14ac:dyDescent="0.2">
      <c r="B1107" s="186" t="s">
        <v>161</v>
      </c>
      <c r="C1107" s="220">
        <v>134582</v>
      </c>
      <c r="D1107" s="220"/>
      <c r="E1107" s="220">
        <v>148592</v>
      </c>
      <c r="F1107" s="220"/>
      <c r="G1107" s="221">
        <v>283174</v>
      </c>
      <c r="H1107" s="222"/>
      <c r="I1107" s="28"/>
      <c r="J1107" s="28"/>
      <c r="K1107" s="28"/>
      <c r="L1107" s="28"/>
    </row>
    <row r="1108" spans="2:15" ht="24.95" customHeight="1" x14ac:dyDescent="0.2">
      <c r="B1108" s="186" t="s">
        <v>157</v>
      </c>
      <c r="C1108" s="231">
        <v>151371</v>
      </c>
      <c r="D1108" s="231"/>
      <c r="E1108" s="231">
        <v>134207</v>
      </c>
      <c r="F1108" s="231"/>
      <c r="G1108" s="221">
        <v>285578</v>
      </c>
      <c r="H1108" s="222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3">
        <f>(C1108-C1107)/C1107</f>
        <v>0.1247492235217191</v>
      </c>
      <c r="D1109" s="223"/>
      <c r="E1109" s="223">
        <f>(E1108-E1107)/E1107</f>
        <v>-9.6808711101539782E-2</v>
      </c>
      <c r="F1109" s="223"/>
      <c r="G1109" s="223">
        <f>(G1108-G1107)/G1107</f>
        <v>8.4894799663810944E-3</v>
      </c>
      <c r="H1109" s="223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6" t="s">
        <v>15</v>
      </c>
      <c r="C1131" s="226"/>
      <c r="D1131" s="226"/>
      <c r="E1131" s="226"/>
      <c r="F1131" s="226"/>
      <c r="G1131" s="226"/>
      <c r="H1131" s="226"/>
      <c r="I1131" s="226"/>
      <c r="J1131" s="226"/>
    </row>
    <row r="1132" spans="2:15" ht="24.95" customHeight="1" x14ac:dyDescent="0.2">
      <c r="B1132" s="97" t="s">
        <v>35</v>
      </c>
      <c r="C1132" s="227" t="s">
        <v>111</v>
      </c>
      <c r="D1132" s="227"/>
      <c r="E1132" s="227" t="s">
        <v>110</v>
      </c>
      <c r="F1132" s="227"/>
      <c r="G1132" s="227" t="s">
        <v>42</v>
      </c>
      <c r="H1132" s="227"/>
      <c r="I1132" s="227" t="s">
        <v>18</v>
      </c>
      <c r="J1132" s="227"/>
      <c r="L1132" s="29"/>
    </row>
    <row r="1133" spans="2:15" ht="24.95" customHeight="1" x14ac:dyDescent="0.2">
      <c r="B1133" s="186" t="s">
        <v>161</v>
      </c>
      <c r="C1133" s="220">
        <v>248868</v>
      </c>
      <c r="D1133" s="220"/>
      <c r="E1133" s="220">
        <v>164068</v>
      </c>
      <c r="F1133" s="220"/>
      <c r="G1133" s="221">
        <v>412936</v>
      </c>
      <c r="H1133" s="221"/>
      <c r="I1133" s="239">
        <v>0.19117502543726</v>
      </c>
      <c r="J1133" s="222"/>
    </row>
    <row r="1134" spans="2:15" ht="24.95" customHeight="1" x14ac:dyDescent="0.2">
      <c r="B1134" s="186" t="s">
        <v>157</v>
      </c>
      <c r="C1134" s="231">
        <v>278840</v>
      </c>
      <c r="D1134" s="231"/>
      <c r="E1134" s="231">
        <v>148299</v>
      </c>
      <c r="F1134" s="231"/>
      <c r="G1134" s="221">
        <v>427139</v>
      </c>
      <c r="H1134" s="221"/>
      <c r="I1134" s="233">
        <v>0.20138737070623999</v>
      </c>
      <c r="J1134" s="233"/>
    </row>
    <row r="1135" spans="2:15" ht="24.95" customHeight="1" x14ac:dyDescent="0.2">
      <c r="B1135" s="75" t="s">
        <v>43</v>
      </c>
      <c r="C1135" s="225">
        <f>(C1134-C1133)/C1133</f>
        <v>0.12043332208238906</v>
      </c>
      <c r="D1135" s="225"/>
      <c r="E1135" s="225">
        <f>(E1134-E1133)/E1133</f>
        <v>-9.611258746373455E-2</v>
      </c>
      <c r="F1135" s="225"/>
      <c r="G1135" s="225">
        <f>(G1134-G1133)/G1133</f>
        <v>3.439516050913459E-2</v>
      </c>
      <c r="H1135" s="225"/>
      <c r="I1135" s="225">
        <f>(I1134-I1133)/I1133</f>
        <v>5.3418825213293802E-2</v>
      </c>
      <c r="J1135" s="225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37" t="s">
        <v>121</v>
      </c>
      <c r="C1165" s="237"/>
      <c r="D1165" s="237"/>
      <c r="E1165" s="237"/>
      <c r="F1165" s="237"/>
      <c r="G1165" s="237"/>
      <c r="H1165" s="237"/>
      <c r="I1165" s="237"/>
      <c r="J1165" s="237"/>
      <c r="K1165" s="237"/>
      <c r="L1165" s="237"/>
      <c r="M1165" s="237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37" t="s">
        <v>95</v>
      </c>
      <c r="C1167" s="237"/>
      <c r="D1167" s="237"/>
      <c r="E1167" s="237"/>
      <c r="F1167" s="237"/>
      <c r="G1167" s="237"/>
      <c r="H1167" s="237"/>
      <c r="I1167" s="237"/>
      <c r="J1167" s="237"/>
      <c r="K1167" s="237"/>
      <c r="L1167" s="237"/>
      <c r="M1167" s="237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40" t="s">
        <v>93</v>
      </c>
      <c r="C1169" s="240"/>
      <c r="D1169" s="240"/>
      <c r="E1169" s="240"/>
      <c r="F1169" s="240"/>
      <c r="G1169" s="240"/>
      <c r="H1169" s="240"/>
      <c r="I1169" s="240"/>
      <c r="J1169" s="240"/>
    </row>
    <row r="1170" spans="2:14" ht="24.95" customHeight="1" x14ac:dyDescent="0.2">
      <c r="B1170" s="228" t="s">
        <v>36</v>
      </c>
      <c r="C1170" s="241" t="s">
        <v>47</v>
      </c>
      <c r="D1170" s="241"/>
      <c r="E1170" s="241"/>
      <c r="F1170" s="241" t="s">
        <v>48</v>
      </c>
      <c r="G1170" s="241"/>
      <c r="H1170" s="241"/>
      <c r="I1170" s="93" t="s">
        <v>52</v>
      </c>
      <c r="J1170" s="95" t="s">
        <v>53</v>
      </c>
      <c r="M1170" s="2"/>
    </row>
    <row r="1171" spans="2:14" ht="24.95" customHeight="1" x14ac:dyDescent="0.2">
      <c r="B1171" s="229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190">
        <v>12143</v>
      </c>
      <c r="D1172" s="190">
        <v>300</v>
      </c>
      <c r="E1172" s="210">
        <v>12443</v>
      </c>
      <c r="F1172" s="190">
        <v>24481</v>
      </c>
      <c r="G1172" s="190">
        <v>450</v>
      </c>
      <c r="H1172" s="211">
        <v>24931</v>
      </c>
      <c r="I1172" s="212">
        <v>0.16136145399999999</v>
      </c>
      <c r="J1172" s="213">
        <v>2.0036164911998999</v>
      </c>
      <c r="K1172" s="35"/>
      <c r="M1172" s="2"/>
    </row>
    <row r="1173" spans="2:14" ht="24.95" customHeight="1" x14ac:dyDescent="0.2">
      <c r="B1173" s="175" t="s">
        <v>5</v>
      </c>
      <c r="C1173" s="190">
        <v>7982</v>
      </c>
      <c r="D1173" s="190">
        <v>4177</v>
      </c>
      <c r="E1173" s="210">
        <v>12159</v>
      </c>
      <c r="F1173" s="190">
        <v>16617</v>
      </c>
      <c r="G1173" s="190">
        <v>8891</v>
      </c>
      <c r="H1173" s="211">
        <v>25508</v>
      </c>
      <c r="I1173" s="212">
        <v>0.26210644020000001</v>
      </c>
      <c r="J1173" s="213">
        <v>2.0978698906159998</v>
      </c>
      <c r="K1173" s="35"/>
      <c r="M1173" s="2"/>
    </row>
    <row r="1174" spans="2:14" ht="24.95" customHeight="1" x14ac:dyDescent="0.2">
      <c r="B1174" s="175" t="s">
        <v>22</v>
      </c>
      <c r="C1174" s="190">
        <v>7398</v>
      </c>
      <c r="D1174" s="190">
        <v>2321</v>
      </c>
      <c r="E1174" s="210">
        <v>9719</v>
      </c>
      <c r="F1174" s="190">
        <v>16943</v>
      </c>
      <c r="G1174" s="190">
        <v>3656</v>
      </c>
      <c r="H1174" s="211">
        <v>20599</v>
      </c>
      <c r="I1174" s="212">
        <v>0.23463413520000001</v>
      </c>
      <c r="J1174" s="213">
        <v>2.1194567342319002</v>
      </c>
      <c r="K1174" s="35"/>
      <c r="M1174" s="2"/>
    </row>
    <row r="1175" spans="2:14" ht="24.95" customHeight="1" x14ac:dyDescent="0.2">
      <c r="B1175" s="175" t="s">
        <v>7</v>
      </c>
      <c r="C1175" s="190">
        <v>1265</v>
      </c>
      <c r="D1175" s="190">
        <v>85</v>
      </c>
      <c r="E1175" s="210">
        <v>1350</v>
      </c>
      <c r="F1175" s="190">
        <v>3551</v>
      </c>
      <c r="G1175" s="190">
        <v>298</v>
      </c>
      <c r="H1175" s="211">
        <v>3849</v>
      </c>
      <c r="I1175" s="212">
        <v>0.161742677</v>
      </c>
      <c r="J1175" s="213">
        <v>2.8511111111110998</v>
      </c>
      <c r="K1175" s="35"/>
      <c r="M1175" s="2"/>
    </row>
    <row r="1176" spans="2:14" ht="24.95" customHeight="1" x14ac:dyDescent="0.2">
      <c r="B1176" s="175" t="s">
        <v>8</v>
      </c>
      <c r="C1176" s="190">
        <v>6386</v>
      </c>
      <c r="D1176" s="190">
        <v>2842</v>
      </c>
      <c r="E1176" s="210">
        <v>9228</v>
      </c>
      <c r="F1176" s="190">
        <v>16561</v>
      </c>
      <c r="G1176" s="190">
        <v>7175</v>
      </c>
      <c r="H1176" s="211">
        <v>23736</v>
      </c>
      <c r="I1176" s="212">
        <v>0.44727697519999998</v>
      </c>
      <c r="J1176" s="213">
        <v>2.5721716514953998</v>
      </c>
      <c r="K1176" s="35"/>
      <c r="M1176" s="2"/>
    </row>
    <row r="1177" spans="2:14" ht="24.95" customHeight="1" x14ac:dyDescent="0.2">
      <c r="B1177" s="175" t="s">
        <v>9</v>
      </c>
      <c r="C1177" s="190">
        <v>7506</v>
      </c>
      <c r="D1177" s="190">
        <v>979</v>
      </c>
      <c r="E1177" s="210">
        <v>8485</v>
      </c>
      <c r="F1177" s="190">
        <v>19335</v>
      </c>
      <c r="G1177" s="190">
        <v>2352</v>
      </c>
      <c r="H1177" s="211">
        <v>21687</v>
      </c>
      <c r="I1177" s="212">
        <v>0.1839720373</v>
      </c>
      <c r="J1177" s="213">
        <v>2.5559222156747001</v>
      </c>
      <c r="K1177" s="35"/>
      <c r="M1177" s="2"/>
    </row>
    <row r="1178" spans="2:14" ht="24.95" customHeight="1" x14ac:dyDescent="0.2">
      <c r="B1178" s="175" t="s">
        <v>10</v>
      </c>
      <c r="C1178" s="190">
        <v>1980</v>
      </c>
      <c r="D1178" s="190">
        <v>68</v>
      </c>
      <c r="E1178" s="210">
        <v>2048</v>
      </c>
      <c r="F1178" s="190">
        <v>6462</v>
      </c>
      <c r="G1178" s="190">
        <v>159</v>
      </c>
      <c r="H1178" s="211">
        <v>6621</v>
      </c>
      <c r="I1178" s="212">
        <v>0.18370939110000001</v>
      </c>
      <c r="J1178" s="213">
        <v>3.23291015625</v>
      </c>
      <c r="K1178" s="35"/>
      <c r="M1178" s="2"/>
    </row>
    <row r="1179" spans="2:14" ht="24.95" customHeight="1" x14ac:dyDescent="0.2">
      <c r="B1179" s="175" t="s">
        <v>11</v>
      </c>
      <c r="C1179" s="190">
        <v>3028</v>
      </c>
      <c r="D1179" s="190">
        <v>1307</v>
      </c>
      <c r="E1179" s="210">
        <v>4335</v>
      </c>
      <c r="F1179" s="190">
        <v>7423</v>
      </c>
      <c r="G1179" s="190">
        <v>4097</v>
      </c>
      <c r="H1179" s="211">
        <v>11520</v>
      </c>
      <c r="I1179" s="212">
        <v>0.3111473837</v>
      </c>
      <c r="J1179" s="213">
        <v>2.6574394463668001</v>
      </c>
      <c r="K1179" s="35"/>
      <c r="M1179" s="36"/>
    </row>
    <row r="1180" spans="2:14" ht="24.95" customHeight="1" x14ac:dyDescent="0.2">
      <c r="B1180" s="175" t="s">
        <v>12</v>
      </c>
      <c r="C1180" s="190">
        <v>4969</v>
      </c>
      <c r="D1180" s="190">
        <v>144</v>
      </c>
      <c r="E1180" s="210">
        <v>5113</v>
      </c>
      <c r="F1180" s="190">
        <v>8582</v>
      </c>
      <c r="G1180" s="190">
        <v>270</v>
      </c>
      <c r="H1180" s="211">
        <v>8852</v>
      </c>
      <c r="I1180" s="212">
        <v>0.1900640153</v>
      </c>
      <c r="J1180" s="213">
        <v>1.7312732251125</v>
      </c>
      <c r="K1180" s="35"/>
      <c r="M1180" s="36"/>
    </row>
    <row r="1181" spans="2:14" ht="24.95" customHeight="1" x14ac:dyDescent="0.2">
      <c r="B1181" s="176" t="s">
        <v>14</v>
      </c>
      <c r="C1181" s="203">
        <v>52657</v>
      </c>
      <c r="D1181" s="203">
        <v>12223</v>
      </c>
      <c r="E1181" s="214">
        <v>64880</v>
      </c>
      <c r="F1181" s="203">
        <v>119955</v>
      </c>
      <c r="G1181" s="203">
        <v>27348</v>
      </c>
      <c r="H1181" s="215">
        <v>147303</v>
      </c>
      <c r="I1181" s="216">
        <v>0.22523365209999999</v>
      </c>
      <c r="J1181" s="217">
        <v>2.2703914919852002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4" t="s">
        <v>172</v>
      </c>
      <c r="C1195" s="244"/>
      <c r="D1195" s="244"/>
      <c r="E1195" s="244"/>
      <c r="F1195" s="244"/>
      <c r="G1195" s="244"/>
      <c r="H1195" s="244"/>
      <c r="I1195" s="244"/>
      <c r="J1195" s="244"/>
      <c r="K1195" s="244"/>
      <c r="L1195" s="244"/>
      <c r="M1195" s="244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30" t="s">
        <v>13</v>
      </c>
      <c r="C1197" s="230"/>
      <c r="D1197" s="230"/>
      <c r="E1197" s="230"/>
      <c r="F1197" s="230"/>
      <c r="G1197" s="230"/>
      <c r="H1197" s="230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4" t="s">
        <v>62</v>
      </c>
      <c r="D1198" s="224"/>
      <c r="E1198" s="224" t="s">
        <v>63</v>
      </c>
      <c r="F1198" s="224"/>
      <c r="G1198" s="224" t="s">
        <v>0</v>
      </c>
      <c r="H1198" s="224"/>
      <c r="I1198" s="28"/>
      <c r="J1198" s="28"/>
      <c r="K1198" s="28"/>
      <c r="L1198" s="28"/>
    </row>
    <row r="1199" spans="2:13" ht="24.95" customHeight="1" x14ac:dyDescent="0.2">
      <c r="B1199" s="186" t="s">
        <v>159</v>
      </c>
      <c r="C1199" s="232">
        <v>52145</v>
      </c>
      <c r="D1199" s="232"/>
      <c r="E1199" s="232">
        <v>15828</v>
      </c>
      <c r="F1199" s="232"/>
      <c r="G1199" s="221">
        <v>67973</v>
      </c>
      <c r="H1199" s="222"/>
      <c r="I1199" s="28"/>
      <c r="J1199" s="28"/>
      <c r="K1199" s="28"/>
      <c r="L1199" s="28"/>
    </row>
    <row r="1200" spans="2:13" ht="24.95" customHeight="1" x14ac:dyDescent="0.2">
      <c r="B1200" s="186" t="s">
        <v>156</v>
      </c>
      <c r="C1200" s="231">
        <v>52657</v>
      </c>
      <c r="D1200" s="231"/>
      <c r="E1200" s="231">
        <v>12223</v>
      </c>
      <c r="F1200" s="231"/>
      <c r="G1200" s="221">
        <v>64880</v>
      </c>
      <c r="H1200" s="222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3">
        <f>(C1200-C1199)/C1199</f>
        <v>9.8187745709080454E-3</v>
      </c>
      <c r="D1201" s="223"/>
      <c r="E1201" s="223">
        <f>(E1200-E1199)/E1199</f>
        <v>-0.22776092999747283</v>
      </c>
      <c r="F1201" s="223"/>
      <c r="G1201" s="223">
        <f>(G1200-G1199)/G1199</f>
        <v>-4.5503361628882057E-2</v>
      </c>
      <c r="H1201" s="223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6" t="s">
        <v>15</v>
      </c>
      <c r="C1212" s="226"/>
      <c r="D1212" s="226"/>
      <c r="E1212" s="226"/>
      <c r="F1212" s="226"/>
      <c r="G1212" s="226"/>
      <c r="H1212" s="226"/>
      <c r="I1212" s="226"/>
      <c r="J1212" s="226"/>
    </row>
    <row r="1213" spans="2:12" ht="24.95" customHeight="1" x14ac:dyDescent="0.2">
      <c r="B1213" s="97" t="s">
        <v>35</v>
      </c>
      <c r="C1213" s="227" t="s">
        <v>64</v>
      </c>
      <c r="D1213" s="227"/>
      <c r="E1213" s="227" t="s">
        <v>65</v>
      </c>
      <c r="F1213" s="227"/>
      <c r="G1213" s="227" t="s">
        <v>1</v>
      </c>
      <c r="H1213" s="227"/>
      <c r="I1213" s="227" t="s">
        <v>18</v>
      </c>
      <c r="J1213" s="227"/>
      <c r="L1213" s="29"/>
    </row>
    <row r="1214" spans="2:12" ht="24.95" customHeight="1" x14ac:dyDescent="0.2">
      <c r="B1214" s="186" t="s">
        <v>159</v>
      </c>
      <c r="C1214" s="220">
        <v>115410</v>
      </c>
      <c r="D1214" s="220"/>
      <c r="E1214" s="220">
        <v>30483</v>
      </c>
      <c r="F1214" s="220"/>
      <c r="G1214" s="221">
        <v>145893</v>
      </c>
      <c r="H1214" s="221"/>
      <c r="I1214" s="239">
        <v>0.21228220649999999</v>
      </c>
      <c r="J1214" s="222"/>
    </row>
    <row r="1215" spans="2:12" ht="24.95" customHeight="1" x14ac:dyDescent="0.2">
      <c r="B1215" s="186" t="s">
        <v>156</v>
      </c>
      <c r="C1215" s="220">
        <v>119955</v>
      </c>
      <c r="D1215" s="220"/>
      <c r="E1215" s="220">
        <v>27348</v>
      </c>
      <c r="F1215" s="220"/>
      <c r="G1215" s="221">
        <v>147303</v>
      </c>
      <c r="H1215" s="221"/>
      <c r="I1215" s="239">
        <v>0.22523365209999999</v>
      </c>
      <c r="J1215" s="222"/>
    </row>
    <row r="1216" spans="2:12" ht="24.95" customHeight="1" x14ac:dyDescent="0.2">
      <c r="B1216" s="75" t="s">
        <v>43</v>
      </c>
      <c r="C1216" s="225">
        <f>(C1215-C1214)/C1214</f>
        <v>3.9381336106056666E-2</v>
      </c>
      <c r="D1216" s="225"/>
      <c r="E1216" s="225">
        <f>(E1215-E1214)/E1214</f>
        <v>-0.10284420824721976</v>
      </c>
      <c r="F1216" s="225"/>
      <c r="G1216" s="225">
        <f>(G1215-G1214)/G1214</f>
        <v>9.6646172194690631E-3</v>
      </c>
      <c r="H1216" s="225"/>
      <c r="I1216" s="225">
        <f>(I1215-I1214)/I1214</f>
        <v>6.1010509611412016E-2</v>
      </c>
      <c r="J1216" s="225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43" t="s">
        <v>173</v>
      </c>
      <c r="C1227" s="243"/>
      <c r="D1227" s="243"/>
      <c r="E1227" s="243"/>
      <c r="F1227" s="243"/>
      <c r="G1227" s="243"/>
      <c r="H1227" s="243"/>
      <c r="I1227" s="243"/>
      <c r="J1227" s="243"/>
      <c r="K1227" s="243"/>
      <c r="L1227" s="243"/>
      <c r="M1227" s="243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5" t="s">
        <v>13</v>
      </c>
      <c r="C1229" s="235"/>
      <c r="D1229" s="235"/>
      <c r="E1229" s="235"/>
      <c r="F1229" s="235"/>
      <c r="G1229" s="235"/>
      <c r="H1229" s="235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38" t="s">
        <v>51</v>
      </c>
      <c r="D1230" s="238"/>
      <c r="E1230" s="238" t="s">
        <v>50</v>
      </c>
      <c r="F1230" s="238"/>
      <c r="G1230" s="238" t="s">
        <v>0</v>
      </c>
      <c r="H1230" s="238"/>
    </row>
    <row r="1231" spans="2:14" ht="24.95" customHeight="1" x14ac:dyDescent="0.2">
      <c r="B1231" s="186" t="s">
        <v>161</v>
      </c>
      <c r="C1231" s="220">
        <v>250824</v>
      </c>
      <c r="D1231" s="220"/>
      <c r="E1231" s="220">
        <v>47675</v>
      </c>
      <c r="F1231" s="220"/>
      <c r="G1231" s="221">
        <v>298499</v>
      </c>
      <c r="H1231" s="222"/>
    </row>
    <row r="1232" spans="2:14" ht="24.95" customHeight="1" x14ac:dyDescent="0.2">
      <c r="B1232" s="186" t="s">
        <v>157</v>
      </c>
      <c r="C1232" s="231">
        <v>259504</v>
      </c>
      <c r="D1232" s="231"/>
      <c r="E1232" s="231">
        <v>44832</v>
      </c>
      <c r="F1232" s="231"/>
      <c r="G1232" s="221">
        <v>304336</v>
      </c>
      <c r="H1232" s="222"/>
    </row>
    <row r="1233" spans="2:8" ht="24.95" customHeight="1" x14ac:dyDescent="0.2">
      <c r="B1233" s="78" t="s">
        <v>43</v>
      </c>
      <c r="C1233" s="223">
        <f>(C1232-C1231)/C1231</f>
        <v>3.4605938825630719E-2</v>
      </c>
      <c r="D1233" s="223"/>
      <c r="E1233" s="223">
        <f>(E1232-E1231)/E1231</f>
        <v>-5.9632931305715786E-2</v>
      </c>
      <c r="F1233" s="223"/>
      <c r="G1233" s="223">
        <f>(G1232-G1231)/G1231</f>
        <v>1.9554504370198896E-2</v>
      </c>
      <c r="H1233" s="223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6" t="s">
        <v>15</v>
      </c>
      <c r="C1255" s="226"/>
      <c r="D1255" s="226"/>
      <c r="E1255" s="226"/>
      <c r="F1255" s="226"/>
      <c r="G1255" s="226"/>
      <c r="H1255" s="226"/>
      <c r="I1255" s="226"/>
      <c r="J1255" s="226"/>
      <c r="K1255" s="80"/>
    </row>
    <row r="1256" spans="2:12" ht="24.95" customHeight="1" x14ac:dyDescent="0.2">
      <c r="B1256" s="97" t="s">
        <v>35</v>
      </c>
      <c r="C1256" s="227" t="s">
        <v>40</v>
      </c>
      <c r="D1256" s="227"/>
      <c r="E1256" s="227" t="s">
        <v>41</v>
      </c>
      <c r="F1256" s="227"/>
      <c r="G1256" s="227" t="s">
        <v>42</v>
      </c>
      <c r="H1256" s="227"/>
      <c r="I1256" s="227" t="s">
        <v>89</v>
      </c>
      <c r="J1256" s="227"/>
      <c r="L1256" s="29"/>
    </row>
    <row r="1257" spans="2:12" ht="24.95" customHeight="1" x14ac:dyDescent="0.2">
      <c r="B1257" s="186" t="s">
        <v>161</v>
      </c>
      <c r="C1257" s="220">
        <v>508358</v>
      </c>
      <c r="D1257" s="220"/>
      <c r="E1257" s="220">
        <v>105049</v>
      </c>
      <c r="F1257" s="220"/>
      <c r="G1257" s="221">
        <v>613407</v>
      </c>
      <c r="H1257" s="221"/>
      <c r="I1257" s="239">
        <v>0.14419784109750999</v>
      </c>
      <c r="J1257" s="222"/>
    </row>
    <row r="1258" spans="2:12" ht="24.95" customHeight="1" x14ac:dyDescent="0.2">
      <c r="B1258" s="186" t="s">
        <v>157</v>
      </c>
      <c r="C1258" s="231">
        <v>527682</v>
      </c>
      <c r="D1258" s="231"/>
      <c r="E1258" s="231">
        <v>99890</v>
      </c>
      <c r="F1258" s="231"/>
      <c r="G1258" s="221">
        <v>627572</v>
      </c>
      <c r="H1258" s="221"/>
      <c r="I1258" s="233">
        <v>0.1461520907853</v>
      </c>
      <c r="J1258" s="233"/>
    </row>
    <row r="1259" spans="2:12" ht="24.95" customHeight="1" x14ac:dyDescent="0.2">
      <c r="B1259" s="75" t="s">
        <v>43</v>
      </c>
      <c r="C1259" s="225">
        <f>(C1258-C1257)/C1257</f>
        <v>3.8012581684560877E-2</v>
      </c>
      <c r="D1259" s="225"/>
      <c r="E1259" s="225">
        <f>(E1258-E1257)/E1257</f>
        <v>-4.9110415139601522E-2</v>
      </c>
      <c r="F1259" s="225"/>
      <c r="G1259" s="225">
        <f>(G1258-G1257)/G1257</f>
        <v>2.3092335105403101E-2</v>
      </c>
      <c r="H1259" s="225"/>
      <c r="I1259" s="225">
        <f>(I1258-I1257)/I1257</f>
        <v>1.355255857449697E-2</v>
      </c>
      <c r="J1259" s="225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M1287" s="22">
        <v>17</v>
      </c>
      <c r="N1287" s="45"/>
    </row>
    <row r="1289" spans="2:15" ht="25.5" customHeight="1" x14ac:dyDescent="0.2">
      <c r="B1289" s="237" t="s">
        <v>122</v>
      </c>
      <c r="C1289" s="237"/>
      <c r="D1289" s="237"/>
      <c r="E1289" s="237"/>
      <c r="F1289" s="237"/>
      <c r="G1289" s="237"/>
      <c r="H1289" s="237"/>
      <c r="I1289" s="237"/>
      <c r="J1289" s="237"/>
      <c r="K1289" s="237"/>
      <c r="L1289" s="237"/>
      <c r="M1289" s="237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37" t="s">
        <v>123</v>
      </c>
      <c r="C1291" s="237"/>
      <c r="D1291" s="237"/>
      <c r="E1291" s="237"/>
      <c r="F1291" s="237"/>
      <c r="G1291" s="237"/>
      <c r="H1291" s="237"/>
      <c r="I1291" s="237"/>
      <c r="J1291" s="237"/>
      <c r="K1291" s="237"/>
      <c r="L1291" s="237"/>
      <c r="M1291" s="237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40" t="s">
        <v>96</v>
      </c>
      <c r="C1293" s="240"/>
      <c r="D1293" s="240"/>
      <c r="E1293" s="240"/>
      <c r="F1293" s="240"/>
      <c r="G1293" s="240"/>
      <c r="H1293" s="240"/>
      <c r="I1293" s="240"/>
      <c r="J1293" s="240"/>
    </row>
    <row r="1294" spans="2:15" ht="24.95" customHeight="1" x14ac:dyDescent="0.2">
      <c r="B1294" s="228" t="s">
        <v>36</v>
      </c>
      <c r="C1294" s="241" t="s">
        <v>47</v>
      </c>
      <c r="D1294" s="241"/>
      <c r="E1294" s="241"/>
      <c r="F1294" s="241" t="s">
        <v>48</v>
      </c>
      <c r="G1294" s="241"/>
      <c r="H1294" s="241"/>
      <c r="I1294" s="93" t="s">
        <v>52</v>
      </c>
      <c r="J1294" s="95" t="s">
        <v>53</v>
      </c>
      <c r="M1294" s="2"/>
    </row>
    <row r="1295" spans="2:15" ht="24.95" customHeight="1" x14ac:dyDescent="0.2">
      <c r="B1295" s="229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190">
        <v>4892</v>
      </c>
      <c r="D1296" s="190">
        <v>73</v>
      </c>
      <c r="E1296" s="210">
        <v>4965</v>
      </c>
      <c r="F1296" s="190">
        <v>12082</v>
      </c>
      <c r="G1296" s="190">
        <v>177</v>
      </c>
      <c r="H1296" s="211">
        <v>12259</v>
      </c>
      <c r="I1296" s="212">
        <v>0.3131597404</v>
      </c>
      <c r="J1296" s="213">
        <v>2.4690835850956998</v>
      </c>
      <c r="K1296" s="35"/>
      <c r="M1296" s="2"/>
    </row>
    <row r="1297" spans="2:14" ht="24.95" customHeight="1" x14ac:dyDescent="0.2">
      <c r="B1297" s="175" t="s">
        <v>5</v>
      </c>
      <c r="C1297" s="190">
        <v>1206</v>
      </c>
      <c r="D1297" s="190">
        <v>510</v>
      </c>
      <c r="E1297" s="210">
        <v>1716</v>
      </c>
      <c r="F1297" s="190">
        <v>3526</v>
      </c>
      <c r="G1297" s="190">
        <v>1438</v>
      </c>
      <c r="H1297" s="211">
        <v>4964</v>
      </c>
      <c r="I1297" s="212">
        <v>0.12800082509999999</v>
      </c>
      <c r="J1297" s="213">
        <v>2.8927738927739002</v>
      </c>
      <c r="K1297" s="35"/>
      <c r="M1297" s="2"/>
    </row>
    <row r="1298" spans="2:14" ht="24.95" customHeight="1" x14ac:dyDescent="0.2">
      <c r="B1298" s="175" t="s">
        <v>22</v>
      </c>
      <c r="C1298" s="190">
        <v>3924</v>
      </c>
      <c r="D1298" s="190">
        <v>202</v>
      </c>
      <c r="E1298" s="210">
        <v>4126</v>
      </c>
      <c r="F1298" s="190">
        <v>8093</v>
      </c>
      <c r="G1298" s="190">
        <v>219</v>
      </c>
      <c r="H1298" s="211">
        <v>8312</v>
      </c>
      <c r="I1298" s="212">
        <v>0.2102449955</v>
      </c>
      <c r="J1298" s="213">
        <v>2.0145419292293001</v>
      </c>
      <c r="K1298" s="35"/>
      <c r="M1298" s="2"/>
    </row>
    <row r="1299" spans="2:14" ht="24.95" customHeight="1" x14ac:dyDescent="0.2">
      <c r="B1299" s="175" t="s">
        <v>7</v>
      </c>
      <c r="C1299" s="190">
        <v>453</v>
      </c>
      <c r="D1299" s="190">
        <v>617</v>
      </c>
      <c r="E1299" s="210">
        <v>1070</v>
      </c>
      <c r="F1299" s="190">
        <v>1066</v>
      </c>
      <c r="G1299" s="190">
        <v>1237</v>
      </c>
      <c r="H1299" s="211">
        <v>2303</v>
      </c>
      <c r="I1299" s="212">
        <v>0.2330676787</v>
      </c>
      <c r="J1299" s="213">
        <v>2.1523364485981</v>
      </c>
      <c r="K1299" s="35"/>
      <c r="M1299" s="2"/>
    </row>
    <row r="1300" spans="2:14" ht="24.95" customHeight="1" x14ac:dyDescent="0.2">
      <c r="B1300" s="175" t="s">
        <v>8</v>
      </c>
      <c r="C1300" s="190">
        <v>6630</v>
      </c>
      <c r="D1300" s="190">
        <v>4171</v>
      </c>
      <c r="E1300" s="210">
        <v>10801</v>
      </c>
      <c r="F1300" s="190">
        <v>12590</v>
      </c>
      <c r="G1300" s="190">
        <v>8627</v>
      </c>
      <c r="H1300" s="211">
        <v>21217</v>
      </c>
      <c r="I1300" s="212">
        <v>0.34989593159999999</v>
      </c>
      <c r="J1300" s="213">
        <v>1.9643551523006999</v>
      </c>
      <c r="K1300" s="35"/>
      <c r="M1300" s="2"/>
    </row>
    <row r="1301" spans="2:14" ht="24.95" customHeight="1" x14ac:dyDescent="0.2">
      <c r="B1301" s="175" t="s">
        <v>9</v>
      </c>
      <c r="C1301" s="190">
        <v>3161</v>
      </c>
      <c r="D1301" s="190">
        <v>448</v>
      </c>
      <c r="E1301" s="210">
        <v>3609</v>
      </c>
      <c r="F1301" s="190">
        <v>7198</v>
      </c>
      <c r="G1301" s="190">
        <v>1142</v>
      </c>
      <c r="H1301" s="211">
        <v>8340</v>
      </c>
      <c r="I1301" s="212">
        <v>0.21368725820000001</v>
      </c>
      <c r="J1301" s="213">
        <v>2.3108894430590001</v>
      </c>
      <c r="K1301" s="35"/>
      <c r="M1301" s="2"/>
    </row>
    <row r="1302" spans="2:14" ht="24.95" customHeight="1" x14ac:dyDescent="0.2">
      <c r="B1302" s="175" t="s">
        <v>10</v>
      </c>
      <c r="C1302" s="190">
        <v>1387</v>
      </c>
      <c r="D1302" s="190">
        <v>140</v>
      </c>
      <c r="E1302" s="210">
        <v>1527</v>
      </c>
      <c r="F1302" s="190">
        <v>4009</v>
      </c>
      <c r="G1302" s="190">
        <v>413</v>
      </c>
      <c r="H1302" s="211">
        <v>4422</v>
      </c>
      <c r="I1302" s="212">
        <v>0.1828207761</v>
      </c>
      <c r="J1302" s="213">
        <v>2.8958742632612999</v>
      </c>
      <c r="K1302" s="35"/>
      <c r="M1302" s="2"/>
    </row>
    <row r="1303" spans="2:14" ht="24.95" customHeight="1" x14ac:dyDescent="0.2">
      <c r="B1303" s="175" t="s">
        <v>11</v>
      </c>
      <c r="C1303" s="190">
        <v>1154</v>
      </c>
      <c r="D1303" s="190">
        <v>339</v>
      </c>
      <c r="E1303" s="210">
        <v>1493</v>
      </c>
      <c r="F1303" s="190">
        <v>2986</v>
      </c>
      <c r="G1303" s="190">
        <v>1018</v>
      </c>
      <c r="H1303" s="211">
        <v>4004</v>
      </c>
      <c r="I1303" s="212">
        <v>0.1164517955</v>
      </c>
      <c r="J1303" s="213">
        <v>2.6818486269256998</v>
      </c>
      <c r="K1303" s="35"/>
      <c r="M1303" s="36"/>
    </row>
    <row r="1304" spans="2:14" ht="24.95" customHeight="1" x14ac:dyDescent="0.2">
      <c r="B1304" s="175" t="s">
        <v>12</v>
      </c>
      <c r="C1304" s="190">
        <v>2125</v>
      </c>
      <c r="D1304" s="190">
        <v>0</v>
      </c>
      <c r="E1304" s="210">
        <v>2125</v>
      </c>
      <c r="F1304" s="190">
        <v>5141</v>
      </c>
      <c r="G1304" s="190">
        <v>0</v>
      </c>
      <c r="H1304" s="211">
        <v>5141</v>
      </c>
      <c r="I1304" s="212">
        <v>0.32052057550000002</v>
      </c>
      <c r="J1304" s="213">
        <v>2.4192941176470999</v>
      </c>
      <c r="K1304" s="35"/>
      <c r="M1304" s="36"/>
    </row>
    <row r="1305" spans="2:14" ht="24.95" customHeight="1" x14ac:dyDescent="0.2">
      <c r="B1305" s="176" t="s">
        <v>14</v>
      </c>
      <c r="C1305" s="203">
        <v>24932</v>
      </c>
      <c r="D1305" s="203">
        <v>6500</v>
      </c>
      <c r="E1305" s="214">
        <v>31432</v>
      </c>
      <c r="F1305" s="203">
        <v>56691</v>
      </c>
      <c r="G1305" s="203">
        <v>14271</v>
      </c>
      <c r="H1305" s="215">
        <v>70962</v>
      </c>
      <c r="I1305" s="216">
        <v>0.23526896289999999</v>
      </c>
      <c r="J1305" s="217">
        <v>2.2576355306694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4" t="s">
        <v>174</v>
      </c>
      <c r="C1319" s="244"/>
      <c r="D1319" s="244"/>
      <c r="E1319" s="244"/>
      <c r="F1319" s="244"/>
      <c r="G1319" s="244"/>
      <c r="H1319" s="244"/>
      <c r="I1319" s="244"/>
      <c r="J1319" s="244"/>
      <c r="K1319" s="244"/>
      <c r="L1319" s="244"/>
      <c r="M1319" s="244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30" t="s">
        <v>13</v>
      </c>
      <c r="C1321" s="230"/>
      <c r="D1321" s="230"/>
      <c r="E1321" s="230"/>
      <c r="F1321" s="230"/>
      <c r="G1321" s="230"/>
      <c r="H1321" s="230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4" t="s">
        <v>62</v>
      </c>
      <c r="D1322" s="224"/>
      <c r="E1322" s="224" t="s">
        <v>63</v>
      </c>
      <c r="F1322" s="224"/>
      <c r="G1322" s="224" t="s">
        <v>0</v>
      </c>
      <c r="H1322" s="224"/>
      <c r="I1322" s="28"/>
      <c r="J1322" s="28"/>
      <c r="K1322" s="28"/>
      <c r="L1322" s="28"/>
    </row>
    <row r="1323" spans="2:13" ht="24.95" customHeight="1" x14ac:dyDescent="0.2">
      <c r="B1323" s="186" t="s">
        <v>159</v>
      </c>
      <c r="C1323" s="220">
        <v>21676</v>
      </c>
      <c r="D1323" s="220"/>
      <c r="E1323" s="220">
        <v>4877</v>
      </c>
      <c r="F1323" s="220"/>
      <c r="G1323" s="221">
        <v>26553</v>
      </c>
      <c r="H1323" s="222"/>
      <c r="I1323" s="28"/>
      <c r="J1323" s="28"/>
      <c r="K1323" s="28"/>
      <c r="L1323" s="28"/>
    </row>
    <row r="1324" spans="2:13" ht="24.95" customHeight="1" x14ac:dyDescent="0.2">
      <c r="B1324" s="186" t="s">
        <v>156</v>
      </c>
      <c r="C1324" s="220">
        <v>24932</v>
      </c>
      <c r="D1324" s="220"/>
      <c r="E1324" s="220">
        <v>6500</v>
      </c>
      <c r="F1324" s="220"/>
      <c r="G1324" s="221">
        <v>31432</v>
      </c>
      <c r="H1324" s="222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3">
        <f>(C1324-C1323)/C1323</f>
        <v>0.15021221627606571</v>
      </c>
      <c r="D1325" s="223"/>
      <c r="E1325" s="223">
        <f>(E1324-E1323)/E1323</f>
        <v>0.33278654910805822</v>
      </c>
      <c r="F1325" s="223"/>
      <c r="G1325" s="223">
        <f>(G1324-G1323)/G1323</f>
        <v>0.18374571611493992</v>
      </c>
      <c r="H1325" s="223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6" t="s">
        <v>15</v>
      </c>
      <c r="C1336" s="226"/>
      <c r="D1336" s="226"/>
      <c r="E1336" s="226"/>
      <c r="F1336" s="226"/>
      <c r="G1336" s="226"/>
      <c r="H1336" s="226"/>
      <c r="I1336" s="226"/>
      <c r="J1336" s="226"/>
    </row>
    <row r="1337" spans="2:12" ht="24.95" customHeight="1" x14ac:dyDescent="0.2">
      <c r="B1337" s="97" t="s">
        <v>35</v>
      </c>
      <c r="C1337" s="227" t="s">
        <v>64</v>
      </c>
      <c r="D1337" s="227"/>
      <c r="E1337" s="227" t="s">
        <v>65</v>
      </c>
      <c r="F1337" s="227"/>
      <c r="G1337" s="227" t="s">
        <v>1</v>
      </c>
      <c r="H1337" s="227"/>
      <c r="I1337" s="227" t="s">
        <v>18</v>
      </c>
      <c r="J1337" s="227"/>
      <c r="L1337" s="29"/>
    </row>
    <row r="1338" spans="2:12" ht="24.95" customHeight="1" x14ac:dyDescent="0.2">
      <c r="B1338" s="186" t="s">
        <v>159</v>
      </c>
      <c r="C1338" s="220">
        <v>55603</v>
      </c>
      <c r="D1338" s="220"/>
      <c r="E1338" s="220">
        <v>12816</v>
      </c>
      <c r="F1338" s="220"/>
      <c r="G1338" s="221">
        <v>68419</v>
      </c>
      <c r="H1338" s="221"/>
      <c r="I1338" s="239">
        <v>0.23706729879999999</v>
      </c>
      <c r="J1338" s="222"/>
    </row>
    <row r="1339" spans="2:12" ht="24.95" customHeight="1" x14ac:dyDescent="0.2">
      <c r="B1339" s="186" t="s">
        <v>156</v>
      </c>
      <c r="C1339" s="220">
        <v>56691</v>
      </c>
      <c r="D1339" s="220"/>
      <c r="E1339" s="220">
        <v>14271</v>
      </c>
      <c r="F1339" s="220"/>
      <c r="G1339" s="221">
        <v>70962</v>
      </c>
      <c r="H1339" s="221"/>
      <c r="I1339" s="239">
        <v>0.23526896289999999</v>
      </c>
      <c r="J1339" s="222"/>
    </row>
    <row r="1340" spans="2:12" ht="24.95" customHeight="1" x14ac:dyDescent="0.2">
      <c r="B1340" s="75" t="s">
        <v>43</v>
      </c>
      <c r="C1340" s="225">
        <f>(C1339-C1338)/C1338</f>
        <v>1.9567289534737336E-2</v>
      </c>
      <c r="D1340" s="225"/>
      <c r="E1340" s="225">
        <f>(E1339-E1338)/E1338</f>
        <v>0.11352996254681648</v>
      </c>
      <c r="F1340" s="225"/>
      <c r="G1340" s="225">
        <f>(G1339-G1338)/G1338</f>
        <v>3.7168038118066619E-2</v>
      </c>
      <c r="H1340" s="225"/>
      <c r="I1340" s="225">
        <f>(I1339-I1338)/I1338</f>
        <v>-7.5857611281813925E-3</v>
      </c>
      <c r="J1340" s="225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43" t="s">
        <v>175</v>
      </c>
      <c r="C1351" s="243"/>
      <c r="D1351" s="243"/>
      <c r="E1351" s="243"/>
      <c r="F1351" s="243"/>
      <c r="G1351" s="243"/>
      <c r="H1351" s="243"/>
      <c r="I1351" s="243"/>
      <c r="J1351" s="243"/>
      <c r="K1351" s="243"/>
      <c r="L1351" s="243"/>
      <c r="M1351" s="243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5" t="s">
        <v>13</v>
      </c>
      <c r="C1353" s="235"/>
      <c r="D1353" s="235"/>
      <c r="E1353" s="235"/>
      <c r="F1353" s="235"/>
      <c r="G1353" s="235"/>
      <c r="H1353" s="235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38" t="s">
        <v>51</v>
      </c>
      <c r="D1354" s="238"/>
      <c r="E1354" s="238" t="s">
        <v>50</v>
      </c>
      <c r="F1354" s="238"/>
      <c r="G1354" s="238" t="s">
        <v>0</v>
      </c>
      <c r="H1354" s="238"/>
    </row>
    <row r="1355" spans="2:14" ht="24.95" customHeight="1" x14ac:dyDescent="0.2">
      <c r="B1355" s="186" t="s">
        <v>161</v>
      </c>
      <c r="C1355" s="220">
        <v>145217</v>
      </c>
      <c r="D1355" s="220"/>
      <c r="E1355" s="220">
        <v>32801</v>
      </c>
      <c r="F1355" s="220"/>
      <c r="G1355" s="221">
        <v>178018</v>
      </c>
      <c r="H1355" s="221"/>
    </row>
    <row r="1356" spans="2:14" ht="24.95" customHeight="1" x14ac:dyDescent="0.2">
      <c r="B1356" s="186" t="s">
        <v>157</v>
      </c>
      <c r="C1356" s="231">
        <v>142455</v>
      </c>
      <c r="D1356" s="231"/>
      <c r="E1356" s="231">
        <v>34273</v>
      </c>
      <c r="F1356" s="231"/>
      <c r="G1356" s="221">
        <v>176728</v>
      </c>
      <c r="H1356" s="221"/>
    </row>
    <row r="1357" spans="2:14" ht="24.95" customHeight="1" x14ac:dyDescent="0.2">
      <c r="B1357" s="78" t="s">
        <v>43</v>
      </c>
      <c r="C1357" s="223">
        <f>(C1356-C1355)/C1355</f>
        <v>-1.9019811730031609E-2</v>
      </c>
      <c r="D1357" s="223"/>
      <c r="E1357" s="223">
        <f>(E1356-E1355)/E1355</f>
        <v>4.4876680589006436E-2</v>
      </c>
      <c r="F1357" s="223"/>
      <c r="G1357" s="223">
        <f>(G1356-G1355)/G1355</f>
        <v>-7.2464582233257311E-3</v>
      </c>
      <c r="H1357" s="223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6" t="s">
        <v>15</v>
      </c>
      <c r="C1379" s="226"/>
      <c r="D1379" s="226"/>
      <c r="E1379" s="226"/>
      <c r="F1379" s="226"/>
      <c r="G1379" s="226"/>
      <c r="H1379" s="226"/>
      <c r="I1379" s="226"/>
      <c r="J1379" s="226"/>
    </row>
    <row r="1380" spans="2:12" ht="24.95" customHeight="1" x14ac:dyDescent="0.2">
      <c r="B1380" s="97" t="s">
        <v>35</v>
      </c>
      <c r="C1380" s="227" t="s">
        <v>40</v>
      </c>
      <c r="D1380" s="227"/>
      <c r="E1380" s="227" t="s">
        <v>41</v>
      </c>
      <c r="F1380" s="227"/>
      <c r="G1380" s="227" t="s">
        <v>42</v>
      </c>
      <c r="H1380" s="227"/>
      <c r="I1380" s="227" t="s">
        <v>89</v>
      </c>
      <c r="J1380" s="227"/>
      <c r="L1380" s="29"/>
    </row>
    <row r="1381" spans="2:12" ht="24.95" customHeight="1" x14ac:dyDescent="0.2">
      <c r="B1381" s="186" t="s">
        <v>161</v>
      </c>
      <c r="C1381" s="220">
        <v>297451</v>
      </c>
      <c r="D1381" s="220"/>
      <c r="E1381" s="220">
        <v>63621</v>
      </c>
      <c r="F1381" s="220"/>
      <c r="G1381" s="221">
        <v>361072</v>
      </c>
      <c r="H1381" s="221"/>
      <c r="I1381" s="239">
        <v>0.18960614805785</v>
      </c>
      <c r="J1381" s="222"/>
    </row>
    <row r="1382" spans="2:12" ht="24.95" customHeight="1" x14ac:dyDescent="0.2">
      <c r="B1382" s="186" t="s">
        <v>157</v>
      </c>
      <c r="C1382" s="231">
        <v>295531</v>
      </c>
      <c r="D1382" s="231"/>
      <c r="E1382" s="231">
        <v>67288</v>
      </c>
      <c r="F1382" s="231"/>
      <c r="G1382" s="221">
        <v>362819</v>
      </c>
      <c r="H1382" s="221"/>
      <c r="I1382" s="233">
        <v>0.18590159782082</v>
      </c>
      <c r="J1382" s="233"/>
    </row>
    <row r="1383" spans="2:12" ht="24.95" customHeight="1" x14ac:dyDescent="0.2">
      <c r="B1383" s="75" t="s">
        <v>43</v>
      </c>
      <c r="C1383" s="225">
        <f>(C1382-C1381)/C1381</f>
        <v>-6.4548446634907931E-3</v>
      </c>
      <c r="D1383" s="225"/>
      <c r="E1383" s="225">
        <f>(E1382-E1381)/E1381</f>
        <v>5.7638201222866663E-2</v>
      </c>
      <c r="F1383" s="225"/>
      <c r="G1383" s="225">
        <f>(G1382-G1381)/G1381</f>
        <v>4.8383701865555902E-3</v>
      </c>
      <c r="H1383" s="225"/>
      <c r="I1383" s="225">
        <f>(I1382-I1381)/I1381</f>
        <v>-1.9538133520331454E-2</v>
      </c>
      <c r="J1383" s="225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2" t="s">
        <v>39</v>
      </c>
      <c r="C1413" s="252"/>
      <c r="D1413" s="252"/>
      <c r="E1413" s="252"/>
      <c r="F1413" s="252"/>
      <c r="G1413" s="252"/>
      <c r="H1413" s="252"/>
      <c r="I1413" s="252"/>
      <c r="J1413" s="252"/>
      <c r="K1413" s="252"/>
      <c r="L1413" s="252"/>
      <c r="M1413" s="252"/>
    </row>
    <row r="1414" spans="2:15" ht="15" customHeight="1" x14ac:dyDescent="0.2"/>
    <row r="1415" spans="2:15" ht="25.5" customHeight="1" x14ac:dyDescent="0.2">
      <c r="B1415" s="256" t="s">
        <v>84</v>
      </c>
      <c r="C1415" s="256"/>
      <c r="D1415" s="256"/>
      <c r="E1415" s="256"/>
      <c r="F1415" s="256"/>
      <c r="G1415" s="256"/>
      <c r="H1415" s="256"/>
      <c r="I1415" s="256"/>
      <c r="J1415" s="256"/>
      <c r="K1415" s="256"/>
      <c r="L1415" s="256"/>
      <c r="M1415" s="256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51" t="s">
        <v>176</v>
      </c>
      <c r="C1418" s="251"/>
      <c r="D1418" s="251"/>
      <c r="E1418" s="140" t="s">
        <v>152</v>
      </c>
      <c r="F1418" s="140" t="s">
        <v>153</v>
      </c>
      <c r="G1418" s="141" t="s">
        <v>43</v>
      </c>
      <c r="M1418" s="120"/>
      <c r="N1418" s="121"/>
    </row>
    <row r="1419" spans="2:15" ht="24.95" customHeight="1" x14ac:dyDescent="0.2">
      <c r="B1419" s="254" t="s">
        <v>59</v>
      </c>
      <c r="C1419" s="286" t="s">
        <v>23</v>
      </c>
      <c r="D1419" s="286"/>
      <c r="E1419" s="183">
        <v>1808</v>
      </c>
      <c r="F1419" s="179">
        <v>1803</v>
      </c>
      <c r="G1419" s="168">
        <f>(F1419-E1419)/E1419</f>
        <v>-2.7654867256637168E-3</v>
      </c>
      <c r="M1419" s="122"/>
      <c r="N1419" s="42"/>
    </row>
    <row r="1420" spans="2:15" ht="24.95" customHeight="1" x14ac:dyDescent="0.2">
      <c r="B1420" s="253"/>
      <c r="C1420" s="255" t="s">
        <v>29</v>
      </c>
      <c r="D1420" s="255"/>
      <c r="E1420" s="184">
        <v>69850</v>
      </c>
      <c r="F1420" s="180">
        <v>69786</v>
      </c>
      <c r="G1420" s="169">
        <f t="shared" ref="G1420:G1432" si="4">(F1420-E1420)/E1420</f>
        <v>-9.1624910522548322E-4</v>
      </c>
      <c r="M1420" s="122"/>
      <c r="N1420" s="42"/>
    </row>
    <row r="1421" spans="2:15" ht="24.95" customHeight="1" x14ac:dyDescent="0.2">
      <c r="B1421" s="253" t="s">
        <v>114</v>
      </c>
      <c r="C1421" s="255" t="s">
        <v>23</v>
      </c>
      <c r="D1421" s="255"/>
      <c r="E1421" s="184">
        <v>120</v>
      </c>
      <c r="F1421" s="180">
        <v>119</v>
      </c>
      <c r="G1421" s="169">
        <f t="shared" si="4"/>
        <v>-8.3333333333333332E-3</v>
      </c>
      <c r="M1421" s="123"/>
      <c r="N1421" s="28"/>
    </row>
    <row r="1422" spans="2:15" ht="24.95" customHeight="1" x14ac:dyDescent="0.2">
      <c r="B1422" s="253"/>
      <c r="C1422" s="255" t="s">
        <v>29</v>
      </c>
      <c r="D1422" s="255"/>
      <c r="E1422" s="184">
        <v>38171</v>
      </c>
      <c r="F1422" s="180">
        <v>37867</v>
      </c>
      <c r="G1422" s="169">
        <f t="shared" si="4"/>
        <v>-7.9641612742658036E-3</v>
      </c>
      <c r="K1422" s="5"/>
      <c r="L1422" s="5"/>
      <c r="M1422" s="123"/>
      <c r="N1422" s="28"/>
    </row>
    <row r="1423" spans="2:15" ht="24.95" customHeight="1" x14ac:dyDescent="0.2">
      <c r="B1423" s="253" t="s">
        <v>20</v>
      </c>
      <c r="C1423" s="255" t="s">
        <v>23</v>
      </c>
      <c r="D1423" s="255"/>
      <c r="E1423" s="184">
        <v>4232</v>
      </c>
      <c r="F1423" s="180">
        <v>4192</v>
      </c>
      <c r="G1423" s="169">
        <f t="shared" si="4"/>
        <v>-9.4517958412098299E-3</v>
      </c>
    </row>
    <row r="1424" spans="2:15" ht="24.95" customHeight="1" x14ac:dyDescent="0.2">
      <c r="B1424" s="253"/>
      <c r="C1424" s="255" t="s">
        <v>29</v>
      </c>
      <c r="D1424" s="255"/>
      <c r="E1424" s="184">
        <v>38448</v>
      </c>
      <c r="F1424" s="180">
        <v>38145</v>
      </c>
      <c r="G1424" s="169">
        <f t="shared" si="4"/>
        <v>-7.8807740324594259E-3</v>
      </c>
      <c r="L1424" s="55"/>
    </row>
    <row r="1425" spans="2:13" ht="24.95" customHeight="1" x14ac:dyDescent="0.2">
      <c r="B1425" s="253" t="s">
        <v>58</v>
      </c>
      <c r="C1425" s="255" t="s">
        <v>23</v>
      </c>
      <c r="D1425" s="255"/>
      <c r="E1425" s="184">
        <v>359</v>
      </c>
      <c r="F1425" s="180">
        <v>361</v>
      </c>
      <c r="G1425" s="169">
        <f t="shared" si="4"/>
        <v>5.5710306406685237E-3</v>
      </c>
      <c r="L1425" s="55"/>
      <c r="M1425" s="55"/>
    </row>
    <row r="1426" spans="2:13" ht="24.95" customHeight="1" x14ac:dyDescent="0.2">
      <c r="B1426" s="253"/>
      <c r="C1426" s="255" t="s">
        <v>29</v>
      </c>
      <c r="D1426" s="255"/>
      <c r="E1426" s="184">
        <v>14474</v>
      </c>
      <c r="F1426" s="180">
        <v>14750</v>
      </c>
      <c r="G1426" s="169">
        <f t="shared" si="4"/>
        <v>1.9068674865275668E-2</v>
      </c>
    </row>
    <row r="1427" spans="2:13" ht="24.95" customHeight="1" x14ac:dyDescent="0.2">
      <c r="B1427" s="253" t="s">
        <v>107</v>
      </c>
      <c r="C1427" s="255" t="s">
        <v>23</v>
      </c>
      <c r="D1427" s="255"/>
      <c r="E1427" s="184">
        <v>4677</v>
      </c>
      <c r="F1427" s="180">
        <v>5398</v>
      </c>
      <c r="G1427" s="169">
        <f t="shared" si="4"/>
        <v>0.15415864870643575</v>
      </c>
    </row>
    <row r="1428" spans="2:13" ht="24.95" customHeight="1" x14ac:dyDescent="0.2">
      <c r="B1428" s="253"/>
      <c r="C1428" s="255" t="s">
        <v>29</v>
      </c>
      <c r="D1428" s="255"/>
      <c r="E1428" s="184">
        <v>29982</v>
      </c>
      <c r="F1428" s="180">
        <v>34680</v>
      </c>
      <c r="G1428" s="169">
        <f t="shared" si="4"/>
        <v>0.1566940164098459</v>
      </c>
    </row>
    <row r="1429" spans="2:13" ht="24.95" customHeight="1" x14ac:dyDescent="0.2">
      <c r="B1429" s="253" t="s">
        <v>108</v>
      </c>
      <c r="C1429" s="255" t="s">
        <v>23</v>
      </c>
      <c r="D1429" s="255"/>
      <c r="E1429" s="184">
        <v>568</v>
      </c>
      <c r="F1429" s="180">
        <v>640</v>
      </c>
      <c r="G1429" s="169">
        <f t="shared" si="4"/>
        <v>0.12676056338028169</v>
      </c>
    </row>
    <row r="1430" spans="2:13" ht="24.95" customHeight="1" x14ac:dyDescent="0.2">
      <c r="B1430" s="253"/>
      <c r="C1430" s="255" t="s">
        <v>29</v>
      </c>
      <c r="D1430" s="255"/>
      <c r="E1430" s="184">
        <v>10147</v>
      </c>
      <c r="F1430" s="180">
        <v>11066</v>
      </c>
      <c r="G1430" s="169">
        <f t="shared" si="4"/>
        <v>9.0568640977628859E-2</v>
      </c>
    </row>
    <row r="1431" spans="2:13" ht="24.95" customHeight="1" x14ac:dyDescent="0.2">
      <c r="B1431" s="289" t="s">
        <v>14</v>
      </c>
      <c r="C1431" s="287" t="s">
        <v>23</v>
      </c>
      <c r="D1431" s="287"/>
      <c r="E1431" s="182">
        <f>SUM(E1419,E1421,E1423,E1425,E1427,E1429)</f>
        <v>11764</v>
      </c>
      <c r="F1431" s="182">
        <f>SUM(F1419,F1421,F1423,F1425,F1427,F1429)</f>
        <v>12513</v>
      </c>
      <c r="G1431" s="138">
        <f t="shared" si="4"/>
        <v>6.3668820129207757E-2</v>
      </c>
    </row>
    <row r="1432" spans="2:13" ht="24.95" customHeight="1" x14ac:dyDescent="0.2">
      <c r="B1432" s="290"/>
      <c r="C1432" s="288" t="s">
        <v>29</v>
      </c>
      <c r="D1432" s="288"/>
      <c r="E1432" s="172">
        <f>SUM(E1420,E1422,E1424,E1426,E1428,E1430)</f>
        <v>201072</v>
      </c>
      <c r="F1432" s="172">
        <f>SUM(F1420,F1422,F1424,F1426,F1428,F1430)</f>
        <v>206294</v>
      </c>
      <c r="G1432" s="137">
        <f t="shared" si="4"/>
        <v>2.5970796530596005E-2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56" t="s">
        <v>80</v>
      </c>
      <c r="C1474" s="256"/>
      <c r="D1474" s="256"/>
      <c r="E1474" s="256"/>
      <c r="F1474" s="256"/>
      <c r="G1474" s="256"/>
      <c r="H1474" s="256"/>
      <c r="I1474" s="256"/>
      <c r="J1474" s="256"/>
      <c r="K1474" s="256"/>
      <c r="L1474" s="256"/>
      <c r="M1474" s="256"/>
    </row>
    <row r="1475" spans="2:13" ht="15" customHeight="1" x14ac:dyDescent="0.2"/>
    <row r="1476" spans="2:13" ht="24.95" customHeight="1" x14ac:dyDescent="0.2">
      <c r="B1476" s="228" t="s">
        <v>36</v>
      </c>
      <c r="C1476" s="265" t="s">
        <v>19</v>
      </c>
      <c r="D1476" s="265"/>
      <c r="E1476" s="265" t="s">
        <v>148</v>
      </c>
      <c r="F1476" s="265"/>
      <c r="G1476" s="265" t="s">
        <v>17</v>
      </c>
      <c r="H1476" s="265"/>
      <c r="I1476" s="265" t="s">
        <v>14</v>
      </c>
      <c r="J1476" s="265"/>
    </row>
    <row r="1477" spans="2:13" ht="24.95" customHeight="1" x14ac:dyDescent="0.2">
      <c r="B1477" s="229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59</v>
      </c>
      <c r="D1478" s="180">
        <v>4091</v>
      </c>
      <c r="E1478" s="180">
        <v>81</v>
      </c>
      <c r="F1478" s="180">
        <v>1836</v>
      </c>
      <c r="G1478" s="180">
        <v>11</v>
      </c>
      <c r="H1478" s="180">
        <v>178</v>
      </c>
      <c r="I1478" s="178">
        <v>151</v>
      </c>
      <c r="J1478" s="178">
        <v>6105</v>
      </c>
    </row>
    <row r="1479" spans="2:13" ht="24.95" customHeight="1" x14ac:dyDescent="0.2">
      <c r="B1479" s="68" t="s">
        <v>5</v>
      </c>
      <c r="C1479" s="180">
        <v>120</v>
      </c>
      <c r="D1479" s="180">
        <v>7423</v>
      </c>
      <c r="E1479" s="180">
        <v>107</v>
      </c>
      <c r="F1479" s="180">
        <v>2584</v>
      </c>
      <c r="G1479" s="180">
        <v>68</v>
      </c>
      <c r="H1479" s="180">
        <v>1047</v>
      </c>
      <c r="I1479" s="178">
        <v>295</v>
      </c>
      <c r="J1479" s="178">
        <v>11054</v>
      </c>
    </row>
    <row r="1480" spans="2:13" ht="24.95" customHeight="1" x14ac:dyDescent="0.2">
      <c r="B1480" s="68" t="s">
        <v>22</v>
      </c>
      <c r="C1480" s="180">
        <v>94</v>
      </c>
      <c r="D1480" s="180">
        <v>6748</v>
      </c>
      <c r="E1480" s="180">
        <v>192</v>
      </c>
      <c r="F1480" s="180">
        <v>4331</v>
      </c>
      <c r="G1480" s="180">
        <v>109</v>
      </c>
      <c r="H1480" s="180">
        <v>1268</v>
      </c>
      <c r="I1480" s="178">
        <v>395</v>
      </c>
      <c r="J1480" s="178">
        <v>12347</v>
      </c>
    </row>
    <row r="1481" spans="2:13" ht="24.95" customHeight="1" x14ac:dyDescent="0.2">
      <c r="B1481" s="68" t="s">
        <v>7</v>
      </c>
      <c r="C1481" s="180">
        <v>37</v>
      </c>
      <c r="D1481" s="180">
        <v>2243</v>
      </c>
      <c r="E1481" s="180">
        <v>60</v>
      </c>
      <c r="F1481" s="180">
        <v>1344</v>
      </c>
      <c r="G1481" s="180">
        <v>21</v>
      </c>
      <c r="H1481" s="180">
        <v>261</v>
      </c>
      <c r="I1481" s="178">
        <v>118</v>
      </c>
      <c r="J1481" s="178">
        <v>3848</v>
      </c>
    </row>
    <row r="1482" spans="2:13" ht="24.95" customHeight="1" x14ac:dyDescent="0.2">
      <c r="B1482" s="68" t="s">
        <v>8</v>
      </c>
      <c r="C1482" s="180">
        <v>108</v>
      </c>
      <c r="D1482" s="180">
        <v>8928</v>
      </c>
      <c r="E1482" s="180">
        <v>106</v>
      </c>
      <c r="F1482" s="180">
        <v>2570</v>
      </c>
      <c r="G1482" s="180">
        <v>42</v>
      </c>
      <c r="H1482" s="180">
        <v>531</v>
      </c>
      <c r="I1482" s="178">
        <v>256</v>
      </c>
      <c r="J1482" s="178">
        <v>12029</v>
      </c>
    </row>
    <row r="1483" spans="2:13" ht="24.95" customHeight="1" x14ac:dyDescent="0.2">
      <c r="B1483" s="68" t="s">
        <v>9</v>
      </c>
      <c r="C1483" s="180">
        <v>63</v>
      </c>
      <c r="D1483" s="180">
        <v>4414</v>
      </c>
      <c r="E1483" s="180">
        <v>77</v>
      </c>
      <c r="F1483" s="180">
        <v>2037</v>
      </c>
      <c r="G1483" s="180">
        <v>28</v>
      </c>
      <c r="H1483" s="180">
        <v>337</v>
      </c>
      <c r="I1483" s="178">
        <v>168</v>
      </c>
      <c r="J1483" s="178">
        <v>6788</v>
      </c>
    </row>
    <row r="1484" spans="2:13" ht="24.95" customHeight="1" x14ac:dyDescent="0.2">
      <c r="B1484" s="68" t="s">
        <v>10</v>
      </c>
      <c r="C1484" s="180">
        <v>43</v>
      </c>
      <c r="D1484" s="180">
        <v>2296</v>
      </c>
      <c r="E1484" s="180">
        <v>82</v>
      </c>
      <c r="F1484" s="180">
        <v>1942</v>
      </c>
      <c r="G1484" s="180">
        <v>19</v>
      </c>
      <c r="H1484" s="180">
        <v>221</v>
      </c>
      <c r="I1484" s="178">
        <v>144</v>
      </c>
      <c r="J1484" s="178">
        <v>4459</v>
      </c>
    </row>
    <row r="1485" spans="2:13" ht="24.95" customHeight="1" x14ac:dyDescent="0.2">
      <c r="B1485" s="68" t="s">
        <v>11</v>
      </c>
      <c r="C1485" s="180">
        <v>78</v>
      </c>
      <c r="D1485" s="180">
        <v>7376</v>
      </c>
      <c r="E1485" s="180">
        <v>57</v>
      </c>
      <c r="F1485" s="180">
        <v>1493</v>
      </c>
      <c r="G1485" s="180">
        <v>36</v>
      </c>
      <c r="H1485" s="180">
        <v>629</v>
      </c>
      <c r="I1485" s="178">
        <v>171</v>
      </c>
      <c r="J1485" s="178">
        <v>9498</v>
      </c>
    </row>
    <row r="1486" spans="2:13" ht="24.95" customHeight="1" x14ac:dyDescent="0.2">
      <c r="B1486" s="68" t="s">
        <v>12</v>
      </c>
      <c r="C1486" s="180">
        <v>40</v>
      </c>
      <c r="D1486" s="180">
        <v>2165</v>
      </c>
      <c r="E1486" s="180">
        <v>51</v>
      </c>
      <c r="F1486" s="180">
        <v>1224</v>
      </c>
      <c r="G1486" s="180">
        <v>14</v>
      </c>
      <c r="H1486" s="180">
        <v>269</v>
      </c>
      <c r="I1486" s="178">
        <v>105</v>
      </c>
      <c r="J1486" s="178">
        <v>3658</v>
      </c>
    </row>
    <row r="1487" spans="2:13" ht="24.95" customHeight="1" x14ac:dyDescent="0.2">
      <c r="B1487" s="72" t="s">
        <v>14</v>
      </c>
      <c r="C1487" s="173">
        <v>642</v>
      </c>
      <c r="D1487" s="173">
        <v>45684</v>
      </c>
      <c r="E1487" s="173">
        <v>813</v>
      </c>
      <c r="F1487" s="173">
        <v>19361</v>
      </c>
      <c r="G1487" s="173">
        <v>348</v>
      </c>
      <c r="H1487" s="173">
        <v>4741</v>
      </c>
      <c r="I1487" s="173">
        <v>1803</v>
      </c>
      <c r="J1487" s="173">
        <v>69786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56" t="s">
        <v>115</v>
      </c>
      <c r="C1502" s="256"/>
      <c r="D1502" s="256"/>
      <c r="E1502" s="256"/>
      <c r="F1502" s="256"/>
      <c r="G1502" s="256"/>
      <c r="H1502" s="256"/>
      <c r="I1502" s="256"/>
      <c r="J1502" s="256"/>
      <c r="K1502" s="256"/>
      <c r="L1502" s="256"/>
      <c r="M1502" s="256"/>
    </row>
    <row r="1503" spans="2:15" ht="15" customHeight="1" x14ac:dyDescent="0.2"/>
    <row r="1504" spans="2:15" ht="24.95" customHeight="1" x14ac:dyDescent="0.2">
      <c r="B1504" s="228" t="s">
        <v>36</v>
      </c>
      <c r="C1504" s="265" t="s">
        <v>24</v>
      </c>
      <c r="D1504" s="265"/>
      <c r="E1504" s="265" t="s">
        <v>25</v>
      </c>
      <c r="F1504" s="265"/>
      <c r="G1504" s="265" t="s">
        <v>26</v>
      </c>
      <c r="H1504" s="265"/>
      <c r="I1504" s="265" t="s">
        <v>14</v>
      </c>
      <c r="J1504" s="265"/>
    </row>
    <row r="1505" spans="2:10" ht="24.95" customHeight="1" x14ac:dyDescent="0.2">
      <c r="B1505" s="229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4371</v>
      </c>
      <c r="G1507" s="180">
        <v>0</v>
      </c>
      <c r="H1507" s="180">
        <v>0</v>
      </c>
      <c r="I1507" s="178">
        <v>19</v>
      </c>
      <c r="J1507" s="178">
        <v>6609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18</v>
      </c>
      <c r="F1510" s="180">
        <v>4312</v>
      </c>
      <c r="G1510" s="180">
        <v>0</v>
      </c>
      <c r="H1510" s="180">
        <v>0</v>
      </c>
      <c r="I1510" s="178">
        <v>20</v>
      </c>
      <c r="J1510" s="178">
        <v>5374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653</v>
      </c>
      <c r="G1511" s="180">
        <v>0</v>
      </c>
      <c r="H1511" s="180">
        <v>0</v>
      </c>
      <c r="I1511" s="178">
        <v>7</v>
      </c>
      <c r="J1511" s="178">
        <v>1956</v>
      </c>
    </row>
    <row r="1512" spans="2:10" ht="24.95" customHeight="1" x14ac:dyDescent="0.2">
      <c r="B1512" s="68" t="s">
        <v>10</v>
      </c>
      <c r="C1512" s="180">
        <v>6</v>
      </c>
      <c r="D1512" s="180">
        <v>5278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6118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1</v>
      </c>
      <c r="F1513" s="180">
        <v>38</v>
      </c>
      <c r="G1513" s="180">
        <v>0</v>
      </c>
      <c r="H1513" s="180">
        <v>0</v>
      </c>
      <c r="I1513" s="178">
        <v>4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12792</v>
      </c>
      <c r="E1515" s="173">
        <v>98</v>
      </c>
      <c r="F1515" s="173">
        <v>25075</v>
      </c>
      <c r="G1515" s="173">
        <v>0</v>
      </c>
      <c r="H1515" s="173">
        <v>0</v>
      </c>
      <c r="I1515" s="173">
        <v>119</v>
      </c>
      <c r="J1515" s="173">
        <v>37867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56" t="s">
        <v>81</v>
      </c>
      <c r="C1536" s="256"/>
      <c r="D1536" s="256"/>
      <c r="E1536" s="256"/>
      <c r="F1536" s="256"/>
      <c r="G1536" s="256"/>
      <c r="H1536" s="256"/>
      <c r="I1536" s="256"/>
      <c r="J1536" s="256"/>
      <c r="K1536" s="256"/>
      <c r="L1536" s="256"/>
      <c r="M1536" s="256"/>
    </row>
    <row r="1537" spans="2:15" ht="15" customHeight="1" x14ac:dyDescent="0.2"/>
    <row r="1538" spans="2:15" ht="24.95" customHeight="1" x14ac:dyDescent="0.2">
      <c r="B1538" s="228" t="s">
        <v>36</v>
      </c>
      <c r="C1538" s="265" t="s">
        <v>27</v>
      </c>
      <c r="D1538" s="265"/>
      <c r="E1538" s="265" t="s">
        <v>28</v>
      </c>
      <c r="F1538" s="265"/>
      <c r="G1538" s="265" t="s">
        <v>54</v>
      </c>
      <c r="H1538" s="265"/>
      <c r="I1538" s="265" t="s">
        <v>44</v>
      </c>
      <c r="J1538" s="265"/>
      <c r="K1538" s="265" t="s">
        <v>14</v>
      </c>
      <c r="L1538" s="265"/>
    </row>
    <row r="1539" spans="2:15" ht="24.95" customHeight="1" x14ac:dyDescent="0.2">
      <c r="B1539" s="229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6</v>
      </c>
      <c r="D1540" s="180">
        <v>57</v>
      </c>
      <c r="E1540" s="180">
        <v>914</v>
      </c>
      <c r="F1540" s="180">
        <v>5829</v>
      </c>
      <c r="G1540" s="180">
        <v>55</v>
      </c>
      <c r="H1540" s="180">
        <v>1215</v>
      </c>
      <c r="I1540" s="180">
        <v>23</v>
      </c>
      <c r="J1540" s="180">
        <v>731</v>
      </c>
      <c r="K1540" s="178">
        <v>998</v>
      </c>
      <c r="L1540" s="178">
        <v>7832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350</v>
      </c>
      <c r="F1541" s="180">
        <v>3179</v>
      </c>
      <c r="G1541" s="180">
        <v>90</v>
      </c>
      <c r="H1541" s="180">
        <v>1573</v>
      </c>
      <c r="I1541" s="180">
        <v>16</v>
      </c>
      <c r="J1541" s="180">
        <v>362</v>
      </c>
      <c r="K1541" s="178">
        <v>482</v>
      </c>
      <c r="L1541" s="178">
        <v>5332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397</v>
      </c>
      <c r="F1542" s="180">
        <v>2224</v>
      </c>
      <c r="G1542" s="180">
        <v>101</v>
      </c>
      <c r="H1542" s="180">
        <v>1874</v>
      </c>
      <c r="I1542" s="180">
        <v>8</v>
      </c>
      <c r="J1542" s="180">
        <v>175</v>
      </c>
      <c r="K1542" s="178">
        <v>537</v>
      </c>
      <c r="L1542" s="178">
        <v>4522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198</v>
      </c>
      <c r="F1543" s="180">
        <v>1409</v>
      </c>
      <c r="G1543" s="180">
        <v>40</v>
      </c>
      <c r="H1543" s="180">
        <v>800</v>
      </c>
      <c r="I1543" s="180">
        <v>9</v>
      </c>
      <c r="J1543" s="180">
        <v>197</v>
      </c>
      <c r="K1543" s="178">
        <v>249</v>
      </c>
      <c r="L1543" s="178">
        <v>2424</v>
      </c>
    </row>
    <row r="1544" spans="2:15" ht="24.95" customHeight="1" x14ac:dyDescent="0.2">
      <c r="B1544" s="68" t="s">
        <v>8</v>
      </c>
      <c r="C1544" s="180">
        <v>12</v>
      </c>
      <c r="D1544" s="180">
        <v>78</v>
      </c>
      <c r="E1544" s="180">
        <v>498</v>
      </c>
      <c r="F1544" s="180">
        <v>3235</v>
      </c>
      <c r="G1544" s="180">
        <v>54</v>
      </c>
      <c r="H1544" s="180">
        <v>1045</v>
      </c>
      <c r="I1544" s="180">
        <v>12</v>
      </c>
      <c r="J1544" s="180">
        <v>313</v>
      </c>
      <c r="K1544" s="178">
        <v>576</v>
      </c>
      <c r="L1544" s="178">
        <v>4671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393</v>
      </c>
      <c r="F1545" s="180">
        <v>2990</v>
      </c>
      <c r="G1545" s="180">
        <v>45</v>
      </c>
      <c r="H1545" s="180">
        <v>898</v>
      </c>
      <c r="I1545" s="180">
        <v>15</v>
      </c>
      <c r="J1545" s="180">
        <v>311</v>
      </c>
      <c r="K1545" s="178">
        <v>462</v>
      </c>
      <c r="L1545" s="178">
        <v>4279</v>
      </c>
    </row>
    <row r="1546" spans="2:15" ht="24.95" customHeight="1" x14ac:dyDescent="0.2">
      <c r="B1546" s="68" t="s">
        <v>10</v>
      </c>
      <c r="C1546" s="180">
        <v>14</v>
      </c>
      <c r="D1546" s="180">
        <v>123</v>
      </c>
      <c r="E1546" s="180">
        <v>298</v>
      </c>
      <c r="F1546" s="180">
        <v>2352</v>
      </c>
      <c r="G1546" s="180">
        <v>63</v>
      </c>
      <c r="H1546" s="180">
        <v>1206</v>
      </c>
      <c r="I1546" s="180">
        <v>18</v>
      </c>
      <c r="J1546" s="180">
        <v>385</v>
      </c>
      <c r="K1546" s="178">
        <v>393</v>
      </c>
      <c r="L1546" s="178">
        <v>4066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167</v>
      </c>
      <c r="F1547" s="180">
        <v>1266</v>
      </c>
      <c r="G1547" s="180">
        <v>34</v>
      </c>
      <c r="H1547" s="180">
        <v>703</v>
      </c>
      <c r="I1547" s="180">
        <v>13</v>
      </c>
      <c r="J1547" s="180">
        <v>267</v>
      </c>
      <c r="K1547" s="178">
        <v>216</v>
      </c>
      <c r="L1547" s="178">
        <v>2253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205</v>
      </c>
      <c r="F1548" s="180">
        <v>1388</v>
      </c>
      <c r="G1548" s="180">
        <v>55</v>
      </c>
      <c r="H1548" s="180">
        <v>1003</v>
      </c>
      <c r="I1548" s="180">
        <v>16</v>
      </c>
      <c r="J1548" s="180">
        <v>353</v>
      </c>
      <c r="K1548" s="178">
        <v>279</v>
      </c>
      <c r="L1548" s="178">
        <v>2766</v>
      </c>
    </row>
    <row r="1549" spans="2:15" ht="24.95" customHeight="1" x14ac:dyDescent="0.2">
      <c r="B1549" s="72" t="s">
        <v>14</v>
      </c>
      <c r="C1549" s="173">
        <v>105</v>
      </c>
      <c r="D1549" s="173">
        <v>862</v>
      </c>
      <c r="E1549" s="173">
        <v>3420</v>
      </c>
      <c r="F1549" s="173">
        <v>23872</v>
      </c>
      <c r="G1549" s="173">
        <v>537</v>
      </c>
      <c r="H1549" s="173">
        <v>10317</v>
      </c>
      <c r="I1549" s="173">
        <v>130</v>
      </c>
      <c r="J1549" s="173">
        <v>3094</v>
      </c>
      <c r="K1549" s="173">
        <v>4192</v>
      </c>
      <c r="L1549" s="173">
        <v>38145</v>
      </c>
    </row>
    <row r="1550" spans="2:15" ht="24.95" customHeight="1" x14ac:dyDescent="0.2">
      <c r="B1550" s="282" t="s">
        <v>149</v>
      </c>
      <c r="C1550" s="282"/>
      <c r="D1550" s="282"/>
      <c r="E1550" s="282"/>
      <c r="F1550" s="282"/>
      <c r="G1550" s="282"/>
      <c r="H1550" s="282"/>
      <c r="I1550" s="282"/>
      <c r="J1550" s="282"/>
      <c r="K1550" s="282"/>
      <c r="L1550" s="282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56" t="s">
        <v>78</v>
      </c>
      <c r="C1598" s="256"/>
      <c r="D1598" s="256"/>
      <c r="E1598" s="256"/>
      <c r="F1598" s="256"/>
      <c r="G1598" s="256"/>
      <c r="H1598" s="256"/>
      <c r="I1598" s="256"/>
      <c r="J1598" s="256"/>
      <c r="K1598" s="256"/>
      <c r="L1598" s="256"/>
      <c r="M1598" s="256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28" t="s">
        <v>36</v>
      </c>
      <c r="C1600" s="265" t="s">
        <v>74</v>
      </c>
      <c r="D1600" s="265"/>
      <c r="E1600" s="265" t="s">
        <v>61</v>
      </c>
      <c r="F1600" s="265"/>
      <c r="G1600" s="265" t="s">
        <v>76</v>
      </c>
      <c r="H1600" s="265"/>
      <c r="I1600" s="265" t="s">
        <v>75</v>
      </c>
      <c r="J1600" s="265"/>
      <c r="K1600" s="265" t="s">
        <v>14</v>
      </c>
      <c r="L1600" s="265"/>
    </row>
    <row r="1601" spans="2:12" ht="24.95" customHeight="1" x14ac:dyDescent="0.2">
      <c r="B1601" s="229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11</v>
      </c>
      <c r="F1602" s="180">
        <v>439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19</v>
      </c>
      <c r="L1602" s="178">
        <v>1022</v>
      </c>
    </row>
    <row r="1603" spans="2:12" ht="24.95" customHeight="1" x14ac:dyDescent="0.2">
      <c r="B1603" s="68" t="s">
        <v>5</v>
      </c>
      <c r="C1603" s="180">
        <v>13</v>
      </c>
      <c r="D1603" s="180">
        <v>746</v>
      </c>
      <c r="E1603" s="180">
        <v>35</v>
      </c>
      <c r="F1603" s="180">
        <v>1585</v>
      </c>
      <c r="G1603" s="180">
        <v>11</v>
      </c>
      <c r="H1603" s="180">
        <v>294</v>
      </c>
      <c r="I1603" s="180">
        <v>20</v>
      </c>
      <c r="J1603" s="180">
        <v>590</v>
      </c>
      <c r="K1603" s="178">
        <v>79</v>
      </c>
      <c r="L1603" s="178">
        <v>3215</v>
      </c>
    </row>
    <row r="1604" spans="2:12" ht="24.95" customHeight="1" x14ac:dyDescent="0.2">
      <c r="B1604" s="68" t="s">
        <v>22</v>
      </c>
      <c r="C1604" s="180">
        <v>17</v>
      </c>
      <c r="D1604" s="180">
        <v>930</v>
      </c>
      <c r="E1604" s="180">
        <v>63</v>
      </c>
      <c r="F1604" s="180">
        <v>2289</v>
      </c>
      <c r="G1604" s="180">
        <v>14</v>
      </c>
      <c r="H1604" s="180">
        <v>415</v>
      </c>
      <c r="I1604" s="180">
        <v>37</v>
      </c>
      <c r="J1604" s="180">
        <v>1270</v>
      </c>
      <c r="K1604" s="178">
        <v>131</v>
      </c>
      <c r="L1604" s="178">
        <v>4904</v>
      </c>
    </row>
    <row r="1605" spans="2:12" ht="24.95" customHeight="1" x14ac:dyDescent="0.2">
      <c r="B1605" s="68" t="s">
        <v>7</v>
      </c>
      <c r="C1605" s="180">
        <v>9</v>
      </c>
      <c r="D1605" s="180">
        <v>487</v>
      </c>
      <c r="E1605" s="180">
        <v>10</v>
      </c>
      <c r="F1605" s="180">
        <v>197</v>
      </c>
      <c r="G1605" s="180">
        <v>14</v>
      </c>
      <c r="H1605" s="180">
        <v>394</v>
      </c>
      <c r="I1605" s="180">
        <v>7</v>
      </c>
      <c r="J1605" s="180">
        <v>250</v>
      </c>
      <c r="K1605" s="178">
        <v>40</v>
      </c>
      <c r="L1605" s="178">
        <v>1328</v>
      </c>
    </row>
    <row r="1606" spans="2:12" ht="24.95" customHeight="1" x14ac:dyDescent="0.2">
      <c r="B1606" s="68" t="s">
        <v>8</v>
      </c>
      <c r="C1606" s="180">
        <v>5</v>
      </c>
      <c r="D1606" s="180">
        <v>225</v>
      </c>
      <c r="E1606" s="180">
        <v>13</v>
      </c>
      <c r="F1606" s="180">
        <v>395</v>
      </c>
      <c r="G1606" s="180">
        <v>0</v>
      </c>
      <c r="H1606" s="180">
        <v>0</v>
      </c>
      <c r="I1606" s="180">
        <v>3</v>
      </c>
      <c r="J1606" s="180">
        <v>44</v>
      </c>
      <c r="K1606" s="178">
        <v>21</v>
      </c>
      <c r="L1606" s="178">
        <v>664</v>
      </c>
    </row>
    <row r="1607" spans="2:12" ht="24.95" customHeight="1" x14ac:dyDescent="0.2">
      <c r="B1607" s="68" t="s">
        <v>9</v>
      </c>
      <c r="C1607" s="180">
        <v>3</v>
      </c>
      <c r="D1607" s="180">
        <v>274</v>
      </c>
      <c r="E1607" s="180">
        <v>19</v>
      </c>
      <c r="F1607" s="180">
        <v>1331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6</v>
      </c>
      <c r="D1609" s="180">
        <v>352</v>
      </c>
      <c r="E1609" s="180">
        <v>13</v>
      </c>
      <c r="F1609" s="180">
        <v>761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22</v>
      </c>
      <c r="L1609" s="178">
        <v>1206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3</v>
      </c>
      <c r="F1610" s="180">
        <v>26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62</v>
      </c>
      <c r="D1611" s="173">
        <v>3657</v>
      </c>
      <c r="E1611" s="173">
        <v>182</v>
      </c>
      <c r="F1611" s="173">
        <v>7604</v>
      </c>
      <c r="G1611" s="173">
        <v>39</v>
      </c>
      <c r="H1611" s="173">
        <v>1103</v>
      </c>
      <c r="I1611" s="173">
        <v>78</v>
      </c>
      <c r="J1611" s="173">
        <v>2386</v>
      </c>
      <c r="K1611" s="173">
        <v>361</v>
      </c>
      <c r="L1611" s="173">
        <v>14750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56" t="s">
        <v>92</v>
      </c>
      <c r="C1626" s="256"/>
      <c r="D1626" s="256"/>
      <c r="E1626" s="256"/>
      <c r="F1626" s="256"/>
      <c r="G1626" s="256"/>
      <c r="H1626" s="256"/>
      <c r="I1626" s="256"/>
      <c r="J1626" s="256"/>
      <c r="K1626" s="256"/>
      <c r="L1626" s="256"/>
      <c r="M1626" s="256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74" t="s">
        <v>97</v>
      </c>
      <c r="C1629" s="134" t="s">
        <v>60</v>
      </c>
      <c r="D1629" s="180">
        <v>413</v>
      </c>
      <c r="E1629" s="180">
        <v>187</v>
      </c>
      <c r="F1629" s="180">
        <v>245</v>
      </c>
      <c r="G1629" s="180">
        <v>61</v>
      </c>
      <c r="H1629" s="180">
        <v>96</v>
      </c>
      <c r="I1629" s="180">
        <v>312</v>
      </c>
      <c r="J1629" s="180">
        <v>100</v>
      </c>
      <c r="K1629" s="180">
        <v>96</v>
      </c>
      <c r="L1629" s="180">
        <v>150</v>
      </c>
      <c r="M1629" s="174">
        <v>1660</v>
      </c>
      <c r="N1629" s="56"/>
    </row>
    <row r="1630" spans="2:14" ht="24.95" customHeight="1" x14ac:dyDescent="0.2">
      <c r="B1630" s="275"/>
      <c r="C1630" s="135" t="s">
        <v>29</v>
      </c>
      <c r="D1630" s="180">
        <v>3397</v>
      </c>
      <c r="E1630" s="180">
        <v>1722</v>
      </c>
      <c r="F1630" s="180">
        <v>1593</v>
      </c>
      <c r="G1630" s="180">
        <v>565</v>
      </c>
      <c r="H1630" s="180">
        <v>693</v>
      </c>
      <c r="I1630" s="180">
        <v>3179</v>
      </c>
      <c r="J1630" s="180">
        <v>810</v>
      </c>
      <c r="K1630" s="180">
        <v>750</v>
      </c>
      <c r="L1630" s="180">
        <v>1041</v>
      </c>
      <c r="M1630" s="178">
        <v>13750</v>
      </c>
      <c r="N1630" s="57"/>
    </row>
    <row r="1631" spans="2:14" ht="24.95" customHeight="1" x14ac:dyDescent="0.2">
      <c r="B1631" s="275" t="s">
        <v>98</v>
      </c>
      <c r="C1631" s="135" t="s">
        <v>60</v>
      </c>
      <c r="D1631" s="180">
        <v>2</v>
      </c>
      <c r="E1631" s="180">
        <v>2</v>
      </c>
      <c r="F1631" s="180">
        <v>0</v>
      </c>
      <c r="G1631" s="180">
        <v>0</v>
      </c>
      <c r="H1631" s="180">
        <v>2</v>
      </c>
      <c r="I1631" s="180">
        <v>1</v>
      </c>
      <c r="J1631" s="180">
        <v>1</v>
      </c>
      <c r="K1631" s="180">
        <v>0</v>
      </c>
      <c r="L1631" s="180">
        <v>41</v>
      </c>
      <c r="M1631" s="178">
        <v>49</v>
      </c>
      <c r="N1631" s="7"/>
    </row>
    <row r="1632" spans="2:14" ht="24.95" customHeight="1" x14ac:dyDescent="0.2">
      <c r="B1632" s="275"/>
      <c r="C1632" s="135" t="s">
        <v>29</v>
      </c>
      <c r="D1632" s="180">
        <v>9</v>
      </c>
      <c r="E1632" s="180">
        <v>8</v>
      </c>
      <c r="F1632" s="180">
        <v>0</v>
      </c>
      <c r="G1632" s="180">
        <v>0</v>
      </c>
      <c r="H1632" s="180">
        <v>10</v>
      </c>
      <c r="I1632" s="180">
        <v>4</v>
      </c>
      <c r="J1632" s="180">
        <v>23</v>
      </c>
      <c r="K1632" s="180">
        <v>0</v>
      </c>
      <c r="L1632" s="180">
        <v>152</v>
      </c>
      <c r="M1632" s="178">
        <v>206</v>
      </c>
      <c r="N1632" s="7"/>
    </row>
    <row r="1633" spans="2:13" ht="24.95" customHeight="1" x14ac:dyDescent="0.2">
      <c r="B1633" s="275" t="s">
        <v>99</v>
      </c>
      <c r="C1633" s="135" t="s">
        <v>60</v>
      </c>
      <c r="D1633" s="180">
        <v>191</v>
      </c>
      <c r="E1633" s="180">
        <v>41</v>
      </c>
      <c r="F1633" s="180">
        <v>28</v>
      </c>
      <c r="G1633" s="180">
        <v>10</v>
      </c>
      <c r="H1633" s="180">
        <v>37</v>
      </c>
      <c r="I1633" s="180">
        <v>117</v>
      </c>
      <c r="J1633" s="180">
        <v>11</v>
      </c>
      <c r="K1633" s="180">
        <v>27</v>
      </c>
      <c r="L1633" s="180">
        <v>16</v>
      </c>
      <c r="M1633" s="178">
        <v>478</v>
      </c>
    </row>
    <row r="1634" spans="2:13" ht="24.95" customHeight="1" x14ac:dyDescent="0.2">
      <c r="B1634" s="275"/>
      <c r="C1634" s="135" t="s">
        <v>29</v>
      </c>
      <c r="D1634" s="180">
        <v>1914</v>
      </c>
      <c r="E1634" s="180">
        <v>371</v>
      </c>
      <c r="F1634" s="180">
        <v>205</v>
      </c>
      <c r="G1634" s="180">
        <v>80</v>
      </c>
      <c r="H1634" s="180">
        <v>333</v>
      </c>
      <c r="I1634" s="180">
        <v>1184</v>
      </c>
      <c r="J1634" s="180">
        <v>85</v>
      </c>
      <c r="K1634" s="180">
        <v>219</v>
      </c>
      <c r="L1634" s="180">
        <v>139</v>
      </c>
      <c r="M1634" s="178">
        <v>4530</v>
      </c>
    </row>
    <row r="1635" spans="2:13" ht="24.95" customHeight="1" x14ac:dyDescent="0.2">
      <c r="B1635" s="275" t="s">
        <v>100</v>
      </c>
      <c r="C1635" s="135" t="s">
        <v>60</v>
      </c>
      <c r="D1635" s="180">
        <v>437</v>
      </c>
      <c r="E1635" s="180">
        <v>502</v>
      </c>
      <c r="F1635" s="180">
        <v>839</v>
      </c>
      <c r="G1635" s="180">
        <v>64</v>
      </c>
      <c r="H1635" s="180">
        <v>517</v>
      </c>
      <c r="I1635" s="180">
        <v>124</v>
      </c>
      <c r="J1635" s="180">
        <v>210</v>
      </c>
      <c r="K1635" s="180">
        <v>212</v>
      </c>
      <c r="L1635" s="180">
        <v>272</v>
      </c>
      <c r="M1635" s="178">
        <v>3177</v>
      </c>
    </row>
    <row r="1636" spans="2:13" ht="24.95" customHeight="1" x14ac:dyDescent="0.2">
      <c r="B1636" s="275"/>
      <c r="C1636" s="135" t="s">
        <v>29</v>
      </c>
      <c r="D1636" s="180">
        <v>2208</v>
      </c>
      <c r="E1636" s="180">
        <v>2545</v>
      </c>
      <c r="F1636" s="180">
        <v>4231</v>
      </c>
      <c r="G1636" s="180">
        <v>289</v>
      </c>
      <c r="H1636" s="180">
        <v>2582</v>
      </c>
      <c r="I1636" s="180">
        <v>597</v>
      </c>
      <c r="J1636" s="180">
        <v>1128</v>
      </c>
      <c r="K1636" s="180">
        <v>1042</v>
      </c>
      <c r="L1636" s="180">
        <v>1315</v>
      </c>
      <c r="M1636" s="178">
        <v>15937</v>
      </c>
    </row>
    <row r="1637" spans="2:13" ht="24.95" customHeight="1" x14ac:dyDescent="0.2">
      <c r="B1637" s="275" t="s">
        <v>101</v>
      </c>
      <c r="C1637" s="135" t="s">
        <v>60</v>
      </c>
      <c r="D1637" s="180">
        <v>5</v>
      </c>
      <c r="E1637" s="180">
        <v>9</v>
      </c>
      <c r="F1637" s="180">
        <v>2</v>
      </c>
      <c r="G1637" s="180">
        <v>1</v>
      </c>
      <c r="H1637" s="180">
        <v>6</v>
      </c>
      <c r="I1637" s="180">
        <v>5</v>
      </c>
      <c r="J1637" s="180">
        <v>0</v>
      </c>
      <c r="K1637" s="180">
        <v>6</v>
      </c>
      <c r="L1637" s="180">
        <v>0</v>
      </c>
      <c r="M1637" s="178">
        <v>34</v>
      </c>
    </row>
    <row r="1638" spans="2:13" ht="24.95" customHeight="1" x14ac:dyDescent="0.2">
      <c r="B1638" s="285"/>
      <c r="C1638" s="133" t="s">
        <v>29</v>
      </c>
      <c r="D1638" s="180">
        <v>90</v>
      </c>
      <c r="E1638" s="180">
        <v>54</v>
      </c>
      <c r="F1638" s="180">
        <v>8</v>
      </c>
      <c r="G1638" s="180">
        <v>5</v>
      </c>
      <c r="H1638" s="180">
        <v>20</v>
      </c>
      <c r="I1638" s="180">
        <v>27</v>
      </c>
      <c r="J1638" s="180">
        <v>0</v>
      </c>
      <c r="K1638" s="180">
        <v>53</v>
      </c>
      <c r="L1638" s="180">
        <v>0</v>
      </c>
      <c r="M1638" s="181">
        <v>257</v>
      </c>
    </row>
    <row r="1639" spans="2:13" ht="24.95" customHeight="1" x14ac:dyDescent="0.2">
      <c r="B1639" s="273" t="s">
        <v>14</v>
      </c>
      <c r="C1639" s="132" t="s">
        <v>60</v>
      </c>
      <c r="D1639" s="182">
        <v>1048</v>
      </c>
      <c r="E1639" s="182">
        <v>741</v>
      </c>
      <c r="F1639" s="182">
        <v>1114</v>
      </c>
      <c r="G1639" s="182">
        <v>136</v>
      </c>
      <c r="H1639" s="182">
        <v>658</v>
      </c>
      <c r="I1639" s="182">
        <v>559</v>
      </c>
      <c r="J1639" s="182">
        <v>322</v>
      </c>
      <c r="K1639" s="182">
        <v>341</v>
      </c>
      <c r="L1639" s="182">
        <v>479</v>
      </c>
      <c r="M1639" s="182">
        <v>5398</v>
      </c>
    </row>
    <row r="1640" spans="2:13" ht="24.95" customHeight="1" x14ac:dyDescent="0.2">
      <c r="B1640" s="273"/>
      <c r="C1640" s="131" t="s">
        <v>29</v>
      </c>
      <c r="D1640" s="172">
        <v>7618</v>
      </c>
      <c r="E1640" s="172">
        <v>4700</v>
      </c>
      <c r="F1640" s="172">
        <v>6037</v>
      </c>
      <c r="G1640" s="172">
        <v>939</v>
      </c>
      <c r="H1640" s="172">
        <v>3638</v>
      </c>
      <c r="I1640" s="172">
        <v>4991</v>
      </c>
      <c r="J1640" s="172">
        <v>2046</v>
      </c>
      <c r="K1640" s="172">
        <v>2064</v>
      </c>
      <c r="L1640" s="172">
        <v>2647</v>
      </c>
      <c r="M1640" s="172">
        <v>34680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56" t="s">
        <v>94</v>
      </c>
      <c r="C1660" s="256"/>
      <c r="D1660" s="256"/>
      <c r="E1660" s="256"/>
      <c r="F1660" s="256"/>
      <c r="G1660" s="256"/>
      <c r="H1660" s="256"/>
      <c r="I1660" s="256"/>
      <c r="J1660" s="256"/>
      <c r="K1660" s="256"/>
      <c r="L1660" s="256"/>
      <c r="M1660" s="256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74" t="s">
        <v>102</v>
      </c>
      <c r="C1663" s="134" t="s">
        <v>60</v>
      </c>
      <c r="D1663" s="180">
        <v>58</v>
      </c>
      <c r="E1663" s="180">
        <v>51</v>
      </c>
      <c r="F1663" s="180">
        <v>68</v>
      </c>
      <c r="G1663" s="180">
        <v>6</v>
      </c>
      <c r="H1663" s="180">
        <v>117</v>
      </c>
      <c r="I1663" s="180">
        <v>39</v>
      </c>
      <c r="J1663" s="180">
        <v>26</v>
      </c>
      <c r="K1663" s="180">
        <v>41</v>
      </c>
      <c r="L1663" s="180">
        <v>28</v>
      </c>
      <c r="M1663" s="174">
        <v>434</v>
      </c>
      <c r="N1663" s="56"/>
    </row>
    <row r="1664" spans="2:14" ht="24.95" customHeight="1" x14ac:dyDescent="0.2">
      <c r="B1664" s="275"/>
      <c r="C1664" s="135" t="s">
        <v>29</v>
      </c>
      <c r="D1664" s="180">
        <v>825</v>
      </c>
      <c r="E1664" s="180">
        <v>958</v>
      </c>
      <c r="F1664" s="180">
        <v>1220</v>
      </c>
      <c r="G1664" s="180">
        <v>163</v>
      </c>
      <c r="H1664" s="180">
        <v>1682</v>
      </c>
      <c r="I1664" s="180">
        <v>824</v>
      </c>
      <c r="J1664" s="180">
        <v>413</v>
      </c>
      <c r="K1664" s="180">
        <v>800</v>
      </c>
      <c r="L1664" s="180">
        <v>529</v>
      </c>
      <c r="M1664" s="178">
        <v>7414</v>
      </c>
      <c r="N1664" s="57"/>
    </row>
    <row r="1665" spans="2:14" ht="24.95" customHeight="1" x14ac:dyDescent="0.2">
      <c r="B1665" s="275" t="s">
        <v>103</v>
      </c>
      <c r="C1665" s="135" t="s">
        <v>60</v>
      </c>
      <c r="D1665" s="180">
        <v>36</v>
      </c>
      <c r="E1665" s="180">
        <v>14</v>
      </c>
      <c r="F1665" s="180">
        <v>12</v>
      </c>
      <c r="G1665" s="180">
        <v>9</v>
      </c>
      <c r="H1665" s="180">
        <v>21</v>
      </c>
      <c r="I1665" s="180">
        <v>22</v>
      </c>
      <c r="J1665" s="180">
        <v>25</v>
      </c>
      <c r="K1665" s="180">
        <v>17</v>
      </c>
      <c r="L1665" s="180">
        <v>8</v>
      </c>
      <c r="M1665" s="178">
        <v>164</v>
      </c>
      <c r="N1665" s="7"/>
    </row>
    <row r="1666" spans="2:14" ht="24.95" customHeight="1" x14ac:dyDescent="0.2">
      <c r="B1666" s="275"/>
      <c r="C1666" s="135" t="s">
        <v>29</v>
      </c>
      <c r="D1666" s="180">
        <v>530</v>
      </c>
      <c r="E1666" s="180">
        <v>271</v>
      </c>
      <c r="F1666" s="180">
        <v>279</v>
      </c>
      <c r="G1666" s="180">
        <v>151</v>
      </c>
      <c r="H1666" s="180">
        <v>395</v>
      </c>
      <c r="I1666" s="180">
        <v>419</v>
      </c>
      <c r="J1666" s="180">
        <v>422</v>
      </c>
      <c r="K1666" s="180">
        <v>277</v>
      </c>
      <c r="L1666" s="180">
        <v>82</v>
      </c>
      <c r="M1666" s="178">
        <v>2826</v>
      </c>
      <c r="N1666" s="7"/>
    </row>
    <row r="1667" spans="2:14" ht="24.95" customHeight="1" x14ac:dyDescent="0.2">
      <c r="B1667" s="275" t="s">
        <v>104</v>
      </c>
      <c r="C1667" s="135" t="s">
        <v>60</v>
      </c>
      <c r="D1667" s="180">
        <v>9</v>
      </c>
      <c r="E1667" s="180">
        <v>2</v>
      </c>
      <c r="F1667" s="180">
        <v>7</v>
      </c>
      <c r="G1667" s="180">
        <v>2</v>
      </c>
      <c r="H1667" s="180">
        <v>4</v>
      </c>
      <c r="I1667" s="180">
        <v>1</v>
      </c>
      <c r="J1667" s="180">
        <v>0</v>
      </c>
      <c r="K1667" s="180">
        <v>5</v>
      </c>
      <c r="L1667" s="180">
        <v>0</v>
      </c>
      <c r="M1667" s="178">
        <v>30</v>
      </c>
    </row>
    <row r="1668" spans="2:14" ht="24.95" customHeight="1" x14ac:dyDescent="0.2">
      <c r="B1668" s="275"/>
      <c r="C1668" s="135" t="s">
        <v>29</v>
      </c>
      <c r="D1668" s="180">
        <v>186</v>
      </c>
      <c r="E1668" s="180">
        <v>22</v>
      </c>
      <c r="F1668" s="180">
        <v>153</v>
      </c>
      <c r="G1668" s="180">
        <v>76</v>
      </c>
      <c r="H1668" s="180">
        <v>56</v>
      </c>
      <c r="I1668" s="180">
        <v>16</v>
      </c>
      <c r="J1668" s="180">
        <v>0</v>
      </c>
      <c r="K1668" s="180">
        <v>180</v>
      </c>
      <c r="L1668" s="180">
        <v>0</v>
      </c>
      <c r="M1668" s="178">
        <v>689</v>
      </c>
    </row>
    <row r="1669" spans="2:14" ht="24.95" customHeight="1" x14ac:dyDescent="0.2">
      <c r="B1669" s="275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2</v>
      </c>
      <c r="I1669" s="180">
        <v>0</v>
      </c>
      <c r="J1669" s="180">
        <v>0</v>
      </c>
      <c r="K1669" s="180">
        <v>1</v>
      </c>
      <c r="L1669" s="180">
        <v>0</v>
      </c>
      <c r="M1669" s="178">
        <v>6</v>
      </c>
    </row>
    <row r="1670" spans="2:14" ht="24.95" customHeight="1" x14ac:dyDescent="0.2">
      <c r="B1670" s="275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12</v>
      </c>
      <c r="I1670" s="180">
        <v>0</v>
      </c>
      <c r="J1670" s="180">
        <v>0</v>
      </c>
      <c r="K1670" s="180">
        <v>28</v>
      </c>
      <c r="L1670" s="180">
        <v>0</v>
      </c>
      <c r="M1670" s="178">
        <v>101</v>
      </c>
    </row>
    <row r="1671" spans="2:14" ht="24.95" customHeight="1" x14ac:dyDescent="0.2">
      <c r="B1671" s="275" t="s">
        <v>106</v>
      </c>
      <c r="C1671" s="135" t="s">
        <v>60</v>
      </c>
      <c r="D1671" s="180">
        <v>0</v>
      </c>
      <c r="E1671" s="180">
        <v>0</v>
      </c>
      <c r="F1671" s="180">
        <v>2</v>
      </c>
      <c r="G1671" s="180">
        <v>0</v>
      </c>
      <c r="H1671" s="180">
        <v>3</v>
      </c>
      <c r="I1671" s="180">
        <v>0</v>
      </c>
      <c r="J1671" s="180">
        <v>0</v>
      </c>
      <c r="K1671" s="180">
        <v>1</v>
      </c>
      <c r="L1671" s="180">
        <v>0</v>
      </c>
      <c r="M1671" s="178">
        <v>6</v>
      </c>
    </row>
    <row r="1672" spans="2:14" ht="24.95" customHeight="1" x14ac:dyDescent="0.2">
      <c r="B1672" s="285"/>
      <c r="C1672" s="133" t="s">
        <v>29</v>
      </c>
      <c r="D1672" s="180">
        <v>0</v>
      </c>
      <c r="E1672" s="180">
        <v>0</v>
      </c>
      <c r="F1672" s="180">
        <v>18</v>
      </c>
      <c r="G1672" s="180">
        <v>0</v>
      </c>
      <c r="H1672" s="180">
        <v>14</v>
      </c>
      <c r="I1672" s="180">
        <v>0</v>
      </c>
      <c r="J1672" s="180">
        <v>0</v>
      </c>
      <c r="K1672" s="180">
        <v>4</v>
      </c>
      <c r="L1672" s="180">
        <v>0</v>
      </c>
      <c r="M1672" s="181">
        <v>36</v>
      </c>
    </row>
    <row r="1673" spans="2:14" ht="24.95" customHeight="1" x14ac:dyDescent="0.2">
      <c r="B1673" s="273" t="s">
        <v>14</v>
      </c>
      <c r="C1673" s="132" t="s">
        <v>60</v>
      </c>
      <c r="D1673" s="182">
        <v>106</v>
      </c>
      <c r="E1673" s="182">
        <v>67</v>
      </c>
      <c r="F1673" s="182">
        <v>89</v>
      </c>
      <c r="G1673" s="182">
        <v>17</v>
      </c>
      <c r="H1673" s="182">
        <v>147</v>
      </c>
      <c r="I1673" s="182">
        <v>62</v>
      </c>
      <c r="J1673" s="182">
        <v>51</v>
      </c>
      <c r="K1673" s="182">
        <v>65</v>
      </c>
      <c r="L1673" s="182">
        <v>36</v>
      </c>
      <c r="M1673" s="182">
        <v>640</v>
      </c>
    </row>
    <row r="1674" spans="2:14" ht="24.95" customHeight="1" x14ac:dyDescent="0.2">
      <c r="B1674" s="273"/>
      <c r="C1674" s="131" t="s">
        <v>29</v>
      </c>
      <c r="D1674" s="172">
        <v>1602</v>
      </c>
      <c r="E1674" s="172">
        <v>1251</v>
      </c>
      <c r="F1674" s="172">
        <v>1670</v>
      </c>
      <c r="G1674" s="172">
        <v>390</v>
      </c>
      <c r="H1674" s="172">
        <v>2159</v>
      </c>
      <c r="I1674" s="172">
        <v>1259</v>
      </c>
      <c r="J1674" s="172">
        <v>835</v>
      </c>
      <c r="K1674" s="172">
        <v>1289</v>
      </c>
      <c r="L1674" s="172">
        <v>611</v>
      </c>
      <c r="M1674" s="172">
        <v>11066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56" t="s">
        <v>112</v>
      </c>
      <c r="C1689" s="256"/>
      <c r="D1689" s="256"/>
      <c r="E1689" s="256"/>
      <c r="F1689" s="256"/>
      <c r="G1689" s="256"/>
      <c r="H1689" s="256"/>
      <c r="I1689" s="256"/>
      <c r="J1689" s="256"/>
      <c r="K1689" s="256"/>
      <c r="L1689" s="256"/>
      <c r="M1689" s="256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634</v>
      </c>
      <c r="D1692" s="180">
        <v>866</v>
      </c>
      <c r="E1692" s="180">
        <v>1232</v>
      </c>
      <c r="F1692" s="180">
        <v>359</v>
      </c>
      <c r="G1692" s="180">
        <v>765</v>
      </c>
      <c r="H1692" s="180">
        <v>551</v>
      </c>
      <c r="I1692" s="180">
        <v>355</v>
      </c>
      <c r="J1692" s="180">
        <v>932</v>
      </c>
      <c r="K1692" s="180">
        <v>378</v>
      </c>
      <c r="L1692" s="178">
        <v>6072</v>
      </c>
      <c r="N1692" s="35"/>
    </row>
    <row r="1693" spans="2:14" ht="24.95" customHeight="1" x14ac:dyDescent="0.2">
      <c r="B1693" s="110" t="s">
        <v>29</v>
      </c>
      <c r="C1693" s="177">
        <v>62158</v>
      </c>
      <c r="D1693" s="177">
        <v>75111</v>
      </c>
      <c r="E1693" s="177">
        <v>79506</v>
      </c>
      <c r="F1693" s="177">
        <v>30573</v>
      </c>
      <c r="G1693" s="177">
        <v>62947</v>
      </c>
      <c r="H1693" s="177">
        <v>60358</v>
      </c>
      <c r="I1693" s="177">
        <v>30737</v>
      </c>
      <c r="J1693" s="177">
        <v>98404</v>
      </c>
      <c r="K1693" s="177">
        <v>32937</v>
      </c>
      <c r="L1693" s="181">
        <v>532731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66" t="s">
        <v>90</v>
      </c>
      <c r="C1722" s="267"/>
      <c r="D1722" s="267"/>
      <c r="E1722" s="267"/>
      <c r="F1722" s="267"/>
      <c r="G1722" s="267"/>
      <c r="H1722" s="267"/>
      <c r="I1722" s="267"/>
      <c r="J1722" s="267"/>
      <c r="K1722" s="267"/>
      <c r="L1722" s="267"/>
      <c r="M1722" s="155"/>
    </row>
    <row r="1723" spans="1:13" ht="20.100000000000001" customHeight="1" thickBot="1" x14ac:dyDescent="0.25">
      <c r="B1723" s="268" t="s">
        <v>151</v>
      </c>
      <c r="C1723" s="269"/>
      <c r="D1723" s="269"/>
      <c r="E1723" s="269"/>
      <c r="F1723" s="269"/>
      <c r="G1723" s="269"/>
      <c r="H1723" s="269"/>
      <c r="I1723" s="269"/>
      <c r="J1723" s="269"/>
      <c r="K1723" s="269"/>
      <c r="L1723" s="269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70" t="s">
        <v>137</v>
      </c>
      <c r="C1728" s="271"/>
      <c r="D1728" s="272" t="s">
        <v>127</v>
      </c>
      <c r="E1728" s="272"/>
      <c r="F1728" s="272"/>
      <c r="G1728" s="272"/>
      <c r="H1728" s="272"/>
      <c r="I1728" s="272"/>
      <c r="J1728" s="272"/>
      <c r="K1728" s="272"/>
      <c r="L1728" s="272"/>
      <c r="M1728" s="114"/>
    </row>
    <row r="1729" spans="1:15" s="111" customFormat="1" ht="20.100000000000001" customHeight="1" x14ac:dyDescent="0.2">
      <c r="A1729" s="114"/>
      <c r="B1729" s="270"/>
      <c r="C1729" s="271"/>
      <c r="D1729" s="272"/>
      <c r="E1729" s="272"/>
      <c r="F1729" s="272"/>
      <c r="G1729" s="272"/>
      <c r="H1729" s="272"/>
      <c r="I1729" s="272"/>
      <c r="J1729" s="272"/>
      <c r="K1729" s="272"/>
      <c r="L1729" s="272"/>
      <c r="M1729" s="114"/>
    </row>
    <row r="1730" spans="1:15" s="111" customFormat="1" ht="20.100000000000001" customHeight="1" x14ac:dyDescent="0.2">
      <c r="A1730" s="114"/>
      <c r="B1730" s="270" t="s">
        <v>138</v>
      </c>
      <c r="C1730" s="271"/>
      <c r="D1730" s="272" t="s">
        <v>128</v>
      </c>
      <c r="E1730" s="272"/>
      <c r="F1730" s="272"/>
      <c r="G1730" s="272"/>
      <c r="H1730" s="272"/>
      <c r="I1730" s="272"/>
      <c r="J1730" s="272"/>
      <c r="K1730" s="272"/>
      <c r="L1730" s="272"/>
      <c r="M1730" s="114"/>
    </row>
    <row r="1731" spans="1:15" ht="20.100000000000001" customHeight="1" x14ac:dyDescent="0.2">
      <c r="A1731" s="113"/>
      <c r="B1731" s="270"/>
      <c r="C1731" s="271"/>
      <c r="D1731" s="272"/>
      <c r="E1731" s="272"/>
      <c r="F1731" s="272"/>
      <c r="G1731" s="272"/>
      <c r="H1731" s="272"/>
      <c r="I1731" s="272"/>
      <c r="J1731" s="272"/>
      <c r="K1731" s="272"/>
      <c r="L1731" s="272"/>
      <c r="M1731" s="114"/>
    </row>
    <row r="1732" spans="1:15" ht="20.100000000000001" customHeight="1" x14ac:dyDescent="0.2">
      <c r="A1732" s="113"/>
      <c r="B1732" s="270" t="s">
        <v>139</v>
      </c>
      <c r="C1732" s="271"/>
      <c r="D1732" s="272" t="s">
        <v>129</v>
      </c>
      <c r="E1732" s="272"/>
      <c r="F1732" s="272"/>
      <c r="G1732" s="272"/>
      <c r="H1732" s="272"/>
      <c r="I1732" s="272"/>
      <c r="J1732" s="272"/>
      <c r="K1732" s="272"/>
      <c r="L1732" s="272"/>
      <c r="M1732" s="114"/>
    </row>
    <row r="1733" spans="1:15" s="111" customFormat="1" ht="20.100000000000001" customHeight="1" x14ac:dyDescent="0.2">
      <c r="A1733" s="114"/>
      <c r="B1733" s="270"/>
      <c r="C1733" s="271"/>
      <c r="D1733" s="272"/>
      <c r="E1733" s="272"/>
      <c r="F1733" s="272"/>
      <c r="G1733" s="272"/>
      <c r="H1733" s="272"/>
      <c r="I1733" s="272"/>
      <c r="J1733" s="272"/>
      <c r="K1733" s="272"/>
      <c r="L1733" s="272"/>
      <c r="M1733" s="114"/>
    </row>
    <row r="1734" spans="1:15" s="111" customFormat="1" ht="20.100000000000001" customHeight="1" x14ac:dyDescent="0.2">
      <c r="A1734" s="114"/>
      <c r="B1734" s="270" t="s">
        <v>3</v>
      </c>
      <c r="C1734" s="271"/>
      <c r="D1734" s="272" t="s">
        <v>130</v>
      </c>
      <c r="E1734" s="272"/>
      <c r="F1734" s="272"/>
      <c r="G1734" s="272"/>
      <c r="H1734" s="272"/>
      <c r="I1734" s="272"/>
      <c r="J1734" s="272"/>
      <c r="K1734" s="272"/>
      <c r="L1734" s="272"/>
      <c r="M1734" s="114"/>
    </row>
    <row r="1735" spans="1:15" s="111" customFormat="1" ht="20.100000000000001" customHeight="1" x14ac:dyDescent="0.2">
      <c r="A1735" s="114"/>
      <c r="B1735" s="270"/>
      <c r="C1735" s="271"/>
      <c r="D1735" s="272"/>
      <c r="E1735" s="272"/>
      <c r="F1735" s="272"/>
      <c r="G1735" s="272"/>
      <c r="H1735" s="272"/>
      <c r="I1735" s="272"/>
      <c r="J1735" s="272"/>
      <c r="K1735" s="272"/>
      <c r="L1735" s="272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77" t="s">
        <v>140</v>
      </c>
      <c r="C1741" s="278"/>
      <c r="D1741" s="272" t="s">
        <v>131</v>
      </c>
      <c r="E1741" s="272"/>
      <c r="F1741" s="272"/>
      <c r="G1741" s="272"/>
      <c r="H1741" s="272"/>
      <c r="I1741" s="272"/>
      <c r="J1741" s="272"/>
      <c r="K1741" s="272"/>
      <c r="L1741" s="272"/>
      <c r="M1741" s="152"/>
    </row>
    <row r="1742" spans="1:15" s="111" customFormat="1" ht="20.100000000000001" customHeight="1" x14ac:dyDescent="0.2">
      <c r="B1742" s="277"/>
      <c r="C1742" s="278"/>
      <c r="D1742" s="272"/>
      <c r="E1742" s="272"/>
      <c r="F1742" s="272"/>
      <c r="G1742" s="272"/>
      <c r="H1742" s="272"/>
      <c r="I1742" s="272"/>
      <c r="J1742" s="272"/>
      <c r="K1742" s="272"/>
      <c r="L1742" s="272"/>
      <c r="M1742" s="152"/>
    </row>
    <row r="1743" spans="1:15" ht="20.100000000000001" customHeight="1" x14ac:dyDescent="0.2">
      <c r="B1743" s="277" t="s">
        <v>141</v>
      </c>
      <c r="C1743" s="278"/>
      <c r="D1743" s="276" t="s">
        <v>132</v>
      </c>
      <c r="E1743" s="276"/>
      <c r="F1743" s="276"/>
      <c r="G1743" s="276"/>
      <c r="H1743" s="276"/>
      <c r="I1743" s="276"/>
      <c r="J1743" s="276"/>
      <c r="K1743" s="276"/>
      <c r="L1743" s="276"/>
      <c r="M1743" s="281"/>
      <c r="N1743" s="111"/>
      <c r="O1743" s="111"/>
    </row>
    <row r="1744" spans="1:15" ht="20.100000000000001" customHeight="1" x14ac:dyDescent="0.2">
      <c r="B1744" s="277"/>
      <c r="C1744" s="278"/>
      <c r="D1744" s="276"/>
      <c r="E1744" s="276"/>
      <c r="F1744" s="276"/>
      <c r="G1744" s="276"/>
      <c r="H1744" s="276"/>
      <c r="I1744" s="276"/>
      <c r="J1744" s="276"/>
      <c r="K1744" s="276"/>
      <c r="L1744" s="276"/>
      <c r="M1744" s="281"/>
      <c r="N1744" s="111"/>
      <c r="O1744" s="111"/>
    </row>
    <row r="1745" spans="2:15" ht="20.100000000000001" customHeight="1" x14ac:dyDescent="0.2">
      <c r="B1745" s="277" t="s">
        <v>142</v>
      </c>
      <c r="C1745" s="278"/>
      <c r="D1745" s="276" t="s">
        <v>133</v>
      </c>
      <c r="E1745" s="276"/>
      <c r="F1745" s="276"/>
      <c r="G1745" s="276"/>
      <c r="H1745" s="276"/>
      <c r="I1745" s="276"/>
      <c r="J1745" s="276"/>
      <c r="K1745" s="276"/>
      <c r="L1745" s="276"/>
      <c r="M1745" s="152"/>
      <c r="N1745" s="111"/>
      <c r="O1745" s="111"/>
    </row>
    <row r="1746" spans="2:15" ht="20.100000000000001" customHeight="1" x14ac:dyDescent="0.2">
      <c r="B1746" s="277"/>
      <c r="C1746" s="278"/>
      <c r="D1746" s="276"/>
      <c r="E1746" s="276"/>
      <c r="F1746" s="276"/>
      <c r="G1746" s="276"/>
      <c r="H1746" s="276"/>
      <c r="I1746" s="276"/>
      <c r="J1746" s="276"/>
      <c r="K1746" s="276"/>
      <c r="L1746" s="276"/>
      <c r="M1746" s="152"/>
      <c r="N1746" s="111"/>
      <c r="O1746" s="111"/>
    </row>
    <row r="1747" spans="2:15" ht="20.100000000000001" customHeight="1" x14ac:dyDescent="0.2">
      <c r="B1747" s="277" t="s">
        <v>143</v>
      </c>
      <c r="C1747" s="278"/>
      <c r="D1747" s="276" t="s">
        <v>134</v>
      </c>
      <c r="E1747" s="276"/>
      <c r="F1747" s="276"/>
      <c r="G1747" s="276"/>
      <c r="H1747" s="276"/>
      <c r="I1747" s="276"/>
      <c r="J1747" s="276"/>
      <c r="K1747" s="276"/>
      <c r="L1747" s="276"/>
      <c r="M1747" s="152"/>
      <c r="N1747" s="111"/>
      <c r="O1747" s="111"/>
    </row>
    <row r="1748" spans="2:15" ht="20.100000000000001" customHeight="1" x14ac:dyDescent="0.2">
      <c r="B1748" s="277"/>
      <c r="C1748" s="278"/>
      <c r="D1748" s="276"/>
      <c r="E1748" s="276"/>
      <c r="F1748" s="276"/>
      <c r="G1748" s="276"/>
      <c r="H1748" s="276"/>
      <c r="I1748" s="276"/>
      <c r="J1748" s="276"/>
      <c r="K1748" s="276"/>
      <c r="L1748" s="276"/>
      <c r="M1748" s="152"/>
      <c r="N1748" s="111"/>
      <c r="O1748" s="111"/>
    </row>
    <row r="1749" spans="2:15" ht="20.100000000000001" customHeight="1" x14ac:dyDescent="0.2">
      <c r="B1749" s="277" t="s">
        <v>144</v>
      </c>
      <c r="C1749" s="278"/>
      <c r="D1749" s="276" t="s">
        <v>135</v>
      </c>
      <c r="E1749" s="276"/>
      <c r="F1749" s="276"/>
      <c r="G1749" s="276"/>
      <c r="H1749" s="276"/>
      <c r="I1749" s="276"/>
      <c r="J1749" s="276"/>
      <c r="K1749" s="276"/>
      <c r="L1749" s="276"/>
      <c r="M1749" s="152"/>
      <c r="N1749" s="111"/>
      <c r="O1749" s="111"/>
    </row>
    <row r="1750" spans="2:15" ht="20.100000000000001" customHeight="1" x14ac:dyDescent="0.2">
      <c r="B1750" s="277"/>
      <c r="C1750" s="278"/>
      <c r="D1750" s="276"/>
      <c r="E1750" s="276"/>
      <c r="F1750" s="276"/>
      <c r="G1750" s="276"/>
      <c r="H1750" s="276"/>
      <c r="I1750" s="276"/>
      <c r="J1750" s="276"/>
      <c r="K1750" s="276"/>
      <c r="L1750" s="276"/>
      <c r="M1750" s="152"/>
      <c r="N1750" s="111"/>
      <c r="O1750" s="111"/>
    </row>
    <row r="1751" spans="2:15" ht="20.100000000000001" customHeight="1" x14ac:dyDescent="0.2">
      <c r="B1751" s="277" t="s">
        <v>145</v>
      </c>
      <c r="C1751" s="278"/>
      <c r="D1751" s="276" t="s">
        <v>136</v>
      </c>
      <c r="E1751" s="276"/>
      <c r="F1751" s="276"/>
      <c r="G1751" s="276"/>
      <c r="H1751" s="276"/>
      <c r="I1751" s="276"/>
      <c r="J1751" s="276"/>
      <c r="K1751" s="276"/>
      <c r="L1751" s="276"/>
      <c r="M1751" s="152"/>
      <c r="N1751" s="111"/>
      <c r="O1751" s="111"/>
    </row>
    <row r="1752" spans="2:15" ht="20.100000000000001" customHeight="1" x14ac:dyDescent="0.2">
      <c r="B1752" s="277"/>
      <c r="C1752" s="278"/>
      <c r="D1752" s="276"/>
      <c r="E1752" s="276"/>
      <c r="F1752" s="276"/>
      <c r="G1752" s="276"/>
      <c r="H1752" s="276"/>
      <c r="I1752" s="276"/>
      <c r="J1752" s="276"/>
      <c r="K1752" s="276"/>
      <c r="L1752" s="276"/>
      <c r="M1752" s="152"/>
      <c r="N1752" s="111"/>
      <c r="O1752" s="111"/>
    </row>
    <row r="1753" spans="2:15" ht="20.100000000000001" customHeight="1" x14ac:dyDescent="0.2">
      <c r="B1753" s="277" t="s">
        <v>146</v>
      </c>
      <c r="C1753" s="278"/>
      <c r="D1753" s="276" t="s">
        <v>154</v>
      </c>
      <c r="E1753" s="276"/>
      <c r="F1753" s="276"/>
      <c r="G1753" s="276"/>
      <c r="H1753" s="276"/>
      <c r="I1753" s="276"/>
      <c r="J1753" s="276"/>
      <c r="K1753" s="276"/>
      <c r="L1753" s="276"/>
      <c r="M1753" s="281"/>
    </row>
    <row r="1754" spans="2:15" ht="20.100000000000001" customHeight="1" thickBot="1" x14ac:dyDescent="0.25">
      <c r="B1754" s="279"/>
      <c r="C1754" s="280"/>
      <c r="D1754" s="283"/>
      <c r="E1754" s="283"/>
      <c r="F1754" s="283"/>
      <c r="G1754" s="283"/>
      <c r="H1754" s="283"/>
      <c r="I1754" s="283"/>
      <c r="J1754" s="283"/>
      <c r="K1754" s="283"/>
      <c r="L1754" s="283"/>
      <c r="M1754" s="284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19.5" customHeight="1" x14ac:dyDescent="0.2">
      <c r="B1788" s="101"/>
      <c r="C1788" s="101"/>
      <c r="D1788" s="101"/>
      <c r="E1788" s="101"/>
      <c r="F1788" s="101"/>
      <c r="G1788" s="101"/>
      <c r="H1788" s="101"/>
      <c r="I1788" s="101"/>
      <c r="J1788" s="101"/>
      <c r="K1788" s="101"/>
      <c r="L1788" s="101"/>
      <c r="M1788" s="101"/>
    </row>
    <row r="1789" spans="2:13" ht="20.100000000000001" customHeight="1" x14ac:dyDescent="0.2">
      <c r="B1789" s="103"/>
      <c r="C1789" s="103"/>
      <c r="D1789" s="103"/>
      <c r="E1789" s="103"/>
      <c r="F1789" s="103"/>
      <c r="G1789" s="103"/>
      <c r="H1789" s="103"/>
      <c r="I1789" s="103"/>
      <c r="J1789" s="103"/>
      <c r="K1789" s="103"/>
      <c r="L1789" s="103"/>
      <c r="M1789" s="103"/>
    </row>
    <row r="1790" spans="2:13" ht="20.100000000000001" customHeight="1" x14ac:dyDescent="0.2">
      <c r="B1790" s="103"/>
      <c r="C1790" s="103"/>
      <c r="D1790" s="103"/>
      <c r="E1790" s="103"/>
      <c r="F1790" s="103"/>
      <c r="G1790" s="103"/>
      <c r="H1790" s="103"/>
      <c r="I1790" s="103"/>
      <c r="J1790" s="103"/>
      <c r="K1790" s="103"/>
      <c r="L1790" s="103"/>
      <c r="M1790" s="103"/>
    </row>
    <row r="1791" spans="2:13" ht="20.100000000000001" customHeight="1" x14ac:dyDescent="0.2">
      <c r="B1791" s="101"/>
      <c r="C1791" s="101"/>
      <c r="D1791" s="101"/>
      <c r="E1791" s="101"/>
      <c r="F1791" s="101"/>
      <c r="G1791" s="101"/>
      <c r="H1791" s="101"/>
      <c r="I1791" s="101"/>
      <c r="J1791" s="101"/>
      <c r="K1791" s="101"/>
      <c r="L1791" s="101"/>
      <c r="M1791" s="101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124"/>
      <c r="C1793" s="124"/>
      <c r="D1793" s="124"/>
      <c r="E1793" s="124"/>
      <c r="F1793" s="124"/>
      <c r="G1793" s="124"/>
      <c r="H1793" s="124"/>
      <c r="I1793" s="124"/>
      <c r="J1793" s="124"/>
      <c r="K1793" s="124"/>
      <c r="L1793" s="124"/>
      <c r="M1793" s="124"/>
    </row>
    <row r="1794" spans="2:15" ht="20.100000000000001" customHeight="1" x14ac:dyDescent="0.2">
      <c r="B1794" s="101"/>
      <c r="C1794" s="101"/>
      <c r="D1794" s="101"/>
      <c r="E1794" s="101"/>
      <c r="F1794" s="101"/>
      <c r="G1794" s="101"/>
      <c r="H1794" s="101"/>
      <c r="I1794" s="101"/>
      <c r="J1794" s="101"/>
      <c r="K1794" s="101"/>
      <c r="L1794" s="101"/>
      <c r="M1794" s="101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155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01"/>
      <c r="C1824" s="101"/>
      <c r="D1824" s="101"/>
      <c r="E1824" s="101"/>
      <c r="F1824" s="101"/>
      <c r="G1824" s="101"/>
      <c r="H1824" s="101"/>
      <c r="I1824" s="101"/>
      <c r="J1824" s="101"/>
      <c r="K1824" s="101"/>
      <c r="L1824" s="101"/>
      <c r="M1824" s="101"/>
    </row>
    <row r="1825" spans="2:13" ht="20.100000000000001" customHeight="1" x14ac:dyDescent="0.2">
      <c r="B1825" s="101"/>
      <c r="C1825" s="101"/>
      <c r="D1825" s="101"/>
      <c r="E1825" s="101"/>
      <c r="F1825" s="101"/>
      <c r="G1825" s="101"/>
      <c r="H1825" s="101"/>
      <c r="I1825" s="101"/>
      <c r="J1825" s="101"/>
      <c r="K1825" s="101"/>
      <c r="L1825" s="101"/>
      <c r="M1825" s="101"/>
    </row>
    <row r="1826" spans="2:13" ht="20.100000000000001" customHeight="1" x14ac:dyDescent="0.2">
      <c r="B1826" s="101"/>
      <c r="C1826" s="101"/>
      <c r="D1826" s="101"/>
      <c r="E1826" s="101"/>
      <c r="F1826" s="101"/>
      <c r="G1826" s="101"/>
      <c r="H1826" s="101"/>
      <c r="I1826" s="101"/>
      <c r="J1826" s="101"/>
      <c r="K1826" s="101"/>
      <c r="L1826" s="101"/>
      <c r="M1826" s="101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19.5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31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2"/>
    </row>
    <row r="1870" spans="2:14" ht="30" customHeight="1" x14ac:dyDescent="0.2">
      <c r="B1870" s="126" t="s">
        <v>150</v>
      </c>
      <c r="C1870" s="126"/>
      <c r="D1870" s="126"/>
      <c r="E1870" s="126"/>
      <c r="F1870" s="126"/>
      <c r="G1870" s="126"/>
      <c r="H1870" s="126"/>
      <c r="I1870" s="126"/>
      <c r="J1870" s="126"/>
      <c r="K1870" s="126"/>
      <c r="L1870" s="126"/>
      <c r="M1870" s="126"/>
      <c r="N1870" s="83"/>
    </row>
    <row r="1871" spans="2:14" ht="30" customHeight="1" x14ac:dyDescent="0.2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B1289:M1289"/>
    <mergeCell ref="G1259:H1259"/>
    <mergeCell ref="I1259:J1259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G1134:H1134"/>
    <mergeCell ref="I1133:J1133"/>
    <mergeCell ref="G1135:H1135"/>
    <mergeCell ref="I1135:J1135"/>
    <mergeCell ref="C1135:D1135"/>
    <mergeCell ref="E1135:F1135"/>
    <mergeCell ref="C1198:D1198"/>
    <mergeCell ref="E1198:F1198"/>
    <mergeCell ref="G1198:H1198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B1421:B1422"/>
    <mergeCell ref="C1420:D1420"/>
    <mergeCell ref="C1421:D1421"/>
    <mergeCell ref="B1415:M1415"/>
    <mergeCell ref="I1010:J1010"/>
    <mergeCell ref="F1045:H1045"/>
    <mergeCell ref="B1072:H1072"/>
    <mergeCell ref="B1044:J1044"/>
    <mergeCell ref="I1007:J1007"/>
    <mergeCell ref="C1007:D1007"/>
    <mergeCell ref="G1010:H1010"/>
    <mergeCell ref="G1107:H1107"/>
    <mergeCell ref="C1108:D1108"/>
    <mergeCell ref="E1108:F1108"/>
    <mergeCell ref="G1108:H1108"/>
    <mergeCell ref="C1133:D1133"/>
    <mergeCell ref="E1133:F1133"/>
    <mergeCell ref="G1133:H1133"/>
    <mergeCell ref="I1134:J1134"/>
    <mergeCell ref="C1199:D1199"/>
    <mergeCell ref="E1199:F1199"/>
    <mergeCell ref="G1199:H1199"/>
    <mergeCell ref="C1134:D1134"/>
    <mergeCell ref="E1134:F1134"/>
    <mergeCell ref="E1257:F1257"/>
    <mergeCell ref="G1357:H135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G1132:H1132"/>
    <mergeCell ref="B1131:J1131"/>
    <mergeCell ref="E1091:F1091"/>
    <mergeCell ref="G1091:H1091"/>
    <mergeCell ref="I1091:J1091"/>
    <mergeCell ref="B1105:H1105"/>
    <mergeCell ref="C1106:D1106"/>
    <mergeCell ref="C1109:D1109"/>
    <mergeCell ref="C1132:D1132"/>
    <mergeCell ref="I1132:J1132"/>
    <mergeCell ref="B1045:B1046"/>
    <mergeCell ref="C1045:E1045"/>
    <mergeCell ref="G1088:H1088"/>
    <mergeCell ref="B1070:M1070"/>
    <mergeCell ref="B1087:J1087"/>
    <mergeCell ref="C1088:D1088"/>
    <mergeCell ref="I1009:J1009"/>
    <mergeCell ref="I1088:J1088"/>
    <mergeCell ref="C1010:D1010"/>
    <mergeCell ref="E1010:F1010"/>
    <mergeCell ref="E1088:F1088"/>
    <mergeCell ref="E1009:F1009"/>
    <mergeCell ref="G1009:H1009"/>
    <mergeCell ref="B1042:M1042"/>
    <mergeCell ref="C359:D359"/>
    <mergeCell ref="E359:F359"/>
    <mergeCell ref="G359:H359"/>
    <mergeCell ref="C948:D948"/>
    <mergeCell ref="E948:F948"/>
    <mergeCell ref="G948:H948"/>
    <mergeCell ref="G963:H963"/>
    <mergeCell ref="E951:F951"/>
    <mergeCell ref="G951:H951"/>
    <mergeCell ref="C963:D963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G634:H634"/>
    <mergeCell ref="I634:J634"/>
    <mergeCell ref="E701:F701"/>
    <mergeCell ref="G701:H701"/>
    <mergeCell ref="B695:M695"/>
    <mergeCell ref="B697:H697"/>
    <mergeCell ref="C698:D698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I697:N697"/>
    <mergeCell ref="B712:J712"/>
    <mergeCell ref="C713:D713"/>
    <mergeCell ref="E713:F713"/>
    <mergeCell ref="I713:J713"/>
    <mergeCell ref="G713:H713"/>
    <mergeCell ref="C732:D732"/>
    <mergeCell ref="E858:F858"/>
    <mergeCell ref="G858:H858"/>
    <mergeCell ref="C857:D857"/>
    <mergeCell ref="E857:F857"/>
    <mergeCell ref="G857:H857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E826:F826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E716:F716"/>
    <mergeCell ref="C981:D981"/>
    <mergeCell ref="E981:F981"/>
    <mergeCell ref="B980:H980"/>
    <mergeCell ref="E757:F757"/>
    <mergeCell ref="G966:H966"/>
    <mergeCell ref="C966:D966"/>
    <mergeCell ref="E966:F966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591:J591"/>
    <mergeCell ref="B605:H605"/>
    <mergeCell ref="I605:N605"/>
    <mergeCell ref="C608:D608"/>
    <mergeCell ref="E608:F608"/>
    <mergeCell ref="B790:M790"/>
    <mergeCell ref="I758:J758"/>
    <mergeCell ref="I759:J759"/>
    <mergeCell ref="G824:H824"/>
    <mergeCell ref="C824:D824"/>
    <mergeCell ref="E824:F824"/>
    <mergeCell ref="I760:J760"/>
    <mergeCell ref="C760:D76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E963:F963"/>
    <mergeCell ref="E1074:F1074"/>
    <mergeCell ref="C1074:D1074"/>
    <mergeCell ref="C1075:D1075"/>
    <mergeCell ref="E1075:F1075"/>
    <mergeCell ref="G1075:H1075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  <mergeCell ref="E982:F982"/>
    <mergeCell ref="G982:H982"/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  <mergeCell ref="I1214:J1214"/>
    <mergeCell ref="G1106:H1106"/>
    <mergeCell ref="C1076:D1076"/>
    <mergeCell ref="B1103:M1103"/>
    <mergeCell ref="E1109:F1109"/>
    <mergeCell ref="G1109:H1109"/>
    <mergeCell ref="E1132:F1132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</vt:lpstr>
      <vt:lpstr>'JULIO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2025-08-25T08:28:46Z</cp:lastPrinted>
  <dcterms:created xsi:type="dcterms:W3CDTF">2011-10-19T11:12:35Z</dcterms:created>
  <dcterms:modified xsi:type="dcterms:W3CDTF">2025-08-26T08:27:35Z</dcterms:modified>
</cp:coreProperties>
</file>