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8.- AGOSTO\"/>
    </mc:Choice>
  </mc:AlternateContent>
  <xr:revisionPtr revIDLastSave="0" documentId="13_ncr:1_{8374C28A-F225-4580-89D5-C78E828D5368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AGOSTO 2025" sheetId="4" r:id="rId1"/>
  </sheets>
  <definedNames>
    <definedName name="_xlnm._FilterDatabase" localSheetId="0" hidden="1">'AGOSTO 2025'!#REF!</definedName>
    <definedName name="_xlnm.Print_Area" localSheetId="0">'AGOSTO 2025'!$A$1:$M$1871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19" i="4" l="1"/>
  <c r="G1420" i="4"/>
  <c r="G1421" i="4"/>
  <c r="G1422" i="4"/>
  <c r="G1423" i="4"/>
  <c r="G1424" i="4"/>
  <c r="G1425" i="4"/>
  <c r="G1426" i="4"/>
  <c r="G1427" i="4"/>
  <c r="G1428" i="4"/>
  <c r="G1429" i="4"/>
  <c r="G1430" i="4"/>
  <c r="E1431" i="4"/>
  <c r="E1432" i="4"/>
  <c r="F1432" i="4" l="1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32" i="4" l="1"/>
  <c r="G1431" i="4"/>
</calcChain>
</file>

<file path=xl/sharedStrings.xml><?xml version="1.0" encoding="utf-8"?>
<sst xmlns="http://schemas.openxmlformats.org/spreadsheetml/2006/main" count="796" uniqueCount="177">
  <si>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</si>
  <si>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</si>
  <si>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</si>
  <si>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</si>
  <si>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</si>
  <si>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</si>
  <si>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</si>
  <si>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</si>
  <si>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</si>
  <si>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</si>
  <si>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</si>
  <si>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</si>
  <si>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</si>
  <si>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</si>
  <si>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</si>
  <si>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</si>
  <si>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</si>
  <si>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</si>
  <si>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</si>
  <si>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</si>
  <si>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</si>
  <si>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</si>
  <si>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</si>
  <si>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</si>
  <si>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</si>
  <si>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</si>
  <si>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</si>
  <si>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</si>
  <si>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</si>
  <si>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</si>
  <si>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</si>
  <si>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</si>
  <si>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</si>
  <si>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</si>
  <si>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</si>
  <si>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</si>
  <si>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</si>
  <si>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</si>
  <si>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</si>
  <si>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</si>
  <si>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</si>
  <si>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</si>
  <si>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</si>
  <si>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</si>
  <si>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</si>
  <si>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</si>
  <si>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</si>
  <si>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</si>
  <si>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</si>
  <si>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</si>
  <si>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</si>
  <si>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</si>
  <si>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</si>
  <si>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</si>
  <si>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</si>
  <si>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</si>
  <si>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</si>
  <si>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</si>
  <si>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</si>
  <si>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</si>
  <si>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</si>
  <si>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</si>
  <si>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</si>
  <si>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</si>
  <si>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</si>
  <si>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</si>
  <si>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</si>
  <si>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</si>
  <si>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</si>
  <si>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</si>
  <si>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</si>
  <si>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</si>
  <si>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</si>
  <si>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</si>
  <si>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</si>
  <si>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</si>
  <si>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</si>
  <si>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</si>
  <si>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</si>
  <si>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</si>
  <si>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</si>
  <si>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</si>
  <si>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</si>
  <si>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</si>
  <si>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</si>
  <si>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</si>
  <si>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</si>
  <si>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</si>
  <si>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</si>
  <si>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</si>
  <si>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</si>
  <si>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</si>
  <si>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</si>
  <si>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</si>
  <si>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</si>
  <si>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</si>
  <si>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</si>
  <si>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</si>
  <si>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</si>
  <si>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</si>
  <si>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</si>
  <si>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</si>
  <si>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</si>
  <si>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</si>
  <si>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</si>
  <si>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</si>
  <si>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</si>
  <si>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</si>
  <si>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</si>
  <si>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</si>
  <si>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</si>
  <si>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</si>
  <si>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</si>
  <si>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</si>
  <si>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</si>
  <si>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</si>
  <si>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</si>
  <si>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</si>
  <si>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</si>
  <si>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</si>
  <si>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</si>
  <si>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</si>
  <si>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</si>
  <si>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</si>
  <si>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</si>
  <si>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</si>
  <si>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</si>
  <si>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</si>
  <si>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</si>
  <si>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</si>
  <si>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</si>
  <si>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</si>
  <si>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</si>
  <si>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</si>
  <si>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</si>
  <si>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</si>
  <si>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</si>
  <si>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</si>
  <si>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</si>
  <si>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</si>
  <si>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</si>
  <si>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</si>
  <si>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</si>
  <si>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</si>
  <si>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</si>
  <si>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</si>
  <si>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</si>
  <si>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</si>
  <si>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</si>
  <si>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</si>
  <si>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</si>
  <si>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</si>
  <si>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2024</t>
  </si>
  <si>
    <t>AÑO 2025</t>
  </si>
  <si>
    <t>970 encuestas, fijado un nivel de error máximo para datos globales del 2,0%, en condiciones normales de muestreo (p=q=0,5, sigma=1,64).</t>
  </si>
  <si>
    <t>FUENTE: CONSEJERIA DE CULTURA, TURISMO Y DEPORTE, DIRECCIÓN GENERAL DE TURISMO</t>
  </si>
  <si>
    <t>8B.- COMPARACIONES JULIO 2024 Y JULIO 2025</t>
  </si>
  <si>
    <t>AGOSTO 2025</t>
  </si>
  <si>
    <t>ENERO - AGOSTO 2025</t>
  </si>
  <si>
    <t>1B.- COMPARACIONES AGOSTO 2024 Y AGOSTO 2025</t>
  </si>
  <si>
    <t>AGOSTO 2024</t>
  </si>
  <si>
    <t>1C.- COMPARACIONES DE DATOS ACUMULADOS DE ENERO - AGOSTO 2024 - 2025</t>
  </si>
  <si>
    <t>ENERO - AGOSTO 2024</t>
  </si>
  <si>
    <t>2B.- COMPARACIONES AGOSTO 2024 Y AGOSTO 2025</t>
  </si>
  <si>
    <t>2C.- COMPARACIONES DE DATOS ACUMULADOS DE ENERO - AGOSTO 2024 - 2025</t>
  </si>
  <si>
    <t>3B.- COMPARACIONES AGOSTO 2024 Y AGOSTO 2025</t>
  </si>
  <si>
    <t>3C.- COMPARACIONES DE DATOS ACUMULADOS DE ENERO - AGOSTO 2024 - 2025</t>
  </si>
  <si>
    <t>4B.- COMPARACIONES AGOSTO 2024 Y AGOSTO 2025</t>
  </si>
  <si>
    <t>4C.- COMPARACIONES DE DATOS ACUMULADOS DE ENERO - AGOSTO 2024 - 2025</t>
  </si>
  <si>
    <t>5B.- COMPARACIONES AGOSTO 2024 Y AGOSTO 2025</t>
  </si>
  <si>
    <t>5C.- COMPARACIONES DE DATOS ACUMULADOS DE ENERO - AGOSTO 2024 - 2025</t>
  </si>
  <si>
    <t>6B.- COMPARACIONES AGOSTO 2024 Y AGOSTO 2025</t>
  </si>
  <si>
    <t>6C.- COMPARACIONES DE DATOS ACUMULADOS DE ENERO - AGOSTO 2024 - 2025</t>
  </si>
  <si>
    <t>7B.- COMPARACIONES AGOSTO 2024 Y AGOSTO 2025</t>
  </si>
  <si>
    <t>7C.- COMPARACIONES DE DATOS ACUMULADOS DE ENERO - AGOSTO 2024 - 2025</t>
  </si>
  <si>
    <t>8C.- COMPARACIONES DE DATOS ACUMULADOS DE ENERO - AGOSTO 2024 - 2025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</si>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</sst>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  <font>
      <sz val="12"/>
      <color indexed="10"/>
      <name val="Arial"/>
      <family val="2"/>
    </font>
    <font>
      <sz val="12"/>
      <color rgb="FF000000"/>
      <name val="Arial"/>
    </font>
    <font>
      <b/>
      <sz val="11"/>
      <color rgb="FF0000FF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82" fillId="0" borderId="0"/>
  </cellStyleXfs>
  <cellXfs count="293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0" fillId="15" borderId="21" xfId="0" applyNumberFormat="1" applyFont="1" applyFill="1" applyBorder="1" applyAlignment="1">
      <alignment horizontal="center" vertical="center"/>
    </xf>
    <xf numFmtId="0" fontId="83" fillId="0" borderId="0" xfId="0" applyFont="1" applyAlignment="1">
      <alignment vertical="center"/>
    </xf>
    <xf numFmtId="49" fontId="81" fillId="0" borderId="0" xfId="0" applyNumberFormat="1" applyFont="1" applyAlignment="1">
      <alignment vertical="center"/>
    </xf>
    <xf numFmtId="3" fontId="73" fillId="0" borderId="21" xfId="0" applyNumberFormat="1" applyFont="1" applyBorder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3" fontId="78" fillId="0" borderId="21" xfId="0" applyNumberFormat="1" applyFont="1" applyBorder="1" applyAlignment="1">
      <alignment horizontal="center" vertical="center"/>
    </xf>
    <xf numFmtId="3" fontId="79" fillId="0" borderId="21" xfId="0" applyNumberFormat="1" applyFont="1" applyBorder="1" applyAlignment="1">
      <alignment horizontal="right" vertical="center"/>
    </xf>
    <xf numFmtId="3" fontId="79" fillId="0" borderId="0" xfId="0" applyNumberFormat="1" applyFont="1" applyAlignment="1">
      <alignment horizontal="right" vertical="center"/>
    </xf>
    <xf numFmtId="3" fontId="80" fillId="14" borderId="22" xfId="0" applyNumberFormat="1" applyFont="1" applyFill="1" applyBorder="1" applyAlignment="1">
      <alignment horizontal="right" vertical="center"/>
    </xf>
    <xf numFmtId="10" fontId="80" fillId="14" borderId="22" xfId="0" applyNumberFormat="1" applyFont="1" applyFill="1" applyBorder="1" applyAlignment="1">
      <alignment horizontal="right" vertical="center"/>
    </xf>
    <xf numFmtId="2" fontId="80" fillId="14" borderId="20" xfId="0" applyNumberFormat="1" applyFont="1" applyFill="1" applyBorder="1" applyAlignment="1">
      <alignment horizontal="right" vertical="center"/>
    </xf>
    <xf numFmtId="3" fontId="78" fillId="15" borderId="20" xfId="0" applyNumberFormat="1" applyFont="1" applyFill="1" applyBorder="1" applyAlignment="1">
      <alignment horizontal="center" vertical="center"/>
    </xf>
    <xf numFmtId="3" fontId="73" fillId="13" borderId="0" xfId="0" applyNumberFormat="1" applyFont="1" applyFill="1" applyAlignment="1">
      <alignment horizontal="center" vertical="center"/>
    </xf>
    <xf numFmtId="3" fontId="78" fillId="13" borderId="0" xfId="0" applyNumberFormat="1" applyFont="1" applyFill="1" applyAlignment="1">
      <alignment horizontal="center" vertical="center"/>
    </xf>
    <xf numFmtId="3" fontId="73" fillId="13" borderId="20" xfId="0" applyNumberFormat="1" applyFont="1" applyFill="1" applyBorder="1" applyAlignment="1">
      <alignment horizontal="center" vertical="center"/>
    </xf>
    <xf numFmtId="3" fontId="78" fillId="13" borderId="20" xfId="0" applyNumberFormat="1" applyFont="1" applyFill="1" applyBorder="1" applyAlignment="1">
      <alignment horizontal="center" vertical="center"/>
    </xf>
    <xf numFmtId="3" fontId="78" fillId="15" borderId="22" xfId="0" applyNumberFormat="1" applyFont="1" applyFill="1" applyBorder="1" applyAlignment="1">
      <alignment horizontal="center" vertical="center"/>
    </xf>
    <xf numFmtId="10" fontId="78" fillId="15" borderId="22" xfId="0" applyNumberFormat="1" applyFont="1" applyFill="1" applyBorder="1" applyAlignment="1">
      <alignment horizontal="center" vertical="center"/>
    </xf>
    <xf numFmtId="2" fontId="78" fillId="15" borderId="20" xfId="0" applyNumberFormat="1" applyFont="1" applyFill="1" applyBorder="1" applyAlignment="1">
      <alignment horizontal="center" vertical="center"/>
    </xf>
    <xf numFmtId="4" fontId="73" fillId="13" borderId="0" xfId="0" applyNumberFormat="1" applyFont="1" applyFill="1" applyAlignment="1">
      <alignment horizontal="center" vertical="center"/>
    </xf>
    <xf numFmtId="4" fontId="78" fillId="13" borderId="0" xfId="0" applyNumberFormat="1" applyFont="1" applyFill="1" applyAlignment="1">
      <alignment horizontal="center" vertical="center"/>
    </xf>
    <xf numFmtId="4" fontId="73" fillId="13" borderId="20" xfId="0" applyNumberFormat="1" applyFont="1" applyFill="1" applyBorder="1" applyAlignment="1">
      <alignment horizontal="center" vertical="center"/>
    </xf>
    <xf numFmtId="4" fontId="78" fillId="13" borderId="20" xfId="0" applyNumberFormat="1" applyFont="1" applyFill="1" applyBorder="1" applyAlignment="1">
      <alignment horizontal="center" vertical="center"/>
    </xf>
    <xf numFmtId="3" fontId="74" fillId="0" borderId="0" xfId="0" applyNumberFormat="1" applyFont="1" applyAlignment="1">
      <alignment horizontal="center" vertical="center"/>
    </xf>
    <xf numFmtId="3" fontId="75" fillId="0" borderId="0" xfId="0" applyNumberFormat="1" applyFont="1" applyAlignment="1">
      <alignment horizontal="center" vertical="center"/>
    </xf>
    <xf numFmtId="10" fontId="76" fillId="0" borderId="0" xfId="0" applyNumberFormat="1" applyFont="1" applyAlignment="1">
      <alignment horizontal="center" vertical="center"/>
    </xf>
    <xf numFmtId="2" fontId="77" fillId="0" borderId="0" xfId="0" applyNumberFormat="1" applyFont="1" applyAlignment="1">
      <alignment horizontal="center" vertical="center"/>
    </xf>
    <xf numFmtId="3" fontId="74" fillId="15" borderId="22" xfId="0" applyNumberFormat="1" applyFont="1" applyFill="1" applyBorder="1" applyAlignment="1">
      <alignment horizontal="center" vertical="center"/>
    </xf>
    <xf numFmtId="3" fontId="75" fillId="15" borderId="22" xfId="0" applyNumberFormat="1" applyFont="1" applyFill="1" applyBorder="1" applyAlignment="1">
      <alignment horizontal="center" vertical="center"/>
    </xf>
    <xf numFmtId="10" fontId="76" fillId="15" borderId="22" xfId="0" applyNumberFormat="1" applyFont="1" applyFill="1" applyBorder="1" applyAlignment="1">
      <alignment horizontal="center" vertical="center"/>
    </xf>
    <xf numFmtId="2" fontId="77" fillId="15" borderId="22" xfId="0" applyNumberFormat="1" applyFont="1" applyFill="1" applyBorder="1" applyAlignment="1">
      <alignment horizontal="center" vertical="center"/>
    </xf>
    <xf numFmtId="0" fontId="84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4" fillId="7" borderId="2" xfId="0" applyFont="1" applyFill="1" applyBorder="1" applyAlignment="1">
      <alignment horizontal="center" vertical="center"/>
    </xf>
    <xf numFmtId="10" fontId="78" fillId="0" borderId="0" xfId="0" applyNumberFormat="1" applyFont="1" applyAlignment="1">
      <alignment horizontal="center" vertical="center"/>
    </xf>
    <xf numFmtId="0" fontId="65" fillId="16" borderId="0" xfId="0" applyFont="1" applyFill="1" applyAlignment="1">
      <alignment horizontal="center" vertical="center"/>
    </xf>
    <xf numFmtId="3" fontId="73" fillId="0" borderId="21" xfId="0" applyNumberFormat="1" applyFont="1" applyBorder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10" fontId="78" fillId="0" borderId="21" xfId="0" applyNumberFormat="1" applyFont="1" applyBorder="1" applyAlignment="1">
      <alignment horizontal="center" vertical="center"/>
    </xf>
    <xf numFmtId="10" fontId="78" fillId="0" borderId="20" xfId="0" applyNumberFormat="1" applyFont="1" applyBorder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4" fillId="8" borderId="2" xfId="3" applyFont="1" applyFill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7" fillId="0" borderId="0" xfId="3" applyFont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3" fillId="0" borderId="0" xfId="3" applyFont="1" applyAlignment="1">
      <alignment horizontal="left" vertical="center"/>
    </xf>
    <xf numFmtId="0" fontId="39" fillId="11" borderId="0" xfId="0" applyFont="1" applyFill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5" fillId="3" borderId="0" xfId="0" applyFont="1" applyFill="1" applyAlignment="1">
      <alignment horizontal="left" vertical="center" wrapText="1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78" fillId="0" borderId="20" xfId="0" applyFont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'AGOSTO 2025'!$B$480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2025'!$C$479:$H$479</c15:sqref>
                  </c15:fullRef>
                </c:ext>
              </c:extLst>
              <c:f>('AGOSTO 2025'!$C$479,'AGOSTO 2025'!$E$479,'AGOSTO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2025'!$C$480:$H$480</c15:sqref>
                  </c15:fullRef>
                </c:ext>
              </c:extLst>
              <c:f>('AGOSTO 2025'!$C$480,'AGOSTO 2025'!$E$480,'AGOSTO 2025'!$G$480)</c:f>
              <c:numCache>
                <c:formatCode>#,##0</c:formatCode>
                <c:ptCount val="3"/>
                <c:pt idx="0">
                  <c:v>7958591</c:v>
                </c:pt>
                <c:pt idx="1">
                  <c:v>2260213</c:v>
                </c:pt>
                <c:pt idx="2">
                  <c:v>10218804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'AGOSTO 2025'!$B$481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2025'!$C$479:$H$479</c15:sqref>
                  </c15:fullRef>
                </c:ext>
              </c:extLst>
              <c:f>('AGOSTO 2025'!$C$479,'AGOSTO 2025'!$E$479,'AGOSTO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2025'!$C$481:$H$481</c15:sqref>
                  </c15:fullRef>
                </c:ext>
              </c:extLst>
              <c:f>('AGOSTO 2025'!$C$481,'AGOSTO 2025'!$E$481,'AGOSTO 2025'!$G$481)</c:f>
              <c:numCache>
                <c:formatCode>#,##0</c:formatCode>
                <c:ptCount val="3"/>
                <c:pt idx="0">
                  <c:v>7710271</c:v>
                </c:pt>
                <c:pt idx="1">
                  <c:v>2297297</c:v>
                </c:pt>
                <c:pt idx="2">
                  <c:v>10007568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'AGOSTO 2025'!$B$506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2025'!$C$506:$K$506</c:f>
              <c:numCache>
                <c:formatCode>#,##0</c:formatCode>
                <c:ptCount val="9"/>
                <c:pt idx="0">
                  <c:v>1020299</c:v>
                </c:pt>
                <c:pt idx="1">
                  <c:v>1728020</c:v>
                </c:pt>
                <c:pt idx="2">
                  <c:v>1824873</c:v>
                </c:pt>
                <c:pt idx="3">
                  <c:v>535924</c:v>
                </c:pt>
                <c:pt idx="4">
                  <c:v>1788101</c:v>
                </c:pt>
                <c:pt idx="5">
                  <c:v>1072534</c:v>
                </c:pt>
                <c:pt idx="6">
                  <c:v>585414</c:v>
                </c:pt>
                <c:pt idx="7">
                  <c:v>1157063</c:v>
                </c:pt>
                <c:pt idx="8">
                  <c:v>506576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'AGOSTO 2025'!$B$507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'AGOSTO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2025'!$C$507:$K$507</c:f>
              <c:numCache>
                <c:formatCode>#,##0</c:formatCode>
                <c:ptCount val="9"/>
                <c:pt idx="0">
                  <c:v>991928</c:v>
                </c:pt>
                <c:pt idx="1">
                  <c:v>1705731</c:v>
                </c:pt>
                <c:pt idx="2">
                  <c:v>1714711</c:v>
                </c:pt>
                <c:pt idx="3">
                  <c:v>532468</c:v>
                </c:pt>
                <c:pt idx="4">
                  <c:v>1726021</c:v>
                </c:pt>
                <c:pt idx="5">
                  <c:v>1089750</c:v>
                </c:pt>
                <c:pt idx="6">
                  <c:v>622630</c:v>
                </c:pt>
                <c:pt idx="7">
                  <c:v>1173560</c:v>
                </c:pt>
                <c:pt idx="8">
                  <c:v>450769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'AGOSTO 2025'!$B$446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'AGOSTO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2025'!$C$446:$K$446</c:f>
              <c:numCache>
                <c:formatCode>#,##0</c:formatCode>
                <c:ptCount val="9"/>
                <c:pt idx="0">
                  <c:v>607274</c:v>
                </c:pt>
                <c:pt idx="1">
                  <c:v>1125398</c:v>
                </c:pt>
                <c:pt idx="2">
                  <c:v>1133752</c:v>
                </c:pt>
                <c:pt idx="3">
                  <c:v>314900</c:v>
                </c:pt>
                <c:pt idx="4">
                  <c:v>1087923</c:v>
                </c:pt>
                <c:pt idx="5">
                  <c:v>652679</c:v>
                </c:pt>
                <c:pt idx="6">
                  <c:v>294961</c:v>
                </c:pt>
                <c:pt idx="7">
                  <c:v>676242</c:v>
                </c:pt>
                <c:pt idx="8">
                  <c:v>316171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'AGOSTO 2025'!$B$447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'AGOSTO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2025'!$C$447:$K$447</c:f>
              <c:numCache>
                <c:formatCode>#,##0</c:formatCode>
                <c:ptCount val="9"/>
                <c:pt idx="0">
                  <c:v>598256</c:v>
                </c:pt>
                <c:pt idx="1">
                  <c:v>1102946</c:v>
                </c:pt>
                <c:pt idx="2">
                  <c:v>1051677</c:v>
                </c:pt>
                <c:pt idx="3">
                  <c:v>321558</c:v>
                </c:pt>
                <c:pt idx="4">
                  <c:v>1076217</c:v>
                </c:pt>
                <c:pt idx="5">
                  <c:v>669901</c:v>
                </c:pt>
                <c:pt idx="6">
                  <c:v>326783</c:v>
                </c:pt>
                <c:pt idx="7">
                  <c:v>691282</c:v>
                </c:pt>
                <c:pt idx="8">
                  <c:v>280166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2025'!$B$574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2025'!$C$573:$H$573</c15:sqref>
                  </c15:fullRef>
                </c:ext>
              </c:extLst>
              <c:f>('AGOSTO 2025'!$C$573,'AGOSTO 2025'!$E$573,'AGOSTO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2025'!$C$574:$H$574</c15:sqref>
                  </c15:fullRef>
                </c:ext>
              </c:extLst>
              <c:f>('AGOSTO 2025'!$C$574,'AGOSTO 2025'!$E$574,'AGOSTO 2025'!$G$574)</c:f>
              <c:numCache>
                <c:formatCode>#,##0</c:formatCode>
                <c:ptCount val="3"/>
                <c:pt idx="0">
                  <c:v>591906</c:v>
                </c:pt>
                <c:pt idx="1">
                  <c:v>197760</c:v>
                </c:pt>
                <c:pt idx="2">
                  <c:v>789666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'AGOSTO 2025'!$B$575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2025'!$C$573:$H$573</c15:sqref>
                  </c15:fullRef>
                </c:ext>
              </c:extLst>
              <c:f>('AGOSTO 2025'!$C$573,'AGOSTO 2025'!$E$573,'AGOSTO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2025'!$C$575:$H$575</c15:sqref>
                  </c15:fullRef>
                </c:ext>
              </c:extLst>
              <c:f>('AGOSTO 2025'!$C$575,'AGOSTO 2025'!$E$575,'AGOSTO 2025'!$G$575)</c:f>
              <c:numCache>
                <c:formatCode>#,##0</c:formatCode>
                <c:ptCount val="3"/>
                <c:pt idx="0">
                  <c:v>533611</c:v>
                </c:pt>
                <c:pt idx="1">
                  <c:v>197056</c:v>
                </c:pt>
                <c:pt idx="2">
                  <c:v>730667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2025'!$C$573:$H$573</c15:sqref>
                        </c15:fullRef>
                        <c15:formulaRef>
                          <c15:sqref>('AGOSTO 2025'!$C$573,'AGOSTO 2025'!$E$573,'AGOSTO 2025'!$G$573)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2025'!$C$573:$H$573</c15:sqref>
                        </c15:fullRef>
                        <c15:formulaRef>
                          <c15:sqref>('AGOSTO 2025'!$C$573,'AGOSTO 2025'!$E$573,'AGOSTO 2025'!$G$573)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793312733402896"/>
          <c:y val="2.5116881433911935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2025'!$B$589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2025'!$C$588:$H$588</c15:sqref>
                  </c15:fullRef>
                </c:ext>
              </c:extLst>
              <c:f>('AGOSTO 2025'!$C$588,'AGOSTO 2025'!$E$588,'AGOSTO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2025'!$C$589:$H$589</c15:sqref>
                  </c15:fullRef>
                </c:ext>
              </c:extLst>
              <c:f>('AGOSTO 2025'!$C$589,'AGOSTO 2025'!$E$589,'AGOSTO 2025'!$G$589)</c:f>
              <c:numCache>
                <c:formatCode>#,##0</c:formatCode>
                <c:ptCount val="3"/>
                <c:pt idx="0">
                  <c:v>892200</c:v>
                </c:pt>
                <c:pt idx="1">
                  <c:v>269266</c:v>
                </c:pt>
                <c:pt idx="2">
                  <c:v>1161466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'AGOSTO 2025'!$B$590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2025'!$C$588:$H$588</c15:sqref>
                  </c15:fullRef>
                </c:ext>
              </c:extLst>
              <c:f>('AGOSTO 2025'!$C$588,'AGOSTO 2025'!$E$588,'AGOSTO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2025'!$C$590:$H$590</c15:sqref>
                  </c15:fullRef>
                </c:ext>
              </c:extLst>
              <c:f>('AGOSTO 2025'!$C$590,'AGOSTO 2025'!$E$590,'AGOSTO 2025'!$G$590)</c:f>
              <c:numCache>
                <c:formatCode>#,##0</c:formatCode>
                <c:ptCount val="3"/>
                <c:pt idx="0">
                  <c:v>784335</c:v>
                </c:pt>
                <c:pt idx="1">
                  <c:v>276767</c:v>
                </c:pt>
                <c:pt idx="2">
                  <c:v>1061102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2025'!$C$588:$H$588</c15:sqref>
                        </c15:fullRef>
                        <c15:formulaRef>
                          <c15:sqref>('AGOSTO 2025'!$C$588,'AGOSTO 2025'!$E$588,'AGOSTO 2025'!$G$588)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2025'!$C$588:$H$588</c15:sqref>
                        </c15:fullRef>
                        <c15:formulaRef>
                          <c15:sqref>('AGOSTO 2025'!$C$588,'AGOSTO 2025'!$E$588,'AGOSTO 2025'!$G$588)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layout>
                <c:manualLayout>
                  <c:x val="1.1672553800363019E-2"/>
                  <c:y val="-3.710266189688089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2025'!$C$330:$L$330</c15:sqref>
                  </c15:fullRef>
                </c:ext>
              </c:extLst>
              <c:f>'AGOSTO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2025'!$C$331:$L$331</c15:sqref>
                  </c15:fullRef>
                </c:ext>
              </c:extLst>
              <c:f>'AGOSTO 2025'!$C$331:$K$331</c:f>
              <c:numCache>
                <c:formatCode>#,##0</c:formatCode>
                <c:ptCount val="9"/>
                <c:pt idx="0">
                  <c:v>120763</c:v>
                </c:pt>
                <c:pt idx="1">
                  <c:v>214551</c:v>
                </c:pt>
                <c:pt idx="2">
                  <c:v>224010</c:v>
                </c:pt>
                <c:pt idx="3">
                  <c:v>64313</c:v>
                </c:pt>
                <c:pt idx="4">
                  <c:v>220456</c:v>
                </c:pt>
                <c:pt idx="5">
                  <c:v>114995</c:v>
                </c:pt>
                <c:pt idx="6">
                  <c:v>71655</c:v>
                </c:pt>
                <c:pt idx="7">
                  <c:v>106583</c:v>
                </c:pt>
                <c:pt idx="8">
                  <c:v>62560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2025'!$C$330:$L$330</c15:sqref>
                  </c15:fullRef>
                </c:ext>
              </c:extLst>
              <c:f>'AGOSTO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2025'!$C$334:$L$334</c15:sqref>
                  </c15:fullRef>
                </c:ext>
              </c:extLst>
              <c:f>'AGOSTO 2025'!$C$334:$K$334</c:f>
              <c:numCache>
                <c:formatCode>#,##0</c:formatCode>
                <c:ptCount val="9"/>
                <c:pt idx="0">
                  <c:v>212734</c:v>
                </c:pt>
                <c:pt idx="1">
                  <c:v>367025</c:v>
                </c:pt>
                <c:pt idx="2">
                  <c:v>389814</c:v>
                </c:pt>
                <c:pt idx="3">
                  <c:v>118972</c:v>
                </c:pt>
                <c:pt idx="4">
                  <c:v>343734</c:v>
                </c:pt>
                <c:pt idx="5">
                  <c:v>208404</c:v>
                </c:pt>
                <c:pt idx="6">
                  <c:v>157313</c:v>
                </c:pt>
                <c:pt idx="7">
                  <c:v>185621</c:v>
                </c:pt>
                <c:pt idx="8">
                  <c:v>112020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2025'!$E$547:$E$555</c:f>
              <c:numCache>
                <c:formatCode>#,##0</c:formatCode>
                <c:ptCount val="9"/>
                <c:pt idx="0">
                  <c:v>58455</c:v>
                </c:pt>
                <c:pt idx="1">
                  <c:v>127927</c:v>
                </c:pt>
                <c:pt idx="2">
                  <c:v>125203</c:v>
                </c:pt>
                <c:pt idx="3">
                  <c:v>42076</c:v>
                </c:pt>
                <c:pt idx="4">
                  <c:v>163187</c:v>
                </c:pt>
                <c:pt idx="5">
                  <c:v>74530</c:v>
                </c:pt>
                <c:pt idx="6">
                  <c:v>33962</c:v>
                </c:pt>
                <c:pt idx="7">
                  <c:v>74713</c:v>
                </c:pt>
                <c:pt idx="8">
                  <c:v>30614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2025'!$H$547:$H$555</c:f>
              <c:numCache>
                <c:formatCode>#,##0</c:formatCode>
                <c:ptCount val="9"/>
                <c:pt idx="0">
                  <c:v>86215</c:v>
                </c:pt>
                <c:pt idx="1">
                  <c:v>184054</c:v>
                </c:pt>
                <c:pt idx="2">
                  <c:v>194067</c:v>
                </c:pt>
                <c:pt idx="3">
                  <c:v>65099</c:v>
                </c:pt>
                <c:pt idx="4">
                  <c:v>213463</c:v>
                </c:pt>
                <c:pt idx="5">
                  <c:v>104626</c:v>
                </c:pt>
                <c:pt idx="6">
                  <c:v>53123</c:v>
                </c:pt>
                <c:pt idx="7">
                  <c:v>115825</c:v>
                </c:pt>
                <c:pt idx="8">
                  <c:v>44630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2025'!$B$607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2025'!$C$606:$H$606</c15:sqref>
                  </c15:fullRef>
                </c:ext>
              </c:extLst>
              <c:f>('AGOSTO 2025'!$C$606,'AGOSTO 2025'!$E$606,'AGOSTO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2025'!$C$607:$H$607</c15:sqref>
                  </c15:fullRef>
                </c:ext>
              </c:extLst>
              <c:f>('AGOSTO 2025'!$C$607,'AGOSTO 2025'!$E$607,'AGOSTO 2025'!$G$607)</c:f>
              <c:numCache>
                <c:formatCode>#,##0</c:formatCode>
                <c:ptCount val="3"/>
                <c:pt idx="0">
                  <c:v>3046309</c:v>
                </c:pt>
                <c:pt idx="1">
                  <c:v>1036976</c:v>
                </c:pt>
                <c:pt idx="2">
                  <c:v>4083285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'AGOSTO 2025'!$B$608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2025'!$C$606:$H$606</c15:sqref>
                  </c15:fullRef>
                </c:ext>
              </c:extLst>
              <c:f>('AGOSTO 2025'!$C$606,'AGOSTO 2025'!$E$606,'AGOSTO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2025'!$C$608:$H$608</c15:sqref>
                  </c15:fullRef>
                </c:ext>
              </c:extLst>
              <c:f>('AGOSTO 2025'!$C$608,'AGOSTO 2025'!$E$608,'AGOSTO 2025'!$G$608)</c:f>
              <c:numCache>
                <c:formatCode>#,##0</c:formatCode>
                <c:ptCount val="3"/>
                <c:pt idx="0">
                  <c:v>2974801</c:v>
                </c:pt>
                <c:pt idx="1">
                  <c:v>1059882</c:v>
                </c:pt>
                <c:pt idx="2">
                  <c:v>4034683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2025'!$C$606:$H$606</c15:sqref>
                        </c15:fullRef>
                        <c15:formulaRef>
                          <c15:sqref>('AGOSTO 2025'!$C$606,'AGOSTO 2025'!$E$606,'AGOSTO 2025'!$G$606)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2025'!$C$606:$H$606</c15:sqref>
                        </c15:fullRef>
                        <c15:formulaRef>
                          <c15:sqref>('AGOSTO 2025'!$C$606,'AGOSTO 2025'!$E$606,'AGOSTO 2025'!$G$606)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2025'!$B$633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2025'!$C$632:$H$632</c15:sqref>
                  </c15:fullRef>
                </c:ext>
              </c:extLst>
              <c:f>('AGOSTO 2025'!$C$632,'AGOSTO 2025'!$E$632,'AGOSTO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2025'!$C$633:$H$633</c15:sqref>
                  </c15:fullRef>
                </c:ext>
              </c:extLst>
              <c:f>('AGOSTO 2025'!$C$633,'AGOSTO 2025'!$E$633,'AGOSTO 2025'!$G$633)</c:f>
              <c:numCache>
                <c:formatCode>#,##0</c:formatCode>
                <c:ptCount val="3"/>
                <c:pt idx="0">
                  <c:v>4676344</c:v>
                </c:pt>
                <c:pt idx="1">
                  <c:v>1480577</c:v>
                </c:pt>
                <c:pt idx="2">
                  <c:v>6156921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'AGOSTO 2025'!$B$634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2025'!$C$632:$H$632</c15:sqref>
                  </c15:fullRef>
                </c:ext>
              </c:extLst>
              <c:f>('AGOSTO 2025'!$C$632,'AGOSTO 2025'!$E$632,'AGOSTO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2025'!$C$634:$H$634</c15:sqref>
                  </c15:fullRef>
                </c:ext>
              </c:extLst>
              <c:f>('AGOSTO 2025'!$C$634,'AGOSTO 2025'!$E$634,'AGOSTO 2025'!$G$634)</c:f>
              <c:numCache>
                <c:formatCode>#,##0</c:formatCode>
                <c:ptCount val="3"/>
                <c:pt idx="0">
                  <c:v>4518612</c:v>
                </c:pt>
                <c:pt idx="1">
                  <c:v>1520157</c:v>
                </c:pt>
                <c:pt idx="2">
                  <c:v>6038769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2025'!$C$632:$H$632</c15:sqref>
                        </c15:fullRef>
                        <c15:formulaRef>
                          <c15:sqref>('AGOSTO 2025'!$C$632,'AGOSTO 2025'!$E$632,'AGOSTO 2025'!$G$632)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2025'!$C$632:$H$632</c15:sqref>
                        </c15:fullRef>
                        <c15:formulaRef>
                          <c15:sqref>('AGOSTO 2025'!$C$632,'AGOSTO 2025'!$E$632,'AGOSTO 2025'!$G$632)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73903541467473E-2"/>
                  <c:y val="-2.25469915757309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6.2263423988329651E-3"/>
                  <c:y val="-1.97490788386604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2.3937007179263958E-3"/>
                  <c:y val="3.605387146213309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3176083303967838E-3"/>
                  <c:y val="-7.630383967450048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5.839133698212031E-4"/>
                  <c:y val="7.926840449414621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5027527082920418E-2"/>
                  <c:y val="-3.6326258437585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8.3020832226743009E-3"/>
                  <c:y val="1.14865547292244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2025'!$E$672:$E$680</c:f>
              <c:numCache>
                <c:formatCode>#,##0</c:formatCode>
                <c:ptCount val="9"/>
                <c:pt idx="0">
                  <c:v>137</c:v>
                </c:pt>
                <c:pt idx="1">
                  <c:v>5948</c:v>
                </c:pt>
                <c:pt idx="2">
                  <c:v>9054</c:v>
                </c:pt>
                <c:pt idx="3">
                  <c:v>338</c:v>
                </c:pt>
                <c:pt idx="4">
                  <c:v>2085</c:v>
                </c:pt>
                <c:pt idx="5">
                  <c:v>2582</c:v>
                </c:pt>
                <c:pt idx="6">
                  <c:v>208</c:v>
                </c:pt>
                <c:pt idx="7">
                  <c:v>848</c:v>
                </c:pt>
                <c:pt idx="8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45157208297E-2"/>
                  <c:y val="1.07868413088534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5.4253065117011674E-2"/>
                  <c:y val="-4.80706402120283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590352737076683E-2"/>
                  <c:y val="1.455861044368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2.2284876700014076E-3"/>
                  <c:y val="3.56256075640572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3.0275364880422363E-2"/>
                  <c:y val="6.8987973369936104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1.2042330683386341E-3"/>
                  <c:y val="-3.42515801661008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2025'!$H$672:$H$680</c:f>
              <c:numCache>
                <c:formatCode>#,##0</c:formatCode>
                <c:ptCount val="9"/>
                <c:pt idx="0">
                  <c:v>137</c:v>
                </c:pt>
                <c:pt idx="1">
                  <c:v>8408</c:v>
                </c:pt>
                <c:pt idx="2">
                  <c:v>10787</c:v>
                </c:pt>
                <c:pt idx="3">
                  <c:v>889</c:v>
                </c:pt>
                <c:pt idx="4">
                  <c:v>3009</c:v>
                </c:pt>
                <c:pt idx="5">
                  <c:v>3525</c:v>
                </c:pt>
                <c:pt idx="6">
                  <c:v>624</c:v>
                </c:pt>
                <c:pt idx="7">
                  <c:v>3008</c:v>
                </c:pt>
                <c:pt idx="8">
                  <c:v>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2025'!$B$699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2025'!$C$698:$H$698</c15:sqref>
                  </c15:fullRef>
                </c:ext>
              </c:extLst>
              <c:f>('AGOSTO 2025'!$C$698,'AGOSTO 2025'!$E$698,'AGOSTO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2025'!$C$699:$H$699</c15:sqref>
                  </c15:fullRef>
                </c:ext>
              </c:extLst>
              <c:f>('AGOSTO 2025'!$C$699,'AGOSTO 2025'!$E$699,'AGOSTO 2025'!$G$699)</c:f>
              <c:numCache>
                <c:formatCode>#,##0</c:formatCode>
                <c:ptCount val="3"/>
                <c:pt idx="0">
                  <c:v>21003</c:v>
                </c:pt>
                <c:pt idx="1">
                  <c:v>7599</c:v>
                </c:pt>
                <c:pt idx="2">
                  <c:v>28602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'AGOSTO 2025'!$B$700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2025'!$C$698:$H$698</c15:sqref>
                  </c15:fullRef>
                </c:ext>
              </c:extLst>
              <c:f>('AGOSTO 2025'!$C$698,'AGOSTO 2025'!$E$698,'AGOSTO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2025'!$C$700:$H$700</c15:sqref>
                  </c15:fullRef>
                </c:ext>
              </c:extLst>
              <c:f>('AGOSTO 2025'!$C$700,'AGOSTO 2025'!$E$700,'AGOSTO 2025'!$G$700)</c:f>
              <c:numCache>
                <c:formatCode>#,##0</c:formatCode>
                <c:ptCount val="3"/>
                <c:pt idx="0">
                  <c:v>16339</c:v>
                </c:pt>
                <c:pt idx="1">
                  <c:v>5865</c:v>
                </c:pt>
                <c:pt idx="2">
                  <c:v>22204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2025'!$C$698:$H$698</c15:sqref>
                        </c15:fullRef>
                        <c15:formulaRef>
                          <c15:sqref>('AGOSTO 2025'!$C$698,'AGOSTO 2025'!$E$698,'AGOSTO 2025'!$G$698)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2025'!$C$698:$H$698</c15:sqref>
                        </c15:fullRef>
                        <c15:formulaRef>
                          <c15:sqref>('AGOSTO 2025'!$C$698,'AGOSTO 2025'!$E$698,'AGOSTO 2025'!$G$698)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2025'!$B$714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2025'!$C$713:$H$713</c15:sqref>
                  </c15:fullRef>
                </c:ext>
              </c:extLst>
              <c:f>('AGOSTO 2025'!$C$713,'AGOSTO 2025'!$E$713,'AGOSTO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2025'!$C$714:$H$714</c15:sqref>
                  </c15:fullRef>
                </c:ext>
              </c:extLst>
              <c:f>('AGOSTO 2025'!$C$714,'AGOSTO 2025'!$E$714,'AGOSTO 2025'!$G$714)</c:f>
              <c:numCache>
                <c:formatCode>#,##0</c:formatCode>
                <c:ptCount val="3"/>
                <c:pt idx="0">
                  <c:v>29424</c:v>
                </c:pt>
                <c:pt idx="1">
                  <c:v>10134</c:v>
                </c:pt>
                <c:pt idx="2">
                  <c:v>39558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'AGOSTO 2025'!$B$715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2025'!$C$713:$H$713</c15:sqref>
                  </c15:fullRef>
                </c:ext>
              </c:extLst>
              <c:f>('AGOSTO 2025'!$C$713,'AGOSTO 2025'!$E$713,'AGOSTO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2025'!$C$715:$H$715</c15:sqref>
                  </c15:fullRef>
                </c:ext>
              </c:extLst>
              <c:f>('AGOSTO 2025'!$C$715,'AGOSTO 2025'!$E$715,'AGOSTO 2025'!$G$715)</c:f>
              <c:numCache>
                <c:formatCode>#,##0</c:formatCode>
                <c:ptCount val="3"/>
                <c:pt idx="0">
                  <c:v>23975</c:v>
                </c:pt>
                <c:pt idx="1">
                  <c:v>7871</c:v>
                </c:pt>
                <c:pt idx="2">
                  <c:v>31846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2025'!$C$713:$H$713</c15:sqref>
                        </c15:fullRef>
                        <c15:formulaRef>
                          <c15:sqref>('AGOSTO 2025'!$C$713,'AGOSTO 2025'!$E$713,'AGOSTO 2025'!$G$713)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2025'!$C$713:$H$713</c15:sqref>
                        </c15:fullRef>
                        <c15:formulaRef>
                          <c15:sqref>('AGOSTO 2025'!$C$713,'AGOSTO 2025'!$E$713,'AGOSTO 2025'!$G$713)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2025'!$B$732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2025'!$C$731:$H$731</c15:sqref>
                  </c15:fullRef>
                </c:ext>
              </c:extLst>
              <c:f>('AGOSTO 2025'!$C$731,'AGOSTO 2025'!$E$731,'AGOSTO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2025'!$C$732:$H$732</c15:sqref>
                  </c15:fullRef>
                </c:ext>
              </c:extLst>
              <c:f>('AGOSTO 2025'!$C$732,'AGOSTO 2025'!$E$732,'AGOSTO 2025'!$G$732)</c:f>
              <c:numCache>
                <c:formatCode>#,##0</c:formatCode>
                <c:ptCount val="3"/>
                <c:pt idx="0">
                  <c:v>85496</c:v>
                </c:pt>
                <c:pt idx="1">
                  <c:v>29936</c:v>
                </c:pt>
                <c:pt idx="2">
                  <c:v>115432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'AGOSTO 2025'!$B$733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2025'!$C$731:$H$731</c15:sqref>
                  </c15:fullRef>
                </c:ext>
              </c:extLst>
              <c:f>('AGOSTO 2025'!$C$731,'AGOSTO 2025'!$E$731,'AGOSTO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2025'!$C$733:$H$733</c15:sqref>
                  </c15:fullRef>
                </c:ext>
              </c:extLst>
              <c:f>('AGOSTO 2025'!$C$733,'AGOSTO 2025'!$E$733,'AGOSTO 2025'!$G$733)</c:f>
              <c:numCache>
                <c:formatCode>#,##0</c:formatCode>
                <c:ptCount val="3"/>
                <c:pt idx="0">
                  <c:v>76343</c:v>
                </c:pt>
                <c:pt idx="1">
                  <c:v>28207</c:v>
                </c:pt>
                <c:pt idx="2">
                  <c:v>104550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2025'!$C$731:$H$731</c15:sqref>
                        </c15:fullRef>
                        <c15:formulaRef>
                          <c15:sqref>('AGOSTO 2025'!$C$731,'AGOSTO 2025'!$E$731,'AGOSTO 2025'!$G$731)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2025'!$C$731:$H$731</c15:sqref>
                        </c15:fullRef>
                        <c15:formulaRef>
                          <c15:sqref>('AGOSTO 2025'!$C$731,'AGOSTO 2025'!$E$731,'AGOSTO 2025'!$G$731)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2025'!$B$758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2025'!$C$757:$H$757</c15:sqref>
                  </c15:fullRef>
                </c:ext>
              </c:extLst>
              <c:f>('AGOSTO 2025'!$C$757,'AGOSTO 2025'!$E$757,'AGOSTO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2025'!$C$758:$H$758</c15:sqref>
                  </c15:fullRef>
                </c:ext>
              </c:extLst>
              <c:f>('AGOSTO 2025'!$C$758,'AGOSTO 2025'!$E$758,'AGOSTO 2025'!$G$758)</c:f>
              <c:numCache>
                <c:formatCode>#,##0</c:formatCode>
                <c:ptCount val="3"/>
                <c:pt idx="0">
                  <c:v>140619</c:v>
                </c:pt>
                <c:pt idx="1">
                  <c:v>43961</c:v>
                </c:pt>
                <c:pt idx="2">
                  <c:v>184580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'AGOSTO 2025'!$B$759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2025'!$C$757:$H$757</c15:sqref>
                  </c15:fullRef>
                </c:ext>
              </c:extLst>
              <c:f>('AGOSTO 2025'!$C$757,'AGOSTO 2025'!$E$757,'AGOSTO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2025'!$C$759:$H$759</c15:sqref>
                  </c15:fullRef>
                </c:ext>
              </c:extLst>
              <c:f>('AGOSTO 2025'!$C$759,'AGOSTO 2025'!$E$759,'AGOSTO 2025'!$G$759)</c:f>
              <c:numCache>
                <c:formatCode>#,##0</c:formatCode>
                <c:ptCount val="3"/>
                <c:pt idx="0">
                  <c:v>125841</c:v>
                </c:pt>
                <c:pt idx="1">
                  <c:v>40066</c:v>
                </c:pt>
                <c:pt idx="2">
                  <c:v>165907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2025'!$C$757:$H$757</c15:sqref>
                        </c15:fullRef>
                        <c15:formulaRef>
                          <c15:sqref>('AGOSTO 2025'!$C$757,'AGOSTO 2025'!$E$757,'AGOSTO 2025'!$G$757)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2025'!$C$757:$H$757</c15:sqref>
                        </c15:fullRef>
                        <c15:formulaRef>
                          <c15:sqref>('AGOSTO 2025'!$C$757,'AGOSTO 2025'!$E$757,'AGOSTO 2025'!$G$757)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2025'!$E$797:$E$805</c:f>
              <c:numCache>
                <c:formatCode>#,##0</c:formatCode>
                <c:ptCount val="9"/>
                <c:pt idx="0">
                  <c:v>18121</c:v>
                </c:pt>
                <c:pt idx="1">
                  <c:v>28331</c:v>
                </c:pt>
                <c:pt idx="2">
                  <c:v>21606</c:v>
                </c:pt>
                <c:pt idx="3">
                  <c:v>9992</c:v>
                </c:pt>
                <c:pt idx="4">
                  <c:v>12859</c:v>
                </c:pt>
                <c:pt idx="5">
                  <c:v>15348</c:v>
                </c:pt>
                <c:pt idx="6">
                  <c:v>14310</c:v>
                </c:pt>
                <c:pt idx="7">
                  <c:v>9070</c:v>
                </c:pt>
                <c:pt idx="8">
                  <c:v>18279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2316978963349715E-2"/>
                  <c:y val="1.09321408264705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2025'!$H$797:$H$805</c:f>
              <c:numCache>
                <c:formatCode>#,##0</c:formatCode>
                <c:ptCount val="9"/>
                <c:pt idx="0">
                  <c:v>50750</c:v>
                </c:pt>
                <c:pt idx="1">
                  <c:v>53652</c:v>
                </c:pt>
                <c:pt idx="2">
                  <c:v>46171</c:v>
                </c:pt>
                <c:pt idx="3">
                  <c:v>27343</c:v>
                </c:pt>
                <c:pt idx="4">
                  <c:v>38651</c:v>
                </c:pt>
                <c:pt idx="5">
                  <c:v>39285</c:v>
                </c:pt>
                <c:pt idx="6">
                  <c:v>40701</c:v>
                </c:pt>
                <c:pt idx="7">
                  <c:v>20345</c:v>
                </c:pt>
                <c:pt idx="8">
                  <c:v>32381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2025'!$B$824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2025'!$C$823:$H$823</c15:sqref>
                  </c15:fullRef>
                </c:ext>
              </c:extLst>
              <c:f>('AGOSTO 2025'!$C$823,'AGOSTO 2025'!$E$823,'AGOSTO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2025'!$C$824:$H$824</c15:sqref>
                  </c15:fullRef>
                </c:ext>
              </c:extLst>
              <c:f>('AGOSTO 2025'!$C$824,'AGOSTO 2025'!$E$824,'AGOSTO 2025'!$G$824)</c:f>
              <c:numCache>
                <c:formatCode>#,##0</c:formatCode>
                <c:ptCount val="3"/>
                <c:pt idx="0">
                  <c:v>147548</c:v>
                </c:pt>
                <c:pt idx="1">
                  <c:v>22003</c:v>
                </c:pt>
                <c:pt idx="2">
                  <c:v>169551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'AGOSTO 2025'!$B$825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2025'!$C$823:$H$823</c15:sqref>
                  </c15:fullRef>
                </c:ext>
              </c:extLst>
              <c:f>('AGOSTO 2025'!$C$823,'AGOSTO 2025'!$E$823,'AGOSTO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2025'!$C$825:$H$825</c15:sqref>
                  </c15:fullRef>
                </c:ext>
              </c:extLst>
              <c:f>('AGOSTO 2025'!$C$825,'AGOSTO 2025'!$E$825,'AGOSTO 2025'!$G$825)</c:f>
              <c:numCache>
                <c:formatCode>#,##0</c:formatCode>
                <c:ptCount val="3"/>
                <c:pt idx="0">
                  <c:v>127002</c:v>
                </c:pt>
                <c:pt idx="1">
                  <c:v>20914</c:v>
                </c:pt>
                <c:pt idx="2">
                  <c:v>147916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2025'!$C$823:$H$823</c15:sqref>
                        </c15:fullRef>
                        <c15:formulaRef>
                          <c15:sqref>('AGOSTO 2025'!$C$823,'AGOSTO 2025'!$E$823,'AGOSTO 2025'!$G$823)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2025'!$C$823:$H$823</c15:sqref>
                        </c15:fullRef>
                        <c15:formulaRef>
                          <c15:sqref>('AGOSTO 2025'!$C$823,'AGOSTO 2025'!$E$823,'AGOSTO 2025'!$G$823)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2025'!$B$949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2025'!$C$948:$H$948</c15:sqref>
                  </c15:fullRef>
                </c:ext>
              </c:extLst>
              <c:f>('AGOSTO 2025'!$C$948,'AGOSTO 2025'!$E$948,'AGOSTO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2025'!$C$949:$H$949</c15:sqref>
                  </c15:fullRef>
                </c:ext>
              </c:extLst>
              <c:f>('AGOSTO 2025'!$C$949,'AGOSTO 2025'!$E$949,'AGOSTO 2025'!$G$949)</c:f>
              <c:numCache>
                <c:formatCode>#,##0</c:formatCode>
                <c:ptCount val="3"/>
                <c:pt idx="0">
                  <c:v>71050</c:v>
                </c:pt>
                <c:pt idx="1">
                  <c:v>25569</c:v>
                </c:pt>
                <c:pt idx="2">
                  <c:v>96619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'AGOSTO 2025'!$B$950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2025'!$C$948:$H$948</c15:sqref>
                  </c15:fullRef>
                </c:ext>
              </c:extLst>
              <c:f>('AGOSTO 2025'!$C$948,'AGOSTO 2025'!$E$948,'AGOSTO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2025'!$C$950:$H$950</c15:sqref>
                  </c15:fullRef>
                </c:ext>
              </c:extLst>
              <c:f>('AGOSTO 2025'!$C$950,'AGOSTO 2025'!$E$950,'AGOSTO 2025'!$G$950)</c:f>
              <c:numCache>
                <c:formatCode>#,##0</c:formatCode>
                <c:ptCount val="3"/>
                <c:pt idx="0">
                  <c:v>76638</c:v>
                </c:pt>
                <c:pt idx="1">
                  <c:v>29871</c:v>
                </c:pt>
                <c:pt idx="2">
                  <c:v>106509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2025'!$C$948:$H$948</c15:sqref>
                        </c15:fullRef>
                        <c15:formulaRef>
                          <c15:sqref>('AGOSTO 2025'!$C$948,'AGOSTO 2025'!$E$948,'AGOSTO 2025'!$G$948)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2025'!$C$948:$H$948</c15:sqref>
                        </c15:fullRef>
                        <c15:formulaRef>
                          <c15:sqref>('AGOSTO 2025'!$C$948,'AGOSTO 2025'!$E$948,'AGOSTO 2025'!$G$948)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2025'!$B$1074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2025'!$C$1073:$H$1073</c15:sqref>
                  </c15:fullRef>
                </c:ext>
              </c:extLst>
              <c:f>('AGOSTO 2025'!$C$1073,'AGOSTO 2025'!$E$1073,'AGOSTO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2025'!$C$1074:$H$1074</c15:sqref>
                  </c15:fullRef>
                </c:ext>
              </c:extLst>
              <c:f>('AGOSTO 2025'!$C$1074,'AGOSTO 2025'!$E$1074,'AGOSTO 2025'!$G$1074)</c:f>
              <c:numCache>
                <c:formatCode>#,##0</c:formatCode>
                <c:ptCount val="3"/>
                <c:pt idx="0">
                  <c:v>39877</c:v>
                </c:pt>
                <c:pt idx="1">
                  <c:v>28845</c:v>
                </c:pt>
                <c:pt idx="2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'AGOSTO 2025'!$B$1075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2025'!$C$1073:$H$1073</c15:sqref>
                  </c15:fullRef>
                </c:ext>
              </c:extLst>
              <c:f>('AGOSTO 2025'!$C$1073,'AGOSTO 2025'!$E$1073,'AGOSTO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2025'!$C$1075:$H$1075</c15:sqref>
                  </c15:fullRef>
                </c:ext>
              </c:extLst>
              <c:f>('AGOSTO 2025'!$C$1075,'AGOSTO 2025'!$E$1075,'AGOSTO 2025'!$G$1075)</c:f>
              <c:numCache>
                <c:formatCode>#,##0</c:formatCode>
                <c:ptCount val="3"/>
                <c:pt idx="0">
                  <c:v>30565</c:v>
                </c:pt>
                <c:pt idx="1">
                  <c:v>23187</c:v>
                </c:pt>
                <c:pt idx="2">
                  <c:v>53752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2025'!$C$1073:$H$1073</c15:sqref>
                        </c15:fullRef>
                        <c15:formulaRef>
                          <c15:sqref>('AGOSTO 2025'!$C$1073,'AGOSTO 2025'!$E$1073,'AGOSTO 2025'!$G$1073)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2025'!$C$1073:$H$1073</c15:sqref>
                        </c15:fullRef>
                        <c15:formulaRef>
                          <c15:sqref>('AGOSTO 2025'!$C$1073,'AGOSTO 2025'!$E$1073,'AGOSTO 2025'!$G$1073)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2025'!$B$1199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2025'!$C$1198:$H$1198</c15:sqref>
                  </c15:fullRef>
                </c:ext>
              </c:extLst>
              <c:f>('AGOSTO 2025'!$C$1198,'AGOSTO 2025'!$E$1198,'AGOSTO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2025'!$C$1199:$H$1199</c15:sqref>
                  </c15:fullRef>
                </c:ext>
              </c:extLst>
              <c:f>('AGOSTO 2025'!$C$1199,'AGOSTO 2025'!$E$1199,'AGOSTO 2025'!$G$1199)</c:f>
              <c:numCache>
                <c:formatCode>#,##0</c:formatCode>
                <c:ptCount val="3"/>
                <c:pt idx="0">
                  <c:v>53082</c:v>
                </c:pt>
                <c:pt idx="1">
                  <c:v>13636</c:v>
                </c:pt>
                <c:pt idx="2">
                  <c:v>66718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'AGOSTO 2025'!$B$1200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2025'!$C$1198:$H$1198</c15:sqref>
                  </c15:fullRef>
                </c:ext>
              </c:extLst>
              <c:f>('AGOSTO 2025'!$C$1198,'AGOSTO 2025'!$E$1198,'AGOSTO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2025'!$C$1200:$H$1200</c15:sqref>
                  </c15:fullRef>
                </c:ext>
              </c:extLst>
              <c:f>('AGOSTO 2025'!$C$1200,'AGOSTO 2025'!$E$1200,'AGOSTO 2025'!$G$1200)</c:f>
              <c:numCache>
                <c:formatCode>#,##0</c:formatCode>
                <c:ptCount val="3"/>
                <c:pt idx="0">
                  <c:v>57437</c:v>
                </c:pt>
                <c:pt idx="1">
                  <c:v>13444</c:v>
                </c:pt>
                <c:pt idx="2">
                  <c:v>70881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2025'!$C$1198:$H$1198</c15:sqref>
                        </c15:fullRef>
                        <c15:formulaRef>
                          <c15:sqref>('AGOSTO 2025'!$C$1198,'AGOSTO 2025'!$E$1198,'AGOSTO 2025'!$G$1198)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2025'!$C$1198:$H$1198</c15:sqref>
                        </c15:fullRef>
                        <c15:formulaRef>
                          <c15:sqref>('AGOSTO 2025'!$C$1198,'AGOSTO 2025'!$E$1198,'AGOSTO 2025'!$G$1198)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2025'!$B$1323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2025'!$C$1322:$H$1322</c15:sqref>
                  </c15:fullRef>
                </c:ext>
              </c:extLst>
              <c:f>('AGOSTO 2025'!$C$1322,'AGOSTO 2025'!$E$1322,'AGOSTO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2025'!$C$1323:$H$1323</c15:sqref>
                  </c15:fullRef>
                </c:ext>
              </c:extLst>
              <c:f>('AGOSTO 2025'!$C$1323,'AGOSTO 2025'!$E$1323,'AGOSTO 2025'!$G$1323)</c:f>
              <c:numCache>
                <c:formatCode>#,##0</c:formatCode>
                <c:ptCount val="3"/>
                <c:pt idx="0">
                  <c:v>43628</c:v>
                </c:pt>
                <c:pt idx="1">
                  <c:v>10592</c:v>
                </c:pt>
                <c:pt idx="2">
                  <c:v>54220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'AGOSTO 2025'!$B$1324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2025'!$C$1322:$H$1322</c15:sqref>
                  </c15:fullRef>
                </c:ext>
              </c:extLst>
              <c:f>('AGOSTO 2025'!$C$1322,'AGOSTO 2025'!$E$1322,'AGOSTO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2025'!$C$1324:$H$1324</c15:sqref>
                  </c15:fullRef>
                </c:ext>
              </c:extLst>
              <c:f>('AGOSTO 2025'!$C$1324,'AGOSTO 2025'!$E$1324,'AGOSTO 2025'!$G$1324)</c:f>
              <c:numCache>
                <c:formatCode>#,##0</c:formatCode>
                <c:ptCount val="3"/>
                <c:pt idx="0">
                  <c:v>55748</c:v>
                </c:pt>
                <c:pt idx="1">
                  <c:v>12209</c:v>
                </c:pt>
                <c:pt idx="2">
                  <c:v>67957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2025'!$C$1322:$H$1322</c15:sqref>
                        </c15:fullRef>
                        <c15:formulaRef>
                          <c15:sqref>('AGOSTO 2025'!$C$1322,'AGOSTO 2025'!$E$1322,'AGOSTO 2025'!$G$1322)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2025'!$C$1322:$H$1322</c15:sqref>
                        </c15:fullRef>
                        <c15:formulaRef>
                          <c15:sqref>('AGOSTO 2025'!$C$1322,'AGOSTO 2025'!$E$1322,'AGOSTO 2025'!$G$1322)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2.3345107600725866E-3"/>
                  <c:y val="-2.55291849700010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1.85408666431742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3.7352172161161386E-2"/>
                  <c:y val="-6.19994492128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1672553800362934E-2"/>
                  <c:y val="1.82351321214292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4.2798869518471243E-17"/>
                  <c:y val="-1.0941079272857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2021193681306558E-2"/>
                  <c:y val="-3.343068936177750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1.867608608058069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2025'!$E$922:$E$930</c:f>
              <c:numCache>
                <c:formatCode>#,##0</c:formatCode>
                <c:ptCount val="9"/>
                <c:pt idx="0">
                  <c:v>10943</c:v>
                </c:pt>
                <c:pt idx="1">
                  <c:v>17425</c:v>
                </c:pt>
                <c:pt idx="2">
                  <c:v>23588</c:v>
                </c:pt>
                <c:pt idx="3">
                  <c:v>3528</c:v>
                </c:pt>
                <c:pt idx="4">
                  <c:v>18571</c:v>
                </c:pt>
                <c:pt idx="5">
                  <c:v>5285</c:v>
                </c:pt>
                <c:pt idx="6">
                  <c:v>15984</c:v>
                </c:pt>
                <c:pt idx="7">
                  <c:v>7986</c:v>
                </c:pt>
                <c:pt idx="8">
                  <c:v>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-4.4062579192803993E-2"/>
                  <c:y val="1.46591184772296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3.5180815541166817E-2"/>
                  <c:y val="-4.0036178720126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-1.1726938513722316E-2"/>
                  <c:y val="1.0918957832761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3.518081554116681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1.641771391921109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2025'!$H$922:$H$930</c:f>
              <c:numCache>
                <c:formatCode>#,##0</c:formatCode>
                <c:ptCount val="9"/>
                <c:pt idx="0">
                  <c:v>22934</c:v>
                </c:pt>
                <c:pt idx="1">
                  <c:v>40266</c:v>
                </c:pt>
                <c:pt idx="2">
                  <c:v>55421</c:v>
                </c:pt>
                <c:pt idx="3">
                  <c:v>6089</c:v>
                </c:pt>
                <c:pt idx="4">
                  <c:v>36866</c:v>
                </c:pt>
                <c:pt idx="5">
                  <c:v>9896</c:v>
                </c:pt>
                <c:pt idx="6">
                  <c:v>39216</c:v>
                </c:pt>
                <c:pt idx="7">
                  <c:v>17243</c:v>
                </c:pt>
                <c:pt idx="8">
                  <c:v>8141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5.1922566745035544E-2"/>
                  <c:y val="-2.28262589418809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layout>
                <c:manualLayout>
                  <c:x val="0.15300123906843002"/>
                  <c:y val="-7.73374291773093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3.0751195256312181E-3"/>
                  <c:y val="1.96932690570150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1.3110134085196765E-2"/>
                  <c:y val="3.02247132610775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6.4021261436057447E-3"/>
                  <c:y val="-7.33958600932879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4.0391755415963597E-3"/>
                  <c:y val="2.77867037450869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-5.8965158534852917E-3"/>
                  <c:y val="-4.762437713393041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1.8430978128811525E-2"/>
                  <c:y val="1.4430202142289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2025'!$E$1047:$E$1055</c:f>
              <c:numCache>
                <c:formatCode>#,##0</c:formatCode>
                <c:ptCount val="9"/>
                <c:pt idx="0">
                  <c:v>1903</c:v>
                </c:pt>
                <c:pt idx="1">
                  <c:v>11155</c:v>
                </c:pt>
                <c:pt idx="2">
                  <c:v>26487</c:v>
                </c:pt>
                <c:pt idx="3">
                  <c:v>4962</c:v>
                </c:pt>
                <c:pt idx="4">
                  <c:v>1531</c:v>
                </c:pt>
                <c:pt idx="5">
                  <c:v>3030</c:v>
                </c:pt>
                <c:pt idx="6">
                  <c:v>1329</c:v>
                </c:pt>
                <c:pt idx="7">
                  <c:v>2905</c:v>
                </c:pt>
                <c:pt idx="8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3.6819417621222393E-2"/>
                  <c:y val="-2.1609931279959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0.25184771086603103"/>
                  <c:y val="-9.463275014040148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3.2145769389092926E-3"/>
                  <c:y val="1.13193787706445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1.1633911931352794E-2"/>
                  <c:y val="1.4552158685354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613096948225E-3"/>
                  <c:y val="3.322333425357583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1.5068549503811795E-3"/>
                  <c:y val="2.55245453901727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-1.9166809670566785E-3"/>
                  <c:y val="-4.47730775898014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8.8251563419401054E-3"/>
                  <c:y val="1.81603119765404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2025'!$H$1047:$H$1055</c:f>
              <c:numCache>
                <c:formatCode>#,##0</c:formatCode>
                <c:ptCount val="9"/>
                <c:pt idx="0">
                  <c:v>5345</c:v>
                </c:pt>
                <c:pt idx="1">
                  <c:v>27018</c:v>
                </c:pt>
                <c:pt idx="2">
                  <c:v>38794</c:v>
                </c:pt>
                <c:pt idx="3">
                  <c:v>9550</c:v>
                </c:pt>
                <c:pt idx="4">
                  <c:v>1953</c:v>
                </c:pt>
                <c:pt idx="5">
                  <c:v>6764</c:v>
                </c:pt>
                <c:pt idx="6">
                  <c:v>3904</c:v>
                </c:pt>
                <c:pt idx="7">
                  <c:v>7365</c:v>
                </c:pt>
                <c:pt idx="8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6.220092527506744E-3"/>
                  <c:y val="-5.2752642657561549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1.2287521394535955E-2"/>
                  <c:y val="-1.48060926488334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-4.4311941321806851E-3"/>
                  <c:y val="7.335136490023375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884296499822E-2"/>
                  <c:y val="-1.117081001295124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8990591933717353E-2"/>
                  <c:y val="-1.08961721955347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2025'!$E$1172:$E$1180</c:f>
              <c:numCache>
                <c:formatCode>#,##0</c:formatCode>
                <c:ptCount val="9"/>
                <c:pt idx="0">
                  <c:v>11480</c:v>
                </c:pt>
                <c:pt idx="1">
                  <c:v>15130</c:v>
                </c:pt>
                <c:pt idx="2">
                  <c:v>13119</c:v>
                </c:pt>
                <c:pt idx="3">
                  <c:v>2201</c:v>
                </c:pt>
                <c:pt idx="4">
                  <c:v>6608</c:v>
                </c:pt>
                <c:pt idx="5">
                  <c:v>8868</c:v>
                </c:pt>
                <c:pt idx="6">
                  <c:v>3371</c:v>
                </c:pt>
                <c:pt idx="7">
                  <c:v>4624</c:v>
                </c:pt>
                <c:pt idx="8">
                  <c:v>5480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2.5819663220354189E-2"/>
                  <c:y val="7.601939053745258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570772812591E-2"/>
                  <c:y val="-1.023114653323521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2025'!$H$1172:$H$1180</c:f>
              <c:numCache>
                <c:formatCode>#,##0</c:formatCode>
                <c:ptCount val="9"/>
                <c:pt idx="0">
                  <c:v>24631</c:v>
                </c:pt>
                <c:pt idx="1">
                  <c:v>33846</c:v>
                </c:pt>
                <c:pt idx="2">
                  <c:v>34135</c:v>
                </c:pt>
                <c:pt idx="3">
                  <c:v>6227</c:v>
                </c:pt>
                <c:pt idx="4">
                  <c:v>19767</c:v>
                </c:pt>
                <c:pt idx="5">
                  <c:v>27928</c:v>
                </c:pt>
                <c:pt idx="6">
                  <c:v>10740</c:v>
                </c:pt>
                <c:pt idx="7">
                  <c:v>14493</c:v>
                </c:pt>
                <c:pt idx="8">
                  <c:v>17502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'AGOSTO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'AGOSTO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-8.9694844517907834E-3"/>
                  <c:y val="7.34488148456372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7.2369833562250185E-2"/>
                  <c:y val="-4.011729066714451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2.8166331869637892E-2"/>
                  <c:y val="-7.30582671340603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2025'!$E$1296:$E$1304</c:f>
              <c:numCache>
                <c:formatCode>#,##0</c:formatCode>
                <c:ptCount val="9"/>
                <c:pt idx="0">
                  <c:v>19724</c:v>
                </c:pt>
                <c:pt idx="1">
                  <c:v>8635</c:v>
                </c:pt>
                <c:pt idx="2">
                  <c:v>4953</c:v>
                </c:pt>
                <c:pt idx="3">
                  <c:v>1216</c:v>
                </c:pt>
                <c:pt idx="4">
                  <c:v>15615</c:v>
                </c:pt>
                <c:pt idx="5">
                  <c:v>5352</c:v>
                </c:pt>
                <c:pt idx="6">
                  <c:v>2491</c:v>
                </c:pt>
                <c:pt idx="7">
                  <c:v>6437</c:v>
                </c:pt>
                <c:pt idx="8">
                  <c:v>3534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2.3453877027444545E-2"/>
                  <c:y val="-1.819826305460294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4.3459849455658103E-3"/>
                  <c:y val="2.5772752700794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2.6082188664094865E-2"/>
                  <c:y val="1.07808229856385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3.9458100941423851E-2"/>
                  <c:y val="-3.515560517965554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2025'!$H$1296:$H$1304</c:f>
              <c:numCache>
                <c:formatCode>#,##0</c:formatCode>
                <c:ptCount val="9"/>
                <c:pt idx="0">
                  <c:v>22722</c:v>
                </c:pt>
                <c:pt idx="1">
                  <c:v>19781</c:v>
                </c:pt>
                <c:pt idx="2">
                  <c:v>10439</c:v>
                </c:pt>
                <c:pt idx="3">
                  <c:v>3775</c:v>
                </c:pt>
                <c:pt idx="4">
                  <c:v>30025</c:v>
                </c:pt>
                <c:pt idx="5">
                  <c:v>16380</c:v>
                </c:pt>
                <c:pt idx="6">
                  <c:v>9005</c:v>
                </c:pt>
                <c:pt idx="7">
                  <c:v>7342</c:v>
                </c:pt>
                <c:pt idx="8">
                  <c:v>7457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2025'!$B$839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2025'!$C$838:$H$838</c15:sqref>
                  </c15:fullRef>
                </c:ext>
              </c:extLst>
              <c:f>('AGOSTO 2025'!$C$838,'AGOSTO 2025'!$E$838,'AGOSTO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2025'!$C$839:$H$839</c15:sqref>
                  </c15:fullRef>
                </c:ext>
              </c:extLst>
              <c:f>('AGOSTO 2025'!$C$839,'AGOSTO 2025'!$E$839,'AGOSTO 2025'!$G$839)</c:f>
              <c:numCache>
                <c:formatCode>#,##0</c:formatCode>
                <c:ptCount val="3"/>
                <c:pt idx="0">
                  <c:v>349438</c:v>
                </c:pt>
                <c:pt idx="1">
                  <c:v>38868</c:v>
                </c:pt>
                <c:pt idx="2">
                  <c:v>388306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'AGOSTO 2025'!$B$840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2025'!$C$838:$H$838</c15:sqref>
                  </c15:fullRef>
                </c:ext>
              </c:extLst>
              <c:f>('AGOSTO 2025'!$C$838,'AGOSTO 2025'!$E$838,'AGOSTO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2025'!$C$840:$H$840</c15:sqref>
                  </c15:fullRef>
                </c:ext>
              </c:extLst>
              <c:f>('AGOSTO 2025'!$C$840,'AGOSTO 2025'!$E$840,'AGOSTO 2025'!$G$840)</c:f>
              <c:numCache>
                <c:formatCode>#,##0</c:formatCode>
                <c:ptCount val="3"/>
                <c:pt idx="0">
                  <c:v>315581</c:v>
                </c:pt>
                <c:pt idx="1">
                  <c:v>33698</c:v>
                </c:pt>
                <c:pt idx="2">
                  <c:v>349279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2025'!$C$838:$H$838</c15:sqref>
                        </c15:fullRef>
                        <c15:formulaRef>
                          <c15:sqref>('AGOSTO 2025'!$C$838,'AGOSTO 2025'!$E$838,'AGOSTO 2025'!$G$838)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2025'!$C$838:$H$838</c15:sqref>
                        </c15:fullRef>
                        <c15:formulaRef>
                          <c15:sqref>('AGOSTO 2025'!$C$838,'AGOSTO 2025'!$E$838,'AGOSTO 2025'!$G$838)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2025'!$B$883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2025'!$C$882:$H$882</c15:sqref>
                  </c15:fullRef>
                </c:ext>
              </c:extLst>
              <c:f>('AGOSTO 2025'!$C$882,'AGOSTO 2025'!$E$882,'AGOSTO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2025'!$C$883:$H$883</c15:sqref>
                  </c15:fullRef>
                </c:ext>
              </c:extLst>
              <c:f>('AGOSTO 2025'!$C$883,'AGOSTO 2025'!$E$883,'AGOSTO 2025'!$G$883)</c:f>
              <c:numCache>
                <c:formatCode>#,##0</c:formatCode>
                <c:ptCount val="3"/>
                <c:pt idx="0">
                  <c:v>1235596</c:v>
                </c:pt>
                <c:pt idx="1">
                  <c:v>147810</c:v>
                </c:pt>
                <c:pt idx="2">
                  <c:v>1383406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'AGOSTO 2025'!$B$884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2025'!$C$882:$H$882</c15:sqref>
                  </c15:fullRef>
                </c:ext>
              </c:extLst>
              <c:f>('AGOSTO 2025'!$C$882,'AGOSTO 2025'!$E$882,'AGOSTO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2025'!$C$884:$H$884</c15:sqref>
                  </c15:fullRef>
                </c:ext>
              </c:extLst>
              <c:f>('AGOSTO 2025'!$C$884,'AGOSTO 2025'!$E$884,'AGOSTO 2025'!$G$884)</c:f>
              <c:numCache>
                <c:formatCode>#,##0</c:formatCode>
                <c:ptCount val="3"/>
                <c:pt idx="0">
                  <c:v>1135253</c:v>
                </c:pt>
                <c:pt idx="1">
                  <c:v>138714</c:v>
                </c:pt>
                <c:pt idx="2">
                  <c:v>1273967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2025'!$C$882:$H$882</c15:sqref>
                        </c15:fullRef>
                        <c15:formulaRef>
                          <c15:sqref>('AGOSTO 2025'!$C$882,'AGOSTO 2025'!$E$882,'AGOSTO 2025'!$G$882)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2025'!$C$882:$H$882</c15:sqref>
                        </c15:fullRef>
                        <c15:formulaRef>
                          <c15:sqref>('AGOSTO 2025'!$C$882,'AGOSTO 2025'!$E$882,'AGOSTO 2025'!$G$882)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2025'!$B$964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2025'!$C$963:$H$963</c15:sqref>
                  </c15:fullRef>
                </c:ext>
              </c:extLst>
              <c:f>('AGOSTO 2025'!$C$963,'AGOSTO 2025'!$E$963,'AGOSTO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2025'!$C$964:$H$964</c15:sqref>
                  </c15:fullRef>
                </c:ext>
              </c:extLst>
              <c:f>('AGOSTO 2025'!$C$964,'AGOSTO 2025'!$E$964,'AGOSTO 2025'!$G$964)</c:f>
              <c:numCache>
                <c:formatCode>#,##0</c:formatCode>
                <c:ptCount val="3"/>
                <c:pt idx="0">
                  <c:v>198769</c:v>
                </c:pt>
                <c:pt idx="1">
                  <c:v>41404</c:v>
                </c:pt>
                <c:pt idx="2">
                  <c:v>240173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'AGOSTO 2025'!$B$965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2025'!$C$963:$H$963</c15:sqref>
                  </c15:fullRef>
                </c:ext>
              </c:extLst>
              <c:f>('AGOSTO 2025'!$C$963,'AGOSTO 2025'!$E$963,'AGOSTO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2025'!$C$965:$H$965</c15:sqref>
                  </c15:fullRef>
                </c:ext>
              </c:extLst>
              <c:f>('AGOSTO 2025'!$C$965,'AGOSTO 2025'!$E$965,'AGOSTO 2025'!$G$965)</c:f>
              <c:numCache>
                <c:formatCode>#,##0</c:formatCode>
                <c:ptCount val="3"/>
                <c:pt idx="0">
                  <c:v>184636</c:v>
                </c:pt>
                <c:pt idx="1">
                  <c:v>51436</c:v>
                </c:pt>
                <c:pt idx="2">
                  <c:v>236072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2025'!$C$963:$H$963</c15:sqref>
                        </c15:fullRef>
                        <c15:formulaRef>
                          <c15:sqref>('AGOSTO 2025'!$C$963,'AGOSTO 2025'!$E$963,'AGOSTO 2025'!$G$963)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2025'!$C$963:$H$963</c15:sqref>
                        </c15:fullRef>
                        <c15:formulaRef>
                          <c15:sqref>('AGOSTO 2025'!$C$963,'AGOSTO 2025'!$E$963,'AGOSTO 2025'!$G$963)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2025'!$B$1089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2025'!$C$1088:$H$1088</c15:sqref>
                  </c15:fullRef>
                </c:ext>
              </c:extLst>
              <c:f>('AGOSTO 2025'!$C$1088,'AGOSTO 2025'!$E$1088,'AGOSTO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2025'!$C$1089:$H$1089</c15:sqref>
                  </c15:fullRef>
                </c:ext>
              </c:extLst>
              <c:f>('AGOSTO 2025'!$C$1089,'AGOSTO 2025'!$E$1089,'AGOSTO 2025'!$G$1089)</c:f>
              <c:numCache>
                <c:formatCode>#,##0</c:formatCode>
                <c:ptCount val="3"/>
                <c:pt idx="0">
                  <c:v>82429</c:v>
                </c:pt>
                <c:pt idx="1">
                  <c:v>33772</c:v>
                </c:pt>
                <c:pt idx="2">
                  <c:v>116201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'AGOSTO 2025'!$B$1090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2025'!$C$1088:$H$1088</c15:sqref>
                  </c15:fullRef>
                </c:ext>
              </c:extLst>
              <c:f>('AGOSTO 2025'!$C$1088,'AGOSTO 2025'!$E$1088,'AGOSTO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2025'!$C$1090:$H$1090</c15:sqref>
                  </c15:fullRef>
                </c:ext>
              </c:extLst>
              <c:f>('AGOSTO 2025'!$C$1090,'AGOSTO 2025'!$E$1090,'AGOSTO 2025'!$G$1090)</c:f>
              <c:numCache>
                <c:formatCode>#,##0</c:formatCode>
                <c:ptCount val="3"/>
                <c:pt idx="0">
                  <c:v>74201</c:v>
                </c:pt>
                <c:pt idx="1">
                  <c:v>26942</c:v>
                </c:pt>
                <c:pt idx="2">
                  <c:v>101143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2025'!$C$1088:$H$1088</c15:sqref>
                        </c15:fullRef>
                        <c15:formulaRef>
                          <c15:sqref>('AGOSTO 2025'!$C$1088,'AGOSTO 2025'!$E$1088,'AGOSTO 2025'!$G$1088)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2025'!$C$1088:$H$1088</c15:sqref>
                        </c15:fullRef>
                        <c15:formulaRef>
                          <c15:sqref>('AGOSTO 2025'!$C$1088,'AGOSTO 2025'!$E$1088,'AGOSTO 2025'!$G$1088)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2025'!$B$1214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2025'!$C$1213:$H$1213</c15:sqref>
                  </c15:fullRef>
                </c:ext>
              </c:extLst>
              <c:f>('AGOSTO 2025'!$C$1213,'AGOSTO 2025'!$E$1213,'AGOSTO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2025'!$C$1214:$H$1214</c15:sqref>
                  </c15:fullRef>
                </c:ext>
              </c:extLst>
              <c:f>('AGOSTO 2025'!$C$1214,'AGOSTO 2025'!$E$1214,'AGOSTO 2025'!$G$1214)</c:f>
              <c:numCache>
                <c:formatCode>#,##0</c:formatCode>
                <c:ptCount val="3"/>
                <c:pt idx="0">
                  <c:v>129520</c:v>
                </c:pt>
                <c:pt idx="1">
                  <c:v>32204</c:v>
                </c:pt>
                <c:pt idx="2">
                  <c:v>161724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'AGOSTO 2025'!$B$1215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2025'!$C$1213:$H$1213</c15:sqref>
                  </c15:fullRef>
                </c:ext>
              </c:extLst>
              <c:f>('AGOSTO 2025'!$C$1213,'AGOSTO 2025'!$E$1213,'AGOSTO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2025'!$C$1215:$H$1215</c15:sqref>
                  </c15:fullRef>
                </c:ext>
              </c:extLst>
              <c:f>('AGOSTO 2025'!$C$1215,'AGOSTO 2025'!$E$1215,'AGOSTO 2025'!$G$1215)</c:f>
              <c:numCache>
                <c:formatCode>#,##0</c:formatCode>
                <c:ptCount val="3"/>
                <c:pt idx="0">
                  <c:v>152776</c:v>
                </c:pt>
                <c:pt idx="1">
                  <c:v>36493</c:v>
                </c:pt>
                <c:pt idx="2">
                  <c:v>189269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2025'!$C$1213:$H$1213</c15:sqref>
                        </c15:fullRef>
                        <c15:formulaRef>
                          <c15:sqref>('AGOSTO 2025'!$C$1213,'AGOSTO 2025'!$E$1213,'AGOSTO 2025'!$G$1213)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2025'!$C$1213:$H$1213</c15:sqref>
                        </c15:fullRef>
                        <c15:formulaRef>
                          <c15:sqref>('AGOSTO 2025'!$C$1213,'AGOSTO 2025'!$E$1213,'AGOSTO 2025'!$G$1213)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2025'!$B$1338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2025'!$C$1337:$H$1337</c15:sqref>
                  </c15:fullRef>
                </c:ext>
              </c:extLst>
              <c:f>('AGOSTO 2025'!$C$1337,'AGOSTO 2025'!$E$1337,'AGOSTO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2025'!$C$1338:$H$1338</c15:sqref>
                  </c15:fullRef>
                </c:ext>
              </c:extLst>
              <c:f>('AGOSTO 2025'!$C$1338,'AGOSTO 2025'!$E$1338,'AGOSTO 2025'!$G$1338)</c:f>
              <c:numCache>
                <c:formatCode>#,##0</c:formatCode>
                <c:ptCount val="3"/>
                <c:pt idx="0">
                  <c:v>106762</c:v>
                </c:pt>
                <c:pt idx="1">
                  <c:v>17638</c:v>
                </c:pt>
                <c:pt idx="2">
                  <c:v>124400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'AGOSTO 2025'!$B$1339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2025'!$C$1337:$H$1337</c15:sqref>
                  </c15:fullRef>
                </c:ext>
              </c:extLst>
              <c:f>('AGOSTO 2025'!$C$1337,'AGOSTO 2025'!$E$1337,'AGOSTO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2025'!$C$1339:$H$1339</c15:sqref>
                  </c15:fullRef>
                </c:ext>
              </c:extLst>
              <c:f>('AGOSTO 2025'!$C$1339,'AGOSTO 2025'!$E$1339,'AGOSTO 2025'!$G$1339)</c:f>
              <c:numCache>
                <c:formatCode>#,##0</c:formatCode>
                <c:ptCount val="3"/>
                <c:pt idx="0">
                  <c:v>106767</c:v>
                </c:pt>
                <c:pt idx="1">
                  <c:v>20159</c:v>
                </c:pt>
                <c:pt idx="2">
                  <c:v>126926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2025'!$C$1337:$H$1337</c15:sqref>
                        </c15:fullRef>
                        <c15:formulaRef>
                          <c15:sqref>('AGOSTO 2025'!$C$1337,'AGOSTO 2025'!$E$1337,'AGOSTO 2025'!$G$1337)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2025'!$C$1337:$H$1337</c15:sqref>
                        </c15:fullRef>
                        <c15:formulaRef>
                          <c15:sqref>('AGOSTO 2025'!$C$1337,'AGOSTO 2025'!$E$1337,'AGOSTO 2025'!$G$1337)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2025'!$B$1257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2025'!$C$1256:$H$1256</c15:sqref>
                  </c15:fullRef>
                </c:ext>
              </c:extLst>
              <c:f>('AGOSTO 2025'!$C$1256,'AGOSTO 2025'!$E$1256,'AGOSTO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2025'!$C$1257:$H$1257</c15:sqref>
                  </c15:fullRef>
                </c:ext>
              </c:extLst>
              <c:f>('AGOSTO 2025'!$C$1257,'AGOSTO 2025'!$E$1257,'AGOSTO 2025'!$G$1257)</c:f>
              <c:numCache>
                <c:formatCode>#,##0</c:formatCode>
                <c:ptCount val="3"/>
                <c:pt idx="0">
                  <c:v>637878</c:v>
                </c:pt>
                <c:pt idx="1">
                  <c:v>137253</c:v>
                </c:pt>
                <c:pt idx="2">
                  <c:v>775131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'AGOSTO 2025'!$B$1258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2025'!$C$1256:$H$1256</c15:sqref>
                  </c15:fullRef>
                </c:ext>
              </c:extLst>
              <c:f>('AGOSTO 2025'!$C$1256,'AGOSTO 2025'!$E$1256,'AGOSTO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2025'!$C$1258:$H$1258</c15:sqref>
                  </c15:fullRef>
                </c:ext>
              </c:extLst>
              <c:f>('AGOSTO 2025'!$C$1258,'AGOSTO 2025'!$E$1258,'AGOSTO 2025'!$G$1258)</c:f>
              <c:numCache>
                <c:formatCode>#,##0</c:formatCode>
                <c:ptCount val="3"/>
                <c:pt idx="0">
                  <c:v>680458</c:v>
                </c:pt>
                <c:pt idx="1">
                  <c:v>136383</c:v>
                </c:pt>
                <c:pt idx="2">
                  <c:v>816841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2025'!$C$1256:$H$1256</c15:sqref>
                        </c15:fullRef>
                        <c15:formulaRef>
                          <c15:sqref>('AGOSTO 2025'!$C$1256,'AGOSTO 2025'!$E$1256,'AGOSTO 2025'!$G$1256)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2025'!$C$1256:$H$1256</c15:sqref>
                        </c15:fullRef>
                        <c15:formulaRef>
                          <c15:sqref>('AGOSTO 2025'!$C$1256,'AGOSTO 2025'!$E$1256,'AGOSTO 2025'!$G$1256)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2025'!$B$1355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2025'!$C$1354:$H$1354</c15:sqref>
                  </c15:fullRef>
                </c:ext>
              </c:extLst>
              <c:f>('AGOSTO 2025'!$C$1354,'AGOSTO 2025'!$E$1354,'AGOSTO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2025'!$C$1355:$H$1355</c15:sqref>
                  </c15:fullRef>
                </c:ext>
              </c:extLst>
              <c:f>('AGOSTO 2025'!$C$1355,'AGOSTO 2025'!$E$1355,'AGOSTO 2025'!$G$1355)</c:f>
              <c:numCache>
                <c:formatCode>#,##0</c:formatCode>
                <c:ptCount val="3"/>
                <c:pt idx="0">
                  <c:v>188845</c:v>
                </c:pt>
                <c:pt idx="1">
                  <c:v>43393</c:v>
                </c:pt>
                <c:pt idx="2">
                  <c:v>232238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'AGOSTO 2025'!$B$1356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2025'!$C$1354:$H$1354</c15:sqref>
                  </c15:fullRef>
                </c:ext>
              </c:extLst>
              <c:f>('AGOSTO 2025'!$C$1354,'AGOSTO 2025'!$E$1354,'AGOSTO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2025'!$C$1356:$H$1356</c15:sqref>
                  </c15:fullRef>
                </c:ext>
              </c:extLst>
              <c:f>('AGOSTO 2025'!$C$1356,'AGOSTO 2025'!$E$1356,'AGOSTO 2025'!$G$1356)</c:f>
              <c:numCache>
                <c:formatCode>#,##0</c:formatCode>
                <c:ptCount val="3"/>
                <c:pt idx="0">
                  <c:v>198203</c:v>
                </c:pt>
                <c:pt idx="1">
                  <c:v>46482</c:v>
                </c:pt>
                <c:pt idx="2">
                  <c:v>244685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2025'!$C$1354:$H$1354</c15:sqref>
                        </c15:fullRef>
                        <c15:formulaRef>
                          <c15:sqref>('AGOSTO 2025'!$C$1354,'AGOSTO 2025'!$E$1354,'AGOSTO 2025'!$G$1354)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2025'!$C$1354:$H$1354</c15:sqref>
                        </c15:fullRef>
                        <c15:formulaRef>
                          <c15:sqref>('AGOSTO 2025'!$C$1354,'AGOSTO 2025'!$E$1354,'AGOSTO 2025'!$G$1354)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'AGOSTO 2025'!$B$358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2025'!$C$357:$H$357</c15:sqref>
                  </c15:fullRef>
                </c:ext>
              </c:extLst>
              <c:f>('AGOSTO 2025'!$C$357,'AGOSTO 2025'!$E$357,'AGOSTO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2025'!$C$358:$H$358</c15:sqref>
                  </c15:fullRef>
                </c:ext>
              </c:extLst>
              <c:f>('AGOSTO 2025'!$C$358,'AGOSTO 2025'!$E$358,'AGOSTO 2025'!$G$358)</c:f>
              <c:numCache>
                <c:formatCode>#,##0</c:formatCode>
                <c:ptCount val="3"/>
                <c:pt idx="0">
                  <c:v>968094</c:v>
                </c:pt>
                <c:pt idx="1">
                  <c:v>306004</c:v>
                </c:pt>
                <c:pt idx="2">
                  <c:v>1274098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'AGOSTO 2025'!$B$359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2025'!$C$357:$H$357</c15:sqref>
                  </c15:fullRef>
                </c:ext>
              </c:extLst>
              <c:f>('AGOSTO 2025'!$C$357,'AGOSTO 2025'!$E$357,'AGOSTO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2025'!$C$359:$H$359</c15:sqref>
                  </c15:fullRef>
                </c:ext>
              </c:extLst>
              <c:f>('AGOSTO 2025'!$C$359,'AGOSTO 2025'!$E$359,'AGOSTO 2025'!$G$359)</c:f>
              <c:numCache>
                <c:formatCode>#,##0</c:formatCode>
                <c:ptCount val="3"/>
                <c:pt idx="0">
                  <c:v>897340</c:v>
                </c:pt>
                <c:pt idx="1">
                  <c:v>302546</c:v>
                </c:pt>
                <c:pt idx="2">
                  <c:v>1199886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2025'!$B$1381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2025'!$C$1380:$H$1380</c15:sqref>
                  </c15:fullRef>
                </c:ext>
              </c:extLst>
              <c:f>('AGOSTO 2025'!$C$1380,'AGOSTO 2025'!$E$1380,'AGOSTO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2025'!$C$1381:$H$1381</c15:sqref>
                  </c15:fullRef>
                </c:ext>
              </c:extLst>
              <c:f>('AGOSTO 2025'!$C$1381,'AGOSTO 2025'!$E$1381,'AGOSTO 2025'!$G$1381)</c:f>
              <c:numCache>
                <c:formatCode>#,##0</c:formatCode>
                <c:ptCount val="3"/>
                <c:pt idx="0">
                  <c:v>404213</c:v>
                </c:pt>
                <c:pt idx="1">
                  <c:v>81259</c:v>
                </c:pt>
                <c:pt idx="2">
                  <c:v>485472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'AGOSTO 2025'!$B$1382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2025'!$C$1380:$H$1380</c15:sqref>
                  </c15:fullRef>
                </c:ext>
              </c:extLst>
              <c:f>('AGOSTO 2025'!$C$1380,'AGOSTO 2025'!$E$1380,'AGOSTO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2025'!$C$1382:$H$1382</c15:sqref>
                  </c15:fullRef>
                </c:ext>
              </c:extLst>
              <c:f>('AGOSTO 2025'!$C$1382,'AGOSTO 2025'!$E$1382,'AGOSTO 2025'!$G$1382)</c:f>
              <c:numCache>
                <c:formatCode>#,##0</c:formatCode>
                <c:ptCount val="3"/>
                <c:pt idx="0">
                  <c:v>402298</c:v>
                </c:pt>
                <c:pt idx="1">
                  <c:v>87447</c:v>
                </c:pt>
                <c:pt idx="2">
                  <c:v>489745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2025'!$C$1380:$H$1380</c15:sqref>
                        </c15:fullRef>
                        <c15:formulaRef>
                          <c15:sqref>('AGOSTO 2025'!$C$1380,'AGOSTO 2025'!$E$1380,'AGOSTO 2025'!$G$1380)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2025'!$C$1380:$H$1380</c15:sqref>
                        </c15:fullRef>
                        <c15:formulaRef>
                          <c15:sqref>('AGOSTO 2025'!$C$1380,'AGOSTO 2025'!$E$1380,'AGOSTO 2025'!$G$1380)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2025'!$B$857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2025'!$C$856:$H$856</c15:sqref>
                  </c15:fullRef>
                </c:ext>
              </c:extLst>
              <c:f>('AGOSTO 2025'!$C$856,'AGOSTO 2025'!$E$856,'AGOSTO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2025'!$C$857:$H$857</c15:sqref>
                  </c15:fullRef>
                </c:ext>
              </c:extLst>
              <c:f>('AGOSTO 2025'!$C$857,'AGOSTO 2025'!$E$857,'AGOSTO 2025'!$G$857)</c:f>
              <c:numCache>
                <c:formatCode>#,##0</c:formatCode>
                <c:ptCount val="3"/>
                <c:pt idx="0">
                  <c:v>641461</c:v>
                </c:pt>
                <c:pt idx="1">
                  <c:v>104697</c:v>
                </c:pt>
                <c:pt idx="2">
                  <c:v>746158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'AGOSTO 2025'!$B$858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2025'!$C$856:$H$856</c15:sqref>
                  </c15:fullRef>
                </c:ext>
              </c:extLst>
              <c:f>('AGOSTO 2025'!$C$856,'AGOSTO 2025'!$E$856,'AGOSTO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2025'!$C$858:$H$858</c15:sqref>
                  </c15:fullRef>
                </c:ext>
              </c:extLst>
              <c:f>('AGOSTO 2025'!$C$858,'AGOSTO 2025'!$E$858,'AGOSTO 2025'!$G$858)</c:f>
              <c:numCache>
                <c:formatCode>#,##0</c:formatCode>
                <c:ptCount val="3"/>
                <c:pt idx="0">
                  <c:v>578491</c:v>
                </c:pt>
                <c:pt idx="1">
                  <c:v>96769</c:v>
                </c:pt>
                <c:pt idx="2">
                  <c:v>675260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2025'!$C$856:$H$856</c15:sqref>
                        </c15:fullRef>
                        <c15:formulaRef>
                          <c15:sqref>('AGOSTO 2025'!$C$856,'AGOSTO 2025'!$E$856,'AGOSTO 2025'!$G$856)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2025'!$C$856:$H$856</c15:sqref>
                        </c15:fullRef>
                        <c15:formulaRef>
                          <c15:sqref>('AGOSTO 2025'!$C$856,'AGOSTO 2025'!$E$856,'AGOSTO 2025'!$G$856)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2025'!$B$982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2025'!$C$981:$H$981</c15:sqref>
                  </c15:fullRef>
                </c:ext>
              </c:extLst>
              <c:f>('AGOSTO 2025'!$C$981,'AGOSTO 2025'!$E$981,'AGOSTO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2025'!$C$982:$H$982</c15:sqref>
                  </c15:fullRef>
                </c:ext>
              </c:extLst>
              <c:f>('AGOSTO 2025'!$C$982,'AGOSTO 2025'!$E$982,'AGOSTO 2025'!$G$982)</c:f>
              <c:numCache>
                <c:formatCode>#,##0</c:formatCode>
                <c:ptCount val="3"/>
                <c:pt idx="0">
                  <c:v>208481</c:v>
                </c:pt>
                <c:pt idx="1">
                  <c:v>106593</c:v>
                </c:pt>
                <c:pt idx="2">
                  <c:v>315074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'AGOSTO 2025'!$B$983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2025'!$C$981:$H$981</c15:sqref>
                  </c15:fullRef>
                </c:ext>
              </c:extLst>
              <c:f>('AGOSTO 2025'!$C$981,'AGOSTO 2025'!$E$981,'AGOSTO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2025'!$C$983:$H$983</c15:sqref>
                  </c15:fullRef>
                </c:ext>
              </c:extLst>
              <c:f>('AGOSTO 2025'!$C$983,'AGOSTO 2025'!$E$983,'AGOSTO 2025'!$G$983)</c:f>
              <c:numCache>
                <c:formatCode>#,##0</c:formatCode>
                <c:ptCount val="3"/>
                <c:pt idx="0">
                  <c:v>220420</c:v>
                </c:pt>
                <c:pt idx="1">
                  <c:v>124641</c:v>
                </c:pt>
                <c:pt idx="2">
                  <c:v>345061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2025'!$C$981:$H$981</c15:sqref>
                        </c15:fullRef>
                        <c15:formulaRef>
                          <c15:sqref>('AGOSTO 2025'!$C$981,'AGOSTO 2025'!$E$981,'AGOSTO 2025'!$G$981)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2025'!$C$981:$H$981</c15:sqref>
                        </c15:fullRef>
                        <c15:formulaRef>
                          <c15:sqref>('AGOSTO 2025'!$C$981,'AGOSTO 2025'!$E$981,'AGOSTO 2025'!$G$981)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2025'!$B$1107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2025'!$C$1106:$H$1106</c15:sqref>
                  </c15:fullRef>
                </c:ext>
              </c:extLst>
              <c:f>('AGOSTO 2025'!$C$1106,'AGOSTO 2025'!$E$1106,'AGOSTO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2025'!$C$1107:$H$1107</c15:sqref>
                  </c15:fullRef>
                </c:ext>
              </c:extLst>
              <c:f>('AGOSTO 2025'!$C$1107,'AGOSTO 2025'!$E$1107,'AGOSTO 2025'!$G$1107)</c:f>
              <c:numCache>
                <c:formatCode>#,##0</c:formatCode>
                <c:ptCount val="3"/>
                <c:pt idx="0">
                  <c:v>174459</c:v>
                </c:pt>
                <c:pt idx="1">
                  <c:v>177437</c:v>
                </c:pt>
                <c:pt idx="2">
                  <c:v>351896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'AGOSTO 2025'!$B$1108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2025'!$C$1106:$H$1106</c15:sqref>
                  </c15:fullRef>
                </c:ext>
              </c:extLst>
              <c:f>('AGOSTO 2025'!$C$1106,'AGOSTO 2025'!$E$1106,'AGOSTO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2025'!$C$1108:$H$1108</c15:sqref>
                  </c15:fullRef>
                </c:ext>
              </c:extLst>
              <c:f>('AGOSTO 2025'!$C$1108,'AGOSTO 2025'!$E$1108,'AGOSTO 2025'!$G$1108)</c:f>
              <c:numCache>
                <c:formatCode>#,##0</c:formatCode>
                <c:ptCount val="3"/>
                <c:pt idx="0">
                  <c:v>181936</c:v>
                </c:pt>
                <c:pt idx="1">
                  <c:v>157394</c:v>
                </c:pt>
                <c:pt idx="2">
                  <c:v>339330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2025'!$C$1106:$H$1106</c15:sqref>
                        </c15:fullRef>
                        <c15:formulaRef>
                          <c15:sqref>('AGOSTO 2025'!$C$1106,'AGOSTO 2025'!$E$1106,'AGOSTO 2025'!$G$1106)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2025'!$C$1106:$H$1106</c15:sqref>
                        </c15:fullRef>
                        <c15:formulaRef>
                          <c15:sqref>('AGOSTO 2025'!$C$1106,'AGOSTO 2025'!$E$1106,'AGOSTO 2025'!$G$1106)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2025'!$B$1231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2025'!$C$1230:$H$1230</c15:sqref>
                  </c15:fullRef>
                </c:ext>
              </c:extLst>
              <c:f>('AGOSTO 2025'!$C$1230,'AGOSTO 2025'!$E$1230,'AGOSTO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2025'!$C$1231:$H$1231</c15:sqref>
                  </c15:fullRef>
                </c:ext>
              </c:extLst>
              <c:f>('AGOSTO 2025'!$C$1231,'AGOSTO 2025'!$E$1231,'AGOSTO 2025'!$G$1231)</c:f>
              <c:numCache>
                <c:formatCode>#,##0</c:formatCode>
                <c:ptCount val="3"/>
                <c:pt idx="0">
                  <c:v>303906</c:v>
                </c:pt>
                <c:pt idx="1">
                  <c:v>61311</c:v>
                </c:pt>
                <c:pt idx="2">
                  <c:v>365217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'AGOSTO 2025'!$B$1232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2025'!$C$1230:$H$1230</c15:sqref>
                  </c15:fullRef>
                </c:ext>
              </c:extLst>
              <c:f>('AGOSTO 2025'!$C$1230,'AGOSTO 2025'!$E$1230,'AGOSTO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2025'!$C$1232:$H$1232</c15:sqref>
                  </c15:fullRef>
                </c:ext>
              </c:extLst>
              <c:f>('AGOSTO 2025'!$C$1232,'AGOSTO 2025'!$E$1232,'AGOSTO 2025'!$G$1232)</c:f>
              <c:numCache>
                <c:formatCode>#,##0</c:formatCode>
                <c:ptCount val="3"/>
                <c:pt idx="0">
                  <c:v>316941</c:v>
                </c:pt>
                <c:pt idx="1">
                  <c:v>58276</c:v>
                </c:pt>
                <c:pt idx="2">
                  <c:v>375217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2025'!$C$1230:$H$1230</c15:sqref>
                        </c15:fullRef>
                        <c15:formulaRef>
                          <c15:sqref>('AGOSTO 2025'!$C$1230,'AGOSTO 2025'!$E$1230,'AGOSTO 2025'!$G$1230)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2025'!$C$1230:$H$1230</c15:sqref>
                        </c15:fullRef>
                        <c15:formulaRef>
                          <c15:sqref>('AGOSTO 2025'!$C$1230,'AGOSTO 2025'!$E$1230,'AGOSTO 2025'!$G$1230)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2025'!$B$1008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2025'!$C$1007:$H$1007</c15:sqref>
                  </c15:fullRef>
                </c:ext>
              </c:extLst>
              <c:f>('AGOSTO 2025'!$C$1007,'AGOSTO 2025'!$E$1007,'AGOSTO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2025'!$C$1008:$H$1008</c15:sqref>
                  </c15:fullRef>
                </c:ext>
              </c:extLst>
              <c:f>('AGOSTO 2025'!$C$1008,'AGOSTO 2025'!$E$1008,'AGOSTO 2025'!$G$1008)</c:f>
              <c:numCache>
                <c:formatCode>#,##0</c:formatCode>
                <c:ptCount val="3"/>
                <c:pt idx="0">
                  <c:v>532644</c:v>
                </c:pt>
                <c:pt idx="1">
                  <c:v>171513</c:v>
                </c:pt>
                <c:pt idx="2">
                  <c:v>704157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'AGOSTO 2025'!$B$1009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2025'!$C$1007:$H$1007</c15:sqref>
                  </c15:fullRef>
                </c:ext>
              </c:extLst>
              <c:f>('AGOSTO 2025'!$C$1007,'AGOSTO 2025'!$E$1007,'AGOSTO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2025'!$C$1009:$H$1009</c15:sqref>
                  </c15:fullRef>
                </c:ext>
              </c:extLst>
              <c:f>('AGOSTO 2025'!$C$1009,'AGOSTO 2025'!$E$1009,'AGOSTO 2025'!$G$1009)</c:f>
              <c:numCache>
                <c:formatCode>#,##0</c:formatCode>
                <c:ptCount val="3"/>
                <c:pt idx="0">
                  <c:v>494768</c:v>
                </c:pt>
                <c:pt idx="1">
                  <c:v>199289</c:v>
                </c:pt>
                <c:pt idx="2">
                  <c:v>694057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2025'!$C$1007:$H$1007</c15:sqref>
                        </c15:fullRef>
                        <c15:formulaRef>
                          <c15:sqref>('AGOSTO 2025'!$C$1007,'AGOSTO 2025'!$E$1007,'AGOSTO 2025'!$G$1007)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2025'!$C$1007:$H$1007</c15:sqref>
                        </c15:fullRef>
                        <c15:formulaRef>
                          <c15:sqref>('AGOSTO 2025'!$C$1007,'AGOSTO 2025'!$E$1007,'AGOSTO 2025'!$G$1007)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'AGOSTO 2025'!$B$1133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2025'!$C$1132:$H$1132</c15:sqref>
                  </c15:fullRef>
                </c:ext>
              </c:extLst>
              <c:f>('AGOSTO 2025'!$C$1132,'AGOSTO 2025'!$E$1132,'AGOSTO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2025'!$C$1133:$H$1133</c15:sqref>
                  </c15:fullRef>
                </c:ext>
              </c:extLst>
              <c:f>('AGOSTO 2025'!$C$1133,'AGOSTO 2025'!$E$1133,'AGOSTO 2025'!$G$1133)</c:f>
              <c:numCache>
                <c:formatCode>#,##0</c:formatCode>
                <c:ptCount val="3"/>
                <c:pt idx="0">
                  <c:v>331297</c:v>
                </c:pt>
                <c:pt idx="1">
                  <c:v>197840</c:v>
                </c:pt>
                <c:pt idx="2">
                  <c:v>529137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'AGOSTO 2025'!$B$1134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2025'!$C$1132:$H$1132</c15:sqref>
                  </c15:fullRef>
                </c:ext>
              </c:extLst>
              <c:f>('AGOSTO 2025'!$C$1132,'AGOSTO 2025'!$E$1132,'AGOSTO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2025'!$C$1134:$H$1134</c15:sqref>
                  </c15:fullRef>
                </c:ext>
              </c:extLst>
              <c:f>('AGOSTO 2025'!$C$1134,'AGOSTO 2025'!$E$1134,'AGOSTO 2025'!$G$1134)</c:f>
              <c:numCache>
                <c:formatCode>#,##0</c:formatCode>
                <c:ptCount val="3"/>
                <c:pt idx="0">
                  <c:v>353041</c:v>
                </c:pt>
                <c:pt idx="1">
                  <c:v>175241</c:v>
                </c:pt>
                <c:pt idx="2">
                  <c:v>528282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'AGOSTO 2025'!$B$1132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'AGOSTO 2025'!$C$1132:$H$1132</c15:sqref>
                        </c15:fullRef>
                        <c15:formulaRef>
                          <c15:sqref>('AGOSTO 2025'!$C$1132,'AGOSTO 2025'!$E$1132,'AGOSTO 2025'!$G$1132)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'AGOSTO 2025'!$C$1132:$H$1132</c15:sqref>
                        </c15:fullRef>
                        <c15:formulaRef>
                          <c15:sqref>('AGOSTO 2025'!$C$1132,'AGOSTO 2025'!$E$1132,'AGOSTO 2025'!$G$1132)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'AGOSTO 2025'!$B$1419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'AGOSTO 2025'!$F$1419</c:f>
              <c:numCache>
                <c:formatCode>#,##0</c:formatCode>
                <c:ptCount val="1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'AGOSTO 2025'!$B$1421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'AGOSTO 2025'!$F$1421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'AGOSTO 2025'!$B$1423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'AGOSTO 2025'!$F$1423</c:f>
              <c:numCache>
                <c:formatCode>#,##0</c:formatCode>
                <c:ptCount val="1"/>
                <c:pt idx="0">
                  <c:v>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'AGOSTO 2025'!$B$1425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'AGOSTO 2025'!$F$1425</c:f>
              <c:numCache>
                <c:formatCode>#,##0</c:formatCode>
                <c:ptCount val="1"/>
                <c:pt idx="0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'AGOSTO 2025'!$B$1427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'AGOSTO 2025'!$F$1427</c:f>
              <c:numCache>
                <c:formatCode>#,##0</c:formatCode>
                <c:ptCount val="1"/>
                <c:pt idx="0">
                  <c:v>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'AGOSTO 2025'!$B$1429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'AGOSTO 2025'!$F$1429</c:f>
              <c:numCache>
                <c:formatCode>#,##0</c:formatCode>
                <c:ptCount val="1"/>
                <c:pt idx="0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1.3041145945004563E-2"/>
                  <c:y val="-1.23292941139271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2025'!$J$1478:$J$1486</c:f>
              <c:numCache>
                <c:formatCode>#,##0</c:formatCode>
                <c:ptCount val="9"/>
                <c:pt idx="0">
                  <c:v>6105</c:v>
                </c:pt>
                <c:pt idx="1">
                  <c:v>11054</c:v>
                </c:pt>
                <c:pt idx="2">
                  <c:v>12347</c:v>
                </c:pt>
                <c:pt idx="3">
                  <c:v>3848</c:v>
                </c:pt>
                <c:pt idx="4">
                  <c:v>12029</c:v>
                </c:pt>
                <c:pt idx="5">
                  <c:v>6788</c:v>
                </c:pt>
                <c:pt idx="6">
                  <c:v>4459</c:v>
                </c:pt>
                <c:pt idx="7">
                  <c:v>9498</c:v>
                </c:pt>
                <c:pt idx="8">
                  <c:v>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'AGOSTO 2025'!$C$1504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'AGOSTO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'AGOSTO 2025'!$E$1504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'AGOSTO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'AGOSTO 2025'!$G$1504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'AGOSTO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'AGOSTO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'AGOSTO 2025'!$B$388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2025'!$C$387:$H$387</c15:sqref>
                  </c15:fullRef>
                </c:ext>
              </c:extLst>
              <c:f>('AGOSTO 2025'!$C$387,'AGOSTO 2025'!$E$387,'AGOSTO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2025'!$C$388:$H$388</c15:sqref>
                  </c15:fullRef>
                </c:ext>
              </c:extLst>
              <c:f>('AGOSTO 2025'!$C$388,'AGOSTO 2025'!$E$388,'AGOSTO 2025'!$G$388)</c:f>
              <c:numCache>
                <c:formatCode>#,##0</c:formatCode>
                <c:ptCount val="3"/>
                <c:pt idx="0">
                  <c:v>1788542</c:v>
                </c:pt>
                <c:pt idx="1">
                  <c:v>443286</c:v>
                </c:pt>
                <c:pt idx="2">
                  <c:v>2231828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'AGOSTO 2025'!$B$389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2025'!$C$387:$H$387</c15:sqref>
                  </c15:fullRef>
                </c:ext>
              </c:extLst>
              <c:f>('AGOSTO 2025'!$C$387,'AGOSTO 2025'!$E$387,'AGOSTO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2025'!$C$389:$H$389</c15:sqref>
                  </c15:fullRef>
                </c:ext>
              </c:extLst>
              <c:f>('AGOSTO 2025'!$C$389,'AGOSTO 2025'!$E$389,'AGOSTO 2025'!$G$389)</c:f>
              <c:numCache>
                <c:formatCode>#,##0</c:formatCode>
                <c:ptCount val="3"/>
                <c:pt idx="0">
                  <c:v>1642271</c:v>
                </c:pt>
                <c:pt idx="1">
                  <c:v>453366</c:v>
                </c:pt>
                <c:pt idx="2">
                  <c:v>2095637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'AGOSTO 2025'!$C$1600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'AGOSTO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2025'!$C$1602:$C$1610</c:f>
              <c:numCache>
                <c:formatCode>#,##0</c:formatCode>
                <c:ptCount val="9"/>
                <c:pt idx="0">
                  <c:v>8</c:v>
                </c:pt>
                <c:pt idx="1">
                  <c:v>13</c:v>
                </c:pt>
                <c:pt idx="2">
                  <c:v>17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'AGOSTO 2025'!$E$1600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'AGOSTO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35</c:v>
                </c:pt>
                <c:pt idx="2">
                  <c:v>63</c:v>
                </c:pt>
                <c:pt idx="3">
                  <c:v>10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'AGOSTO 2025'!$G$1600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'AGOSTO 2025'!$I$1600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'AGOSTO 2025'!$I$1602:$I$1610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'AGOSTO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'AGOSTO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'AGOSTO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9.2325773470677594E-2"/>
                  <c:y val="-5.7925924574489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3.0791957404866548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7.7652473995591812E-3"/>
                  <c:y val="-6.72514542465057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2025'!$L$1602:$L$1610</c:f>
              <c:numCache>
                <c:formatCode>#,##0</c:formatCode>
                <c:ptCount val="9"/>
                <c:pt idx="0">
                  <c:v>1022</c:v>
                </c:pt>
                <c:pt idx="1">
                  <c:v>3215</c:v>
                </c:pt>
                <c:pt idx="2">
                  <c:v>4904</c:v>
                </c:pt>
                <c:pt idx="3">
                  <c:v>1328</c:v>
                </c:pt>
                <c:pt idx="4">
                  <c:v>664</c:v>
                </c:pt>
                <c:pt idx="5">
                  <c:v>1605</c:v>
                </c:pt>
                <c:pt idx="6">
                  <c:v>649</c:v>
                </c:pt>
                <c:pt idx="7">
                  <c:v>1206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'AGOSTO 2025'!$B$1692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'AGOSTO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2025'!$C$1692:$K$1692</c:f>
              <c:numCache>
                <c:formatCode>#,##0</c:formatCode>
                <c:ptCount val="9"/>
                <c:pt idx="0">
                  <c:v>634</c:v>
                </c:pt>
                <c:pt idx="1">
                  <c:v>866</c:v>
                </c:pt>
                <c:pt idx="2">
                  <c:v>1232</c:v>
                </c:pt>
                <c:pt idx="3">
                  <c:v>359</c:v>
                </c:pt>
                <c:pt idx="4">
                  <c:v>765</c:v>
                </c:pt>
                <c:pt idx="5">
                  <c:v>551</c:v>
                </c:pt>
                <c:pt idx="6">
                  <c:v>355</c:v>
                </c:pt>
                <c:pt idx="7">
                  <c:v>932</c:v>
                </c:pt>
                <c:pt idx="8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layout>
                <c:manualLayout>
                  <c:x val="-1.5781677679322936E-2"/>
                  <c:y val="-1.00877208078968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layout>
                <c:manualLayout>
                  <c:x val="2.1042236905763869E-2"/>
                  <c:y val="-3.36257360263223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2025'!$C$1693:$K$1693</c:f>
              <c:numCache>
                <c:formatCode>#,##0</c:formatCode>
                <c:ptCount val="9"/>
                <c:pt idx="0">
                  <c:v>62158</c:v>
                </c:pt>
                <c:pt idx="1">
                  <c:v>75111</c:v>
                </c:pt>
                <c:pt idx="2">
                  <c:v>79506</c:v>
                </c:pt>
                <c:pt idx="3">
                  <c:v>30573</c:v>
                </c:pt>
                <c:pt idx="4">
                  <c:v>62947</c:v>
                </c:pt>
                <c:pt idx="5">
                  <c:v>60358</c:v>
                </c:pt>
                <c:pt idx="6">
                  <c:v>30737</c:v>
                </c:pt>
                <c:pt idx="7">
                  <c:v>98404</c:v>
                </c:pt>
                <c:pt idx="8">
                  <c:v>32937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'AGOSTO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'AGOSTO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2025'!$C$1540:$C$1548</c:f>
              <c:numCache>
                <c:formatCode>#,##0</c:formatCode>
                <c:ptCount val="9"/>
                <c:pt idx="0">
                  <c:v>6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'AGOSTO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'AGOSTO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2025'!$E$1540:$E$1548</c:f>
              <c:numCache>
                <c:formatCode>#,##0</c:formatCode>
                <c:ptCount val="9"/>
                <c:pt idx="0">
                  <c:v>914</c:v>
                </c:pt>
                <c:pt idx="1">
                  <c:v>350</c:v>
                </c:pt>
                <c:pt idx="2">
                  <c:v>397</c:v>
                </c:pt>
                <c:pt idx="3">
                  <c:v>198</c:v>
                </c:pt>
                <c:pt idx="4">
                  <c:v>498</c:v>
                </c:pt>
                <c:pt idx="5">
                  <c:v>393</c:v>
                </c:pt>
                <c:pt idx="6">
                  <c:v>298</c:v>
                </c:pt>
                <c:pt idx="7">
                  <c:v>167</c:v>
                </c:pt>
                <c:pt idx="8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'AGOSTO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2025'!$G$1540:$G$1548</c:f>
              <c:numCache>
                <c:formatCode>#,##0</c:formatCode>
                <c:ptCount val="9"/>
                <c:pt idx="0">
                  <c:v>55</c:v>
                </c:pt>
                <c:pt idx="1">
                  <c:v>90</c:v>
                </c:pt>
                <c:pt idx="2">
                  <c:v>101</c:v>
                </c:pt>
                <c:pt idx="3">
                  <c:v>40</c:v>
                </c:pt>
                <c:pt idx="4">
                  <c:v>54</c:v>
                </c:pt>
                <c:pt idx="5">
                  <c:v>45</c:v>
                </c:pt>
                <c:pt idx="6">
                  <c:v>63</c:v>
                </c:pt>
                <c:pt idx="7">
                  <c:v>34</c:v>
                </c:pt>
                <c:pt idx="8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'AGOSTO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'AGOSTO 2025'!$I$1540:$I$1548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2025'!$L$1540:$L$1548</c:f>
              <c:numCache>
                <c:formatCode>#,##0</c:formatCode>
                <c:ptCount val="9"/>
                <c:pt idx="0">
                  <c:v>7832</c:v>
                </c:pt>
                <c:pt idx="1">
                  <c:v>5332</c:v>
                </c:pt>
                <c:pt idx="2">
                  <c:v>4522</c:v>
                </c:pt>
                <c:pt idx="3">
                  <c:v>2424</c:v>
                </c:pt>
                <c:pt idx="4">
                  <c:v>4671</c:v>
                </c:pt>
                <c:pt idx="5">
                  <c:v>4279</c:v>
                </c:pt>
                <c:pt idx="6">
                  <c:v>4066</c:v>
                </c:pt>
                <c:pt idx="7">
                  <c:v>2253</c:v>
                </c:pt>
                <c:pt idx="8">
                  <c:v>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'AGOSTO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'AGOSTO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'AGOSTO 2025'!$C$1549</c:f>
              <c:numCache>
                <c:formatCode>#,##0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'AGOSTO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'AGOSTO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'AGOSTO 2025'!$E$1549</c:f>
              <c:numCache>
                <c:formatCode>#,##0</c:formatCode>
                <c:ptCount val="1"/>
                <c:pt idx="0">
                  <c:v>3420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'AGOSTO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'AGOSTO 2025'!$G$1549</c:f>
              <c:numCache>
                <c:formatCode>#,##0</c:formatCode>
                <c:ptCount val="1"/>
                <c:pt idx="0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'AGOSTO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'AGOSTO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'AGOSTO 2025'!$I$1549</c:f>
              <c:numCache>
                <c:formatCode>#,##0</c:formatCode>
                <c:ptCount val="1"/>
                <c:pt idx="0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7.8246891739777447E-2"/>
                  <c:y val="-5.38011776421157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layout>
                <c:manualLayout>
                  <c:x val="5.1677599327296002E-3"/>
                  <c:y val="6.814816484236175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2025'!$C$1538:$J$1538</c15:sqref>
                  </c15:fullRef>
                </c:ext>
              </c:extLst>
              <c:f>('AGOSTO 2025'!$C$1538,'AGOSTO 2025'!$E$1538,'AGOSTO 2025'!$G$1538,'AGOSTO 2025'!$I$1538)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2025'!$C$1549:$J$1549</c15:sqref>
                  </c15:fullRef>
                </c:ext>
              </c:extLst>
              <c:f>('AGOSTO 2025'!$C$1549,'AGOSTO 2025'!$E$1549,'AGOSTO 2025'!$G$1549,'AGOSTO 2025'!$I$1549)</c:f>
              <c:numCache>
                <c:formatCode>#,##0</c:formatCode>
                <c:ptCount val="4"/>
                <c:pt idx="0">
                  <c:v>105</c:v>
                </c:pt>
                <c:pt idx="1">
                  <c:v>3420</c:v>
                </c:pt>
                <c:pt idx="2">
                  <c:v>537</c:v>
                </c:pt>
                <c:pt idx="3">
                  <c:v>130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'AGOSTO 2025'!$D$1549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6D85-45E0-AFF1-EEA91F805EE8}"/>
                      </c:ext>
                    </c:extLst>
                  </c15:dLbl>
                </c15:categoryFilterException>
                <c15:categoryFilterException>
                  <c15:sqref>'AGOSTO 2025'!$F$1549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6D85-45E0-AFF1-EEA91F805EE8}"/>
                      </c:ext>
                    </c:extLst>
                  </c15:dLbl>
                </c15:categoryFilterException>
                <c15:categoryFilterException>
                  <c15:sqref>'AGOSTO 2025'!$H$1549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6D85-45E0-AFF1-EEA91F805EE8}"/>
                      </c:ext>
                    </c:extLst>
                  </c15:dLbl>
                </c15:categoryFilterException>
                <c15:categoryFilterException>
                  <c15:sqref>'AGOSTO 2025'!$J$1549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6D85-45E0-AFF1-EEA91F805EE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'AGOSTO 2025'!$B$373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'AGOSTO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2025'!$C$373:$K$373</c:f>
              <c:numCache>
                <c:formatCode>#,##0</c:formatCode>
                <c:ptCount val="9"/>
                <c:pt idx="0">
                  <c:v>111580</c:v>
                </c:pt>
                <c:pt idx="1">
                  <c:v>241229</c:v>
                </c:pt>
                <c:pt idx="2">
                  <c:v>252056</c:v>
                </c:pt>
                <c:pt idx="3">
                  <c:v>66398</c:v>
                </c:pt>
                <c:pt idx="4">
                  <c:v>237826</c:v>
                </c:pt>
                <c:pt idx="5">
                  <c:v>105026</c:v>
                </c:pt>
                <c:pt idx="6">
                  <c:v>71551</c:v>
                </c:pt>
                <c:pt idx="7">
                  <c:v>118768</c:v>
                </c:pt>
                <c:pt idx="8">
                  <c:v>69664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'AGOSTO 2025'!$B$374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'AGOSTO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2025'!$C$374:$K$374</c:f>
              <c:numCache>
                <c:formatCode>#,##0</c:formatCode>
                <c:ptCount val="9"/>
                <c:pt idx="0">
                  <c:v>120763</c:v>
                </c:pt>
                <c:pt idx="1">
                  <c:v>214551</c:v>
                </c:pt>
                <c:pt idx="2">
                  <c:v>224010</c:v>
                </c:pt>
                <c:pt idx="3">
                  <c:v>64313</c:v>
                </c:pt>
                <c:pt idx="4">
                  <c:v>220456</c:v>
                </c:pt>
                <c:pt idx="5">
                  <c:v>114995</c:v>
                </c:pt>
                <c:pt idx="6">
                  <c:v>71655</c:v>
                </c:pt>
                <c:pt idx="7">
                  <c:v>106583</c:v>
                </c:pt>
                <c:pt idx="8">
                  <c:v>62560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layout>
                <c:manualLayout>
                  <c:x val="1.244092519732091E-2"/>
                  <c:y val="0.10149054244996771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0"/>
                  <c:y val="-1.26682375613743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layout>
                <c:manualLayout>
                  <c:x val="9.9490269048714171E-3"/>
                  <c:y val="1.26682375613742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476580715305E-2"/>
                  <c:y val="9.50117817103068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('AGOSTO 2025'!$B$1419,'AGOSTO 2025'!$B$1421,'AGOSTO 2025'!$B$1423,'AGOSTO 2025'!$B$1425,'AGOSTO 2025'!$B$1427,'AGOSTO 2025'!$B$1429)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('AGOSTO 2025'!$F$1420,'AGOSTO 2025'!$F$1422,'AGOSTO 2025'!$F$1424,'AGOSTO 2025'!$F$1426,'AGOSTO 2025'!$F$1428,'AGOSTO 2025'!$F$1430)</c:f>
              <c:numCache>
                <c:formatCode>#,##0</c:formatCode>
                <c:ptCount val="6"/>
                <c:pt idx="0">
                  <c:v>69786</c:v>
                </c:pt>
                <c:pt idx="1">
                  <c:v>37867</c:v>
                </c:pt>
                <c:pt idx="2">
                  <c:v>38145</c:v>
                </c:pt>
                <c:pt idx="3">
                  <c:v>14750</c:v>
                </c:pt>
                <c:pt idx="4">
                  <c:v>34680</c:v>
                </c:pt>
                <c:pt idx="5">
                  <c:v>11066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'AGOSTO 2025'!$B$1629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'AGOSTO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2025'!$D$1629:$L$1629</c:f>
              <c:numCache>
                <c:formatCode>#,##0</c:formatCode>
                <c:ptCount val="9"/>
                <c:pt idx="0">
                  <c:v>413</c:v>
                </c:pt>
                <c:pt idx="1">
                  <c:v>187</c:v>
                </c:pt>
                <c:pt idx="2">
                  <c:v>245</c:v>
                </c:pt>
                <c:pt idx="3">
                  <c:v>61</c:v>
                </c:pt>
                <c:pt idx="4">
                  <c:v>96</c:v>
                </c:pt>
                <c:pt idx="5">
                  <c:v>312</c:v>
                </c:pt>
                <c:pt idx="6">
                  <c:v>100</c:v>
                </c:pt>
                <c:pt idx="7">
                  <c:v>96</c:v>
                </c:pt>
                <c:pt idx="8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'AGOSTO 2025'!$B$1631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'AGOSTO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2025'!$D$1631:$L$1631</c:f>
              <c:numCache>
                <c:formatCode>#,##0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'AGOSTO 2025'!$B$1633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2025'!$D$1633:$L$1633</c:f>
              <c:numCache>
                <c:formatCode>#,##0</c:formatCode>
                <c:ptCount val="9"/>
                <c:pt idx="0">
                  <c:v>191</c:v>
                </c:pt>
                <c:pt idx="1">
                  <c:v>41</c:v>
                </c:pt>
                <c:pt idx="2">
                  <c:v>28</c:v>
                </c:pt>
                <c:pt idx="3">
                  <c:v>10</c:v>
                </c:pt>
                <c:pt idx="4">
                  <c:v>37</c:v>
                </c:pt>
                <c:pt idx="5">
                  <c:v>117</c:v>
                </c:pt>
                <c:pt idx="6">
                  <c:v>11</c:v>
                </c:pt>
                <c:pt idx="7">
                  <c:v>27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'AGOSTO 2025'!$B$1635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2025'!$D$1635:$L$1635</c:f>
              <c:numCache>
                <c:formatCode>#,##0</c:formatCode>
                <c:ptCount val="9"/>
                <c:pt idx="0">
                  <c:v>437</c:v>
                </c:pt>
                <c:pt idx="1">
                  <c:v>502</c:v>
                </c:pt>
                <c:pt idx="2">
                  <c:v>839</c:v>
                </c:pt>
                <c:pt idx="3">
                  <c:v>64</c:v>
                </c:pt>
                <c:pt idx="4">
                  <c:v>517</c:v>
                </c:pt>
                <c:pt idx="5">
                  <c:v>124</c:v>
                </c:pt>
                <c:pt idx="6">
                  <c:v>210</c:v>
                </c:pt>
                <c:pt idx="7">
                  <c:v>212</c:v>
                </c:pt>
                <c:pt idx="8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'AGOSTO 2025'!$B$1637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2025'!$D$1637:$L$1637</c:f>
              <c:numCache>
                <c:formatCode>#,##0</c:formatCode>
                <c:ptCount val="9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layout>
                <c:manualLayout>
                  <c:x val="-5.1768315997062081E-3"/>
                  <c:y val="-1.008771813697585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3.6667253645997655E-2"/>
                  <c:y val="-1.02211619674492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2025'!$D$1640:$L$1640</c:f>
              <c:numCache>
                <c:formatCode>#,##0</c:formatCode>
                <c:ptCount val="9"/>
                <c:pt idx="0">
                  <c:v>7618</c:v>
                </c:pt>
                <c:pt idx="1">
                  <c:v>4700</c:v>
                </c:pt>
                <c:pt idx="2">
                  <c:v>6037</c:v>
                </c:pt>
                <c:pt idx="3">
                  <c:v>939</c:v>
                </c:pt>
                <c:pt idx="4">
                  <c:v>3638</c:v>
                </c:pt>
                <c:pt idx="5">
                  <c:v>4991</c:v>
                </c:pt>
                <c:pt idx="6">
                  <c:v>2046</c:v>
                </c:pt>
                <c:pt idx="7">
                  <c:v>2064</c:v>
                </c:pt>
                <c:pt idx="8">
                  <c:v>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2.5884157998531158E-3"/>
                  <c:y val="-1.6812863561626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4.190543273828299E-2"/>
                  <c:y val="-6.839525850770611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'AGOSTO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2025'!$D$1640:$L$1640</c:f>
              <c:numCache>
                <c:formatCode>#,##0</c:formatCode>
                <c:ptCount val="9"/>
                <c:pt idx="0">
                  <c:v>7618</c:v>
                </c:pt>
                <c:pt idx="1">
                  <c:v>4700</c:v>
                </c:pt>
                <c:pt idx="2">
                  <c:v>6037</c:v>
                </c:pt>
                <c:pt idx="3">
                  <c:v>939</c:v>
                </c:pt>
                <c:pt idx="4">
                  <c:v>3638</c:v>
                </c:pt>
                <c:pt idx="5">
                  <c:v>4991</c:v>
                </c:pt>
                <c:pt idx="6">
                  <c:v>2046</c:v>
                </c:pt>
                <c:pt idx="7">
                  <c:v>2064</c:v>
                </c:pt>
                <c:pt idx="8">
                  <c:v>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'AGOSTO 2025'!$B$1663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'AGOSTO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51</c:v>
                </c:pt>
                <c:pt idx="2">
                  <c:v>68</c:v>
                </c:pt>
                <c:pt idx="3">
                  <c:v>6</c:v>
                </c:pt>
                <c:pt idx="4">
                  <c:v>117</c:v>
                </c:pt>
                <c:pt idx="5">
                  <c:v>39</c:v>
                </c:pt>
                <c:pt idx="6">
                  <c:v>26</c:v>
                </c:pt>
                <c:pt idx="7">
                  <c:v>41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'AGOSTO 2025'!$B$1665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'AGOSTO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2025'!$D$1665:$L$1665</c:f>
              <c:numCache>
                <c:formatCode>#,##0</c:formatCode>
                <c:ptCount val="9"/>
                <c:pt idx="0">
                  <c:v>36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21</c:v>
                </c:pt>
                <c:pt idx="5">
                  <c:v>22</c:v>
                </c:pt>
                <c:pt idx="6">
                  <c:v>25</c:v>
                </c:pt>
                <c:pt idx="7">
                  <c:v>17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'AGOSTO 2025'!$B$1667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'AGOSTO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2025'!$D$1667:$L$1667</c:f>
              <c:numCache>
                <c:formatCode>#,##0</c:formatCode>
                <c:ptCount val="9"/>
                <c:pt idx="0">
                  <c:v>9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'AGOSTO 2025'!$B$1669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'AGOSTO 2025'!$B$1671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'AGOSTO 2025'!$B$403</c:f>
              <c:strCache>
                <c:ptCount val="1"/>
                <c:pt idx="0">
                  <c:v>AGOSTO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2025'!$C$403:$K$403</c:f>
              <c:numCache>
                <c:formatCode>#,##0</c:formatCode>
                <c:ptCount val="9"/>
                <c:pt idx="0">
                  <c:v>223578</c:v>
                </c:pt>
                <c:pt idx="1">
                  <c:v>393352</c:v>
                </c:pt>
                <c:pt idx="2">
                  <c:v>433728</c:v>
                </c:pt>
                <c:pt idx="3">
                  <c:v>124207</c:v>
                </c:pt>
                <c:pt idx="4">
                  <c:v>378097</c:v>
                </c:pt>
                <c:pt idx="5">
                  <c:v>195565</c:v>
                </c:pt>
                <c:pt idx="6">
                  <c:v>158053</c:v>
                </c:pt>
                <c:pt idx="7">
                  <c:v>208674</c:v>
                </c:pt>
                <c:pt idx="8">
                  <c:v>116574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'AGOSTO 2025'!$B$404</c:f>
              <c:strCache>
                <c:ptCount val="1"/>
                <c:pt idx="0">
                  <c:v>AGOSTO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'AGOSTO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'AGOSTO 2025'!$C$404:$K$404</c:f>
              <c:numCache>
                <c:formatCode>#,##0</c:formatCode>
                <c:ptCount val="9"/>
                <c:pt idx="0">
                  <c:v>212734</c:v>
                </c:pt>
                <c:pt idx="1">
                  <c:v>367025</c:v>
                </c:pt>
                <c:pt idx="2">
                  <c:v>389814</c:v>
                </c:pt>
                <c:pt idx="3">
                  <c:v>118972</c:v>
                </c:pt>
                <c:pt idx="4">
                  <c:v>343734</c:v>
                </c:pt>
                <c:pt idx="5">
                  <c:v>208404</c:v>
                </c:pt>
                <c:pt idx="6">
                  <c:v>157313</c:v>
                </c:pt>
                <c:pt idx="7">
                  <c:v>185621</c:v>
                </c:pt>
                <c:pt idx="8">
                  <c:v>112020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'AGOSTO 2025'!$B$420</c:f>
              <c:strCache>
                <c:ptCount val="1"/>
                <c:pt idx="0">
                  <c:v>ENERO - AGOSTO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2025'!$C$419:$H$419</c15:sqref>
                  </c15:fullRef>
                </c:ext>
              </c:extLst>
              <c:f>('AGOSTO 2025'!$C$419,'AGOSTO 2025'!$E$419,'AGOSTO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2025'!$C$420:$H$420</c15:sqref>
                  </c15:fullRef>
                </c:ext>
              </c:extLst>
              <c:f>('AGOSTO 2025'!$C$420,'AGOSTO 2025'!$E$420,'AGOSTO 2025'!$G$420)</c:f>
              <c:numCache>
                <c:formatCode>#,##0</c:formatCode>
                <c:ptCount val="3"/>
                <c:pt idx="0">
                  <c:v>4648957</c:v>
                </c:pt>
                <c:pt idx="1">
                  <c:v>1560343</c:v>
                </c:pt>
                <c:pt idx="2">
                  <c:v>6209300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'AGOSTO 2025'!$B$421</c:f>
              <c:strCache>
                <c:ptCount val="1"/>
                <c:pt idx="0">
                  <c:v>ENERO - AGOSTO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'AGOSTO 2025'!$C$419:$H$419</c15:sqref>
                  </c15:fullRef>
                </c:ext>
              </c:extLst>
              <c:f>('AGOSTO 2025'!$C$419,'AGOSTO 2025'!$E$419,'AGOSTO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'AGOSTO 2025'!$C$421:$H$421</c15:sqref>
                  </c15:fullRef>
                </c:ext>
              </c:extLst>
              <c:f>('AGOSTO 2025'!$C$421,'AGOSTO 2025'!$E$421,'AGOSTO 2025'!$G$421)</c:f>
              <c:numCache>
                <c:formatCode>#,##0</c:formatCode>
                <c:ptCount val="3"/>
                <c:pt idx="0">
                  <c:v>4547135</c:v>
                </c:pt>
                <c:pt idx="1">
                  <c:v>1571651</c:v>
                </c:pt>
                <c:pt idx="2">
                  <c:v>6118786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1839</xdr:row>
      <xdr:rowOff>121104</xdr:rowOff>
    </xdr:from>
    <xdr:to>
      <xdr:col>11</xdr:col>
      <xdr:colOff>277133</xdr:colOff>
      <xdr:row>1858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44449</xdr:colOff>
      <xdr:row>375</xdr:row>
      <xdr:rowOff>273049</xdr:rowOff>
    </xdr:from>
    <xdr:to>
      <xdr:col>11</xdr:col>
      <xdr:colOff>971938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25399</xdr:colOff>
      <xdr:row>406</xdr:row>
      <xdr:rowOff>31749</xdr:rowOff>
    </xdr:from>
    <xdr:to>
      <xdr:col>11</xdr:col>
      <xdr:colOff>971938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25399</xdr:colOff>
      <xdr:row>509</xdr:row>
      <xdr:rowOff>31749</xdr:rowOff>
    </xdr:from>
    <xdr:to>
      <xdr:col>11</xdr:col>
      <xdr:colOff>971938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25400</xdr:colOff>
      <xdr:row>449</xdr:row>
      <xdr:rowOff>6349</xdr:rowOff>
    </xdr:from>
    <xdr:to>
      <xdr:col>12</xdr:col>
      <xdr:colOff>0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7</xdr:col>
      <xdr:colOff>971938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7</xdr:col>
      <xdr:colOff>971938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681</xdr:row>
      <xdr:rowOff>281862</xdr:rowOff>
    </xdr:from>
    <xdr:to>
      <xdr:col>12</xdr:col>
      <xdr:colOff>797152</xdr:colOff>
      <xdr:row>692</xdr:row>
      <xdr:rowOff>309075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9719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0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0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19438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9719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0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7</xdr:col>
      <xdr:colOff>962219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0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0</xdr:colOff>
      <xdr:row>867</xdr:row>
      <xdr:rowOff>311019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8</xdr:col>
      <xdr:colOff>9719</xdr:colOff>
      <xdr:row>992</xdr:row>
      <xdr:rowOff>311019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0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0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9721</xdr:colOff>
      <xdr:row>1611</xdr:row>
      <xdr:rowOff>281863</xdr:rowOff>
    </xdr:from>
    <xdr:to>
      <xdr:col>12</xdr:col>
      <xdr:colOff>835869</xdr:colOff>
      <xdr:row>1623</xdr:row>
      <xdr:rowOff>281863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826148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816429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17688</xdr:colOff>
      <xdr:row>226</xdr:row>
      <xdr:rowOff>2701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416464</xdr:colOff>
      <xdr:row>1418</xdr:row>
      <xdr:rowOff>10487</xdr:rowOff>
    </xdr:from>
    <xdr:to>
      <xdr:col>12</xdr:col>
      <xdr:colOff>449393</xdr:colOff>
      <xdr:row>1430</xdr:row>
      <xdr:rowOff>293342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12</xdr:col>
      <xdr:colOff>816429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17236</xdr:colOff>
      <xdr:row>267</xdr:row>
      <xdr:rowOff>16242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5FF64B-AA2A-81B6-0AE2-E223D2E12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798087" y="44874413"/>
          <a:ext cx="8852159" cy="654767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29429</xdr:colOff>
      <xdr:row>290</xdr:row>
      <xdr:rowOff>290684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1FA6A-744B-AC5B-B060-9D37C0528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798087" y="52338903"/>
          <a:ext cx="8864352" cy="651109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291</xdr:row>
      <xdr:rowOff>58316</xdr:rowOff>
    </xdr:from>
    <xdr:to>
      <xdr:col>11</xdr:col>
      <xdr:colOff>19440</xdr:colOff>
      <xdr:row>307</xdr:row>
      <xdr:rowOff>297171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6793C0-A536-8491-962A-BD035C222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798088" y="58928648"/>
          <a:ext cx="8854362" cy="52151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53815</xdr:colOff>
      <xdr:row>326</xdr:row>
      <xdr:rowOff>4440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B8ECD2A-3342-E1B8-8CA4-FFD8906EA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798087" y="64468699"/>
          <a:ext cx="8888738" cy="52917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21930</xdr:colOff>
      <xdr:row>441</xdr:row>
      <xdr:rowOff>29703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DC64414-F4B6-8C0D-963B-DF0166C6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6352" y="102714490"/>
          <a:ext cx="11510246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40219</xdr:colOff>
      <xdr:row>501</xdr:row>
      <xdr:rowOff>23606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B94E4D-8181-B6A1-01DD-C4CAAE332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6352" y="121375714"/>
          <a:ext cx="11528535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3640</xdr:colOff>
      <xdr:row>627</xdr:row>
      <xdr:rowOff>29703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26738D4-CE6D-B389-C786-8BAF7CE0B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6352" y="160136633"/>
          <a:ext cx="11491956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3640</xdr:colOff>
      <xdr:row>653</xdr:row>
      <xdr:rowOff>23606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229F5B-B182-75DC-CBA8-99B7A37B7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6352" y="168223163"/>
          <a:ext cx="11491956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3640</xdr:colOff>
      <xdr:row>752</xdr:row>
      <xdr:rowOff>29703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D02CC92-97F2-2AD3-7C22-51AE09FAA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6352" y="198586531"/>
          <a:ext cx="11491956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3640</xdr:colOff>
      <xdr:row>778</xdr:row>
      <xdr:rowOff>23607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97877F6-3CCA-E09A-052E-BBB584840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6352" y="206673061"/>
          <a:ext cx="11491956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3640</xdr:colOff>
      <xdr:row>877</xdr:row>
      <xdr:rowOff>35800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72395E5-0A88-A02D-6EDE-B3D28A11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6352" y="237036429"/>
          <a:ext cx="11491956" cy="25239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3640</xdr:colOff>
      <xdr:row>903</xdr:row>
      <xdr:rowOff>23607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E2C25A-7DEF-7AEA-0438-2A5C10192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6352" y="245122959"/>
          <a:ext cx="11491956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3640</xdr:colOff>
      <xdr:row>1002</xdr:row>
      <xdr:rowOff>29703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D39B6A6-95DD-CE15-BE3E-8B0F200AB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6352" y="275486327"/>
          <a:ext cx="11491956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12</xdr:col>
      <xdr:colOff>3640</xdr:colOff>
      <xdr:row>1028</xdr:row>
      <xdr:rowOff>23607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23DA22E-3EAB-C9A2-FBF2-B0E71E8EB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6352" y="283572857"/>
          <a:ext cx="11491956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3640</xdr:colOff>
      <xdr:row>1127</xdr:row>
      <xdr:rowOff>29702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F1E6444F-6A2A-DD2D-5056-FF9BFA862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6352" y="313936224"/>
          <a:ext cx="11491956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3640</xdr:colOff>
      <xdr:row>1153</xdr:row>
      <xdr:rowOff>23607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AD90265-D75D-62B7-DE88-DEFFF71CC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6352" y="322022755"/>
          <a:ext cx="11491956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3640</xdr:colOff>
      <xdr:row>1251</xdr:row>
      <xdr:rowOff>29703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957BE76-CA94-820C-B7E9-AB0A2917B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6352" y="352191735"/>
          <a:ext cx="11491956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3640</xdr:colOff>
      <xdr:row>1277</xdr:row>
      <xdr:rowOff>23606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4BBBCE5-3B0C-358A-C9E3-E579B6516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6352" y="360278265"/>
          <a:ext cx="11491956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3640</xdr:colOff>
      <xdr:row>1375</xdr:row>
      <xdr:rowOff>29703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1D01892F-6308-D840-6219-B605145DC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6352" y="390447245"/>
          <a:ext cx="11491956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3640</xdr:colOff>
      <xdr:row>1401</xdr:row>
      <xdr:rowOff>23607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96D8898-D753-B9E6-AE12-15D6FB0B3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6352" y="398533776"/>
          <a:ext cx="11491956" cy="2511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topLeftCell="A1851" zoomScale="98" zoomScaleNormal="60" zoomScaleSheetLayoutView="98" workbookViewId="0">
      <selection activeCell="K1708" sqref="K1708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46" t="s">
        <v>31</v>
      </c>
      <c r="C13" s="246"/>
      <c r="D13" s="246"/>
      <c r="E13" s="246"/>
      <c r="F13" s="246"/>
      <c r="G13" s="246"/>
      <c r="H13" s="246"/>
      <c r="I13" s="246"/>
      <c r="J13" s="246"/>
      <c r="K13" s="246"/>
      <c r="L13" s="87"/>
      <c r="M13" s="87"/>
    </row>
    <row r="14" spans="1:13" ht="70.5" x14ac:dyDescent="0.2">
      <c r="A14" s="74"/>
      <c r="B14" s="246" t="s">
        <v>32</v>
      </c>
      <c r="C14" s="246"/>
      <c r="D14" s="246"/>
      <c r="E14" s="246"/>
      <c r="F14" s="246"/>
      <c r="G14" s="246"/>
      <c r="H14" s="246"/>
      <c r="I14" s="246"/>
      <c r="J14" s="246"/>
      <c r="K14" s="246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44" t="s">
        <v>157</v>
      </c>
      <c r="G30" s="245"/>
      <c r="H30" s="245"/>
      <c r="I30" s="245"/>
      <c r="J30" s="245"/>
      <c r="K30" s="245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45"/>
      <c r="G31" s="245"/>
      <c r="H31" s="245"/>
      <c r="I31" s="245"/>
      <c r="J31" s="245"/>
      <c r="K31" s="245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45"/>
      <c r="G32" s="245"/>
      <c r="H32" s="245"/>
      <c r="I32" s="245"/>
      <c r="J32" s="245"/>
      <c r="K32" s="245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49" t="s">
        <v>125</v>
      </c>
      <c r="C232" s="249"/>
      <c r="D232" s="249"/>
      <c r="E232" s="249"/>
      <c r="F232" s="249"/>
      <c r="G232" s="249"/>
      <c r="H232" s="249"/>
      <c r="I232" s="249"/>
      <c r="J232" s="249"/>
      <c r="K232" s="249"/>
      <c r="L232" s="249"/>
      <c r="M232" s="249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38" t="s">
        <v>126</v>
      </c>
      <c r="C234" s="238"/>
      <c r="D234" s="238"/>
      <c r="E234" s="238"/>
      <c r="F234" s="238"/>
      <c r="G234" s="238"/>
      <c r="H234" s="238"/>
      <c r="I234" s="238"/>
      <c r="J234" s="238"/>
      <c r="K234" s="238"/>
      <c r="L234" s="238"/>
      <c r="M234" s="238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60" t="s">
        <v>33</v>
      </c>
      <c r="F237" s="160"/>
      <c r="G237" s="161"/>
      <c r="H237" s="160"/>
      <c r="I237" s="184">
        <v>897340</v>
      </c>
    </row>
    <row r="238" spans="1:13" ht="24.95" customHeight="1" x14ac:dyDescent="0.2">
      <c r="E238" s="162" t="s">
        <v>34</v>
      </c>
      <c r="F238" s="162"/>
      <c r="G238" s="163"/>
      <c r="H238" s="162"/>
      <c r="I238" s="185">
        <v>302546</v>
      </c>
    </row>
    <row r="239" spans="1:13" ht="24.95" customHeight="1" x14ac:dyDescent="0.2">
      <c r="E239" s="164" t="s">
        <v>0</v>
      </c>
      <c r="F239" s="164"/>
      <c r="G239" s="165"/>
      <c r="H239" s="164"/>
      <c r="I239" s="186">
        <v>1199886</v>
      </c>
    </row>
    <row r="240" spans="1:13" ht="24.95" customHeight="1" x14ac:dyDescent="0.2">
      <c r="E240" s="162" t="s">
        <v>45</v>
      </c>
      <c r="F240" s="162"/>
      <c r="G240" s="163"/>
      <c r="H240" s="162"/>
      <c r="I240" s="185">
        <v>1642271</v>
      </c>
    </row>
    <row r="241" spans="2:15" ht="24.95" customHeight="1" x14ac:dyDescent="0.2">
      <c r="E241" s="162" t="s">
        <v>46</v>
      </c>
      <c r="F241" s="162"/>
      <c r="G241" s="163"/>
      <c r="H241" s="162"/>
      <c r="I241" s="185">
        <v>453366</v>
      </c>
    </row>
    <row r="242" spans="2:15" ht="24.95" customHeight="1" x14ac:dyDescent="0.2">
      <c r="E242" s="164" t="s">
        <v>1</v>
      </c>
      <c r="F242" s="164"/>
      <c r="G242" s="165"/>
      <c r="H242" s="164"/>
      <c r="I242" s="186">
        <v>2095637</v>
      </c>
    </row>
    <row r="243" spans="2:15" ht="24.95" customHeight="1" x14ac:dyDescent="0.2">
      <c r="E243" s="164" t="s">
        <v>2</v>
      </c>
      <c r="F243" s="164"/>
      <c r="G243" s="165"/>
      <c r="H243" s="164"/>
      <c r="I243" s="187">
        <v>0.40198092029999999</v>
      </c>
    </row>
    <row r="244" spans="2:15" ht="24.95" customHeight="1" x14ac:dyDescent="0.2">
      <c r="E244" s="166" t="s">
        <v>3</v>
      </c>
      <c r="F244" s="166"/>
      <c r="G244" s="167"/>
      <c r="H244" s="166"/>
      <c r="I244" s="188">
        <v>1.7465300870249001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38" t="s">
        <v>147</v>
      </c>
      <c r="C328" s="238"/>
      <c r="D328" s="238"/>
      <c r="E328" s="238"/>
      <c r="F328" s="238"/>
      <c r="G328" s="238"/>
      <c r="H328" s="238"/>
      <c r="I328" s="238"/>
      <c r="J328" s="238"/>
      <c r="K328" s="238"/>
      <c r="L328" s="238"/>
      <c r="M328" s="238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8" t="s">
        <v>113</v>
      </c>
      <c r="D330" s="98" t="s">
        <v>5</v>
      </c>
      <c r="E330" s="98" t="s">
        <v>6</v>
      </c>
      <c r="F330" s="98" t="s">
        <v>7</v>
      </c>
      <c r="G330" s="98" t="s">
        <v>8</v>
      </c>
      <c r="H330" s="98" t="s">
        <v>9</v>
      </c>
      <c r="I330" s="98" t="s">
        <v>10</v>
      </c>
      <c r="J330" s="98" t="s">
        <v>11</v>
      </c>
      <c r="K330" s="98" t="s">
        <v>12</v>
      </c>
      <c r="L330" s="98" t="s">
        <v>14</v>
      </c>
      <c r="N330" s="20"/>
    </row>
    <row r="331" spans="2:15" ht="24.95" customHeight="1" x14ac:dyDescent="0.2">
      <c r="B331" s="72" t="s">
        <v>4</v>
      </c>
      <c r="C331" s="189">
        <v>120763</v>
      </c>
      <c r="D331" s="189">
        <v>214551</v>
      </c>
      <c r="E331" s="189">
        <v>224010</v>
      </c>
      <c r="F331" s="189">
        <v>64313</v>
      </c>
      <c r="G331" s="189">
        <v>220456</v>
      </c>
      <c r="H331" s="189">
        <v>114995</v>
      </c>
      <c r="I331" s="189">
        <v>71655</v>
      </c>
      <c r="J331" s="189">
        <v>106583</v>
      </c>
      <c r="K331" s="189">
        <v>62560</v>
      </c>
      <c r="L331" s="189">
        <v>1199886</v>
      </c>
      <c r="N331" s="20"/>
      <c r="O331" s="20"/>
    </row>
    <row r="332" spans="2:15" ht="24.95" customHeight="1" x14ac:dyDescent="0.2">
      <c r="B332" s="66" t="s">
        <v>33</v>
      </c>
      <c r="C332" s="190">
        <v>110703</v>
      </c>
      <c r="D332" s="190">
        <v>124043</v>
      </c>
      <c r="E332" s="190">
        <v>171306</v>
      </c>
      <c r="F332" s="190">
        <v>50507</v>
      </c>
      <c r="G332" s="190">
        <v>142838</v>
      </c>
      <c r="H332" s="190">
        <v>101071</v>
      </c>
      <c r="I332" s="190">
        <v>66005</v>
      </c>
      <c r="J332" s="190">
        <v>75184</v>
      </c>
      <c r="K332" s="190">
        <v>55683</v>
      </c>
      <c r="L332" s="191">
        <v>897340</v>
      </c>
      <c r="M332" s="20"/>
      <c r="N332" s="20"/>
      <c r="O332" s="20"/>
    </row>
    <row r="333" spans="2:15" ht="24.95" customHeight="1" x14ac:dyDescent="0.2">
      <c r="B333" s="67" t="s">
        <v>34</v>
      </c>
      <c r="C333" s="192">
        <v>10060</v>
      </c>
      <c r="D333" s="192">
        <v>90508</v>
      </c>
      <c r="E333" s="192">
        <v>52704</v>
      </c>
      <c r="F333" s="192">
        <v>13806</v>
      </c>
      <c r="G333" s="192">
        <v>77618</v>
      </c>
      <c r="H333" s="192">
        <v>13924</v>
      </c>
      <c r="I333" s="192">
        <v>5650</v>
      </c>
      <c r="J333" s="192">
        <v>31399</v>
      </c>
      <c r="K333" s="192">
        <v>6877</v>
      </c>
      <c r="L333" s="193">
        <v>302546</v>
      </c>
      <c r="M333" s="20"/>
      <c r="N333" s="20"/>
      <c r="O333" s="20"/>
    </row>
    <row r="334" spans="2:15" ht="24.95" customHeight="1" x14ac:dyDescent="0.2">
      <c r="B334" s="72" t="s">
        <v>73</v>
      </c>
      <c r="C334" s="194">
        <v>212734</v>
      </c>
      <c r="D334" s="194">
        <v>367025</v>
      </c>
      <c r="E334" s="194">
        <v>389814</v>
      </c>
      <c r="F334" s="194">
        <v>118972</v>
      </c>
      <c r="G334" s="194">
        <v>343734</v>
      </c>
      <c r="H334" s="194">
        <v>208404</v>
      </c>
      <c r="I334" s="194">
        <v>157313</v>
      </c>
      <c r="J334" s="194">
        <v>185621</v>
      </c>
      <c r="K334" s="194">
        <v>112020</v>
      </c>
      <c r="L334" s="194">
        <v>2095637</v>
      </c>
      <c r="M334" s="20"/>
    </row>
    <row r="335" spans="2:15" ht="24.95" customHeight="1" x14ac:dyDescent="0.2">
      <c r="B335" s="66" t="s">
        <v>55</v>
      </c>
      <c r="C335" s="190">
        <v>196889</v>
      </c>
      <c r="D335" s="190">
        <v>240682</v>
      </c>
      <c r="E335" s="190">
        <v>312515</v>
      </c>
      <c r="F335" s="190">
        <v>95849</v>
      </c>
      <c r="G335" s="190">
        <v>231683</v>
      </c>
      <c r="H335" s="190">
        <v>184174</v>
      </c>
      <c r="I335" s="190">
        <v>146618</v>
      </c>
      <c r="J335" s="190">
        <v>135374</v>
      </c>
      <c r="K335" s="190">
        <v>98487</v>
      </c>
      <c r="L335" s="191">
        <v>1642271</v>
      </c>
      <c r="M335" s="20"/>
    </row>
    <row r="336" spans="2:15" ht="24.95" customHeight="1" x14ac:dyDescent="0.2">
      <c r="B336" s="67" t="s">
        <v>56</v>
      </c>
      <c r="C336" s="192">
        <v>15845</v>
      </c>
      <c r="D336" s="192">
        <v>126343</v>
      </c>
      <c r="E336" s="192">
        <v>77299</v>
      </c>
      <c r="F336" s="192">
        <v>23123</v>
      </c>
      <c r="G336" s="192">
        <v>112051</v>
      </c>
      <c r="H336" s="192">
        <v>24230</v>
      </c>
      <c r="I336" s="192">
        <v>10695</v>
      </c>
      <c r="J336" s="192">
        <v>50247</v>
      </c>
      <c r="K336" s="192">
        <v>13533</v>
      </c>
      <c r="L336" s="193">
        <v>453366</v>
      </c>
      <c r="M336" s="20"/>
    </row>
    <row r="337" spans="2:15" ht="24.95" customHeight="1" x14ac:dyDescent="0.2">
      <c r="B337" s="72" t="s">
        <v>88</v>
      </c>
      <c r="C337" s="195">
        <v>0.29368223259999998</v>
      </c>
      <c r="D337" s="195">
        <v>0.4427868552</v>
      </c>
      <c r="E337" s="195">
        <v>0.42372868320000001</v>
      </c>
      <c r="F337" s="195">
        <v>0.4270326485</v>
      </c>
      <c r="G337" s="195">
        <v>0.4912466385</v>
      </c>
      <c r="H337" s="195">
        <v>0.37654019529999999</v>
      </c>
      <c r="I337" s="195">
        <v>0.33261513110000002</v>
      </c>
      <c r="J337" s="195">
        <v>0.40447937849999999</v>
      </c>
      <c r="K337" s="195">
        <v>0.4053024395</v>
      </c>
      <c r="L337" s="195">
        <v>0.40198092029999999</v>
      </c>
      <c r="M337" s="20"/>
    </row>
    <row r="338" spans="2:15" ht="24.95" customHeight="1" x14ac:dyDescent="0.2">
      <c r="B338" s="73" t="s">
        <v>3</v>
      </c>
      <c r="C338" s="196">
        <v>1.7615826039433</v>
      </c>
      <c r="D338" s="196">
        <v>1.7106655294079001</v>
      </c>
      <c r="E338" s="196">
        <v>1.7401633855631</v>
      </c>
      <c r="F338" s="196">
        <v>1.849890379861</v>
      </c>
      <c r="G338" s="196">
        <v>1.5591954857204999</v>
      </c>
      <c r="H338" s="196">
        <v>1.8122874907605</v>
      </c>
      <c r="I338" s="196">
        <v>2.1954225106413001</v>
      </c>
      <c r="J338" s="196">
        <v>1.7415629134102</v>
      </c>
      <c r="K338" s="196">
        <v>1.7906010230178999</v>
      </c>
      <c r="L338" s="196">
        <v>1.7465300870249001</v>
      </c>
      <c r="M338" s="20"/>
    </row>
    <row r="339" spans="2:15" ht="24.95" customHeight="1" x14ac:dyDescent="0.2">
      <c r="B339" s="66" t="s">
        <v>57</v>
      </c>
      <c r="C339" s="197">
        <v>1.7785335537428999</v>
      </c>
      <c r="D339" s="197">
        <v>1.9403110211781001</v>
      </c>
      <c r="E339" s="197">
        <v>1.8243085472780001</v>
      </c>
      <c r="F339" s="197">
        <v>1.8977369473537999</v>
      </c>
      <c r="G339" s="197">
        <v>1.6219983477786</v>
      </c>
      <c r="H339" s="197">
        <v>1.8222239811618</v>
      </c>
      <c r="I339" s="197">
        <v>2.2213165669267001</v>
      </c>
      <c r="J339" s="197">
        <v>1.8005692700575</v>
      </c>
      <c r="K339" s="197">
        <v>1.7687085825116999</v>
      </c>
      <c r="L339" s="198">
        <v>1.8301546793857</v>
      </c>
      <c r="M339" s="20"/>
      <c r="N339" s="20"/>
      <c r="O339" s="20"/>
    </row>
    <row r="340" spans="2:15" ht="24.95" customHeight="1" x14ac:dyDescent="0.2">
      <c r="B340" s="67" t="s">
        <v>87</v>
      </c>
      <c r="C340" s="199">
        <v>1.5750497017892999</v>
      </c>
      <c r="D340" s="199">
        <v>1.3959318513281</v>
      </c>
      <c r="E340" s="199">
        <v>1.4666628718882999</v>
      </c>
      <c r="F340" s="199">
        <v>1.6748515138346001</v>
      </c>
      <c r="G340" s="199">
        <v>1.4436213249504</v>
      </c>
      <c r="H340" s="199">
        <v>1.7401608733123</v>
      </c>
      <c r="I340" s="199">
        <v>1.8929203539823001</v>
      </c>
      <c r="J340" s="199">
        <v>1.6002738940731001</v>
      </c>
      <c r="K340" s="199">
        <v>1.9678638941399</v>
      </c>
      <c r="L340" s="200">
        <v>1.4985027070264001</v>
      </c>
      <c r="M340" s="20"/>
      <c r="N340" s="20"/>
      <c r="O340" s="20"/>
    </row>
    <row r="341" spans="2:15" ht="24.95" customHeight="1" x14ac:dyDescent="0.2">
      <c r="B341" s="2"/>
      <c r="C341" s="158"/>
      <c r="D341" s="158"/>
      <c r="E341" s="292"/>
      <c r="F341" s="159"/>
      <c r="G341" s="159"/>
      <c r="H341" s="158"/>
      <c r="I341" s="158"/>
      <c r="J341" s="158"/>
      <c r="K341" s="158"/>
      <c r="L341" s="158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G347" s="292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41" t="s">
        <v>159</v>
      </c>
      <c r="C354" s="241"/>
      <c r="D354" s="241"/>
      <c r="E354" s="241"/>
      <c r="F354" s="241"/>
      <c r="G354" s="241"/>
      <c r="H354" s="241"/>
      <c r="I354" s="241"/>
      <c r="J354" s="241"/>
      <c r="K354" s="241"/>
      <c r="L354" s="241"/>
      <c r="M354" s="241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29" t="s">
        <v>13</v>
      </c>
      <c r="C356" s="229"/>
      <c r="D356" s="229"/>
      <c r="E356" s="229"/>
      <c r="F356" s="229"/>
      <c r="G356" s="229"/>
      <c r="H356" s="229"/>
      <c r="I356" s="80"/>
      <c r="J356" s="80"/>
      <c r="K356" s="80"/>
      <c r="L356" s="176"/>
      <c r="M356" s="80"/>
      <c r="N356" s="80"/>
    </row>
    <row r="357" spans="2:15" ht="24.95" customHeight="1" x14ac:dyDescent="0.2">
      <c r="B357" s="69" t="s">
        <v>35</v>
      </c>
      <c r="C357" s="247" t="s">
        <v>51</v>
      </c>
      <c r="D357" s="247"/>
      <c r="E357" s="247" t="s">
        <v>50</v>
      </c>
      <c r="F357" s="247"/>
      <c r="G357" s="247" t="s">
        <v>0</v>
      </c>
      <c r="H357" s="247"/>
    </row>
    <row r="358" spans="2:15" ht="24.95" customHeight="1" x14ac:dyDescent="0.2">
      <c r="B358" s="177" t="s">
        <v>160</v>
      </c>
      <c r="C358" s="232">
        <v>968094</v>
      </c>
      <c r="D358" s="232"/>
      <c r="E358" s="232">
        <v>306004</v>
      </c>
      <c r="F358" s="232"/>
      <c r="G358" s="220">
        <v>1274098</v>
      </c>
      <c r="H358" s="220"/>
    </row>
    <row r="359" spans="2:15" ht="24.95" customHeight="1" x14ac:dyDescent="0.2">
      <c r="B359" s="177" t="s">
        <v>157</v>
      </c>
      <c r="C359" s="233">
        <v>897340</v>
      </c>
      <c r="D359" s="233"/>
      <c r="E359" s="233">
        <v>302546</v>
      </c>
      <c r="F359" s="233"/>
      <c r="G359" s="220">
        <v>1199886</v>
      </c>
      <c r="H359" s="220"/>
    </row>
    <row r="360" spans="2:15" ht="24.95" customHeight="1" x14ac:dyDescent="0.2">
      <c r="B360" s="69" t="s">
        <v>43</v>
      </c>
      <c r="C360" s="248">
        <f>(C359-C358)/C358</f>
        <v>-7.3085878024241449E-2</v>
      </c>
      <c r="D360" s="248"/>
      <c r="E360" s="222">
        <f>(E359-E358)/E358</f>
        <v>-1.1300505875740186E-2</v>
      </c>
      <c r="F360" s="222"/>
      <c r="G360" s="248">
        <f>(G359-G358)/G358</f>
        <v>-5.824669687889001E-2</v>
      </c>
      <c r="H360" s="248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29" t="s">
        <v>37</v>
      </c>
      <c r="C371" s="229"/>
      <c r="D371" s="229"/>
      <c r="E371" s="229"/>
      <c r="F371" s="229"/>
      <c r="G371" s="229"/>
      <c r="H371" s="229"/>
      <c r="I371" s="229"/>
      <c r="J371" s="229"/>
      <c r="K371" s="229"/>
      <c r="L371" s="229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177" t="s">
        <v>160</v>
      </c>
      <c r="C373" s="181">
        <v>111580</v>
      </c>
      <c r="D373" s="181">
        <v>241229</v>
      </c>
      <c r="E373" s="181">
        <v>252056</v>
      </c>
      <c r="F373" s="181">
        <v>66398</v>
      </c>
      <c r="G373" s="181">
        <v>237826</v>
      </c>
      <c r="H373" s="181">
        <v>105026</v>
      </c>
      <c r="I373" s="181">
        <v>71551</v>
      </c>
      <c r="J373" s="181">
        <v>118768</v>
      </c>
      <c r="K373" s="181">
        <v>69664</v>
      </c>
      <c r="L373" s="179">
        <v>1274098</v>
      </c>
    </row>
    <row r="374" spans="2:12" ht="24.95" customHeight="1" x14ac:dyDescent="0.2">
      <c r="B374" s="177" t="s">
        <v>157</v>
      </c>
      <c r="C374" s="181">
        <v>120763</v>
      </c>
      <c r="D374" s="181">
        <v>214551</v>
      </c>
      <c r="E374" s="181">
        <v>224010</v>
      </c>
      <c r="F374" s="181">
        <v>64313</v>
      </c>
      <c r="G374" s="181">
        <v>220456</v>
      </c>
      <c r="H374" s="181">
        <v>114995</v>
      </c>
      <c r="I374" s="181">
        <v>71655</v>
      </c>
      <c r="J374" s="181">
        <v>106583</v>
      </c>
      <c r="K374" s="181">
        <v>62560</v>
      </c>
      <c r="L374" s="179">
        <v>1199886</v>
      </c>
    </row>
    <row r="375" spans="2:12" ht="24.95" customHeight="1" x14ac:dyDescent="0.2">
      <c r="B375" s="69" t="s">
        <v>43</v>
      </c>
      <c r="C375" s="170">
        <f t="shared" ref="C375:L375" si="0">(C374-C373)/C373</f>
        <v>8.2299695285893523E-2</v>
      </c>
      <c r="D375" s="170">
        <f t="shared" si="0"/>
        <v>-0.11059201008170659</v>
      </c>
      <c r="E375" s="170">
        <f t="shared" si="0"/>
        <v>-0.1112689243660139</v>
      </c>
      <c r="F375" s="170">
        <f t="shared" si="0"/>
        <v>-3.1401548239404803E-2</v>
      </c>
      <c r="G375" s="170">
        <f t="shared" si="0"/>
        <v>-7.3036589775718377E-2</v>
      </c>
      <c r="H375" s="170">
        <f t="shared" si="0"/>
        <v>9.4919353302991644E-2</v>
      </c>
      <c r="I375" s="170">
        <f t="shared" si="0"/>
        <v>1.4535086861120041E-3</v>
      </c>
      <c r="J375" s="170">
        <f t="shared" si="0"/>
        <v>-0.10259497507746194</v>
      </c>
      <c r="K375" s="170">
        <f t="shared" si="0"/>
        <v>-0.10197519522278364</v>
      </c>
      <c r="L375" s="170">
        <f t="shared" si="0"/>
        <v>-5.824669687889001E-2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40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25" t="s">
        <v>15</v>
      </c>
      <c r="C386" s="225"/>
      <c r="D386" s="225"/>
      <c r="E386" s="225"/>
      <c r="F386" s="225"/>
      <c r="G386" s="225"/>
      <c r="H386" s="225"/>
      <c r="I386" s="225"/>
      <c r="J386" s="225"/>
    </row>
    <row r="387" spans="2:12" ht="24.95" customHeight="1" x14ac:dyDescent="0.2">
      <c r="B387" s="71" t="s">
        <v>35</v>
      </c>
      <c r="C387" s="291" t="s">
        <v>40</v>
      </c>
      <c r="D387" s="291"/>
      <c r="E387" s="291" t="s">
        <v>41</v>
      </c>
      <c r="F387" s="291"/>
      <c r="G387" s="291" t="s">
        <v>42</v>
      </c>
      <c r="H387" s="291"/>
      <c r="I387" s="226" t="s">
        <v>89</v>
      </c>
      <c r="J387" s="226"/>
      <c r="L387" s="29"/>
    </row>
    <row r="388" spans="2:12" ht="24.95" customHeight="1" x14ac:dyDescent="0.2">
      <c r="B388" s="177" t="s">
        <v>160</v>
      </c>
      <c r="C388" s="232">
        <v>1788542</v>
      </c>
      <c r="D388" s="232"/>
      <c r="E388" s="232">
        <v>443286</v>
      </c>
      <c r="F388" s="232"/>
      <c r="G388" s="220">
        <v>2231828</v>
      </c>
      <c r="H388" s="220"/>
      <c r="I388" s="230">
        <v>0.40143375129999997</v>
      </c>
      <c r="J388" s="221"/>
    </row>
    <row r="389" spans="2:12" ht="24.95" customHeight="1" x14ac:dyDescent="0.2">
      <c r="B389" s="177" t="s">
        <v>157</v>
      </c>
      <c r="C389" s="233">
        <v>1642271</v>
      </c>
      <c r="D389" s="233"/>
      <c r="E389" s="233">
        <v>453366</v>
      </c>
      <c r="F389" s="233"/>
      <c r="G389" s="263">
        <v>2095637</v>
      </c>
      <c r="H389" s="263"/>
      <c r="I389" s="235">
        <v>0.40198092029999999</v>
      </c>
      <c r="J389" s="290"/>
    </row>
    <row r="390" spans="2:12" ht="24.95" customHeight="1" x14ac:dyDescent="0.2">
      <c r="B390" s="75" t="s">
        <v>43</v>
      </c>
      <c r="C390" s="258">
        <f>(C389-C388)/C388</f>
        <v>-8.1782256161722786E-2</v>
      </c>
      <c r="D390" s="258"/>
      <c r="E390" s="258">
        <f>(E389-E388)/E388</f>
        <v>2.2739269907012628E-2</v>
      </c>
      <c r="F390" s="258"/>
      <c r="G390" s="261">
        <f>(G389-G388)/G388</f>
        <v>-6.1022175543993536E-2</v>
      </c>
      <c r="H390" s="261"/>
      <c r="I390" s="261">
        <f>(I389-I388)/I388</f>
        <v>1.3630368603239416E-3</v>
      </c>
      <c r="J390" s="261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25" t="s">
        <v>38</v>
      </c>
      <c r="C401" s="225"/>
      <c r="D401" s="225"/>
      <c r="E401" s="225"/>
      <c r="F401" s="225"/>
      <c r="G401" s="225"/>
      <c r="H401" s="225"/>
      <c r="I401" s="225"/>
      <c r="J401" s="225"/>
      <c r="K401" s="225"/>
      <c r="L401" s="225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177" t="s">
        <v>160</v>
      </c>
      <c r="C403" s="181">
        <v>223578</v>
      </c>
      <c r="D403" s="181">
        <v>393352</v>
      </c>
      <c r="E403" s="181">
        <v>433728</v>
      </c>
      <c r="F403" s="181">
        <v>124207</v>
      </c>
      <c r="G403" s="181">
        <v>378097</v>
      </c>
      <c r="H403" s="181">
        <v>195565</v>
      </c>
      <c r="I403" s="181">
        <v>158053</v>
      </c>
      <c r="J403" s="181">
        <v>208674</v>
      </c>
      <c r="K403" s="181">
        <v>116574</v>
      </c>
      <c r="L403" s="179">
        <v>2231828</v>
      </c>
    </row>
    <row r="404" spans="2:15" ht="24.95" customHeight="1" x14ac:dyDescent="0.2">
      <c r="B404" s="177" t="s">
        <v>157</v>
      </c>
      <c r="C404" s="180">
        <v>212734</v>
      </c>
      <c r="D404" s="180">
        <v>367025</v>
      </c>
      <c r="E404" s="180">
        <v>389814</v>
      </c>
      <c r="F404" s="180">
        <v>118972</v>
      </c>
      <c r="G404" s="180">
        <v>343734</v>
      </c>
      <c r="H404" s="180">
        <v>208404</v>
      </c>
      <c r="I404" s="180">
        <v>157313</v>
      </c>
      <c r="J404" s="180">
        <v>185621</v>
      </c>
      <c r="K404" s="180">
        <v>112020</v>
      </c>
      <c r="L404" s="182">
        <v>2095637</v>
      </c>
    </row>
    <row r="405" spans="2:15" ht="24.95" customHeight="1" x14ac:dyDescent="0.2">
      <c r="B405" s="75" t="s">
        <v>43</v>
      </c>
      <c r="C405" s="171">
        <f t="shared" ref="C405:L405" si="1">(C404-C403)/C403</f>
        <v>-4.8502088756496614E-2</v>
      </c>
      <c r="D405" s="171">
        <f t="shared" si="1"/>
        <v>-6.6929874514429818E-2</v>
      </c>
      <c r="E405" s="171">
        <f t="shared" si="1"/>
        <v>-0.10124778663125276</v>
      </c>
      <c r="F405" s="171">
        <f t="shared" si="1"/>
        <v>-4.2147382997737647E-2</v>
      </c>
      <c r="G405" s="171">
        <f t="shared" si="1"/>
        <v>-9.088408530086195E-2</v>
      </c>
      <c r="H405" s="171">
        <f t="shared" si="1"/>
        <v>6.5650806637179454E-2</v>
      </c>
      <c r="I405" s="171">
        <f t="shared" si="1"/>
        <v>-4.6819737682929144E-3</v>
      </c>
      <c r="J405" s="171">
        <f t="shared" si="1"/>
        <v>-0.11047375331857347</v>
      </c>
      <c r="K405" s="171">
        <f t="shared" si="1"/>
        <v>-3.9065314735704362E-2</v>
      </c>
      <c r="L405" s="171">
        <f t="shared" si="1"/>
        <v>-6.1022175543993536E-2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40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41" t="s">
        <v>161</v>
      </c>
      <c r="C416" s="241"/>
      <c r="D416" s="241"/>
      <c r="E416" s="241"/>
      <c r="F416" s="241"/>
      <c r="G416" s="241"/>
      <c r="H416" s="241"/>
      <c r="I416" s="241"/>
      <c r="J416" s="241"/>
      <c r="K416" s="241"/>
      <c r="L416" s="241"/>
      <c r="M416" s="241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39" t="s">
        <v>13</v>
      </c>
      <c r="C418" s="239"/>
      <c r="D418" s="239"/>
      <c r="E418" s="239"/>
      <c r="F418" s="239"/>
      <c r="G418" s="239"/>
      <c r="H418" s="239"/>
      <c r="I418" s="237"/>
      <c r="J418" s="237"/>
      <c r="K418" s="237"/>
      <c r="L418" s="237"/>
      <c r="M418" s="237"/>
      <c r="N418" s="237"/>
    </row>
    <row r="419" spans="2:14" ht="24.95" customHeight="1" x14ac:dyDescent="0.2">
      <c r="B419" s="69" t="s">
        <v>35</v>
      </c>
      <c r="C419" s="236" t="s">
        <v>51</v>
      </c>
      <c r="D419" s="236"/>
      <c r="E419" s="236" t="s">
        <v>50</v>
      </c>
      <c r="F419" s="236"/>
      <c r="G419" s="236" t="s">
        <v>0</v>
      </c>
      <c r="H419" s="236"/>
    </row>
    <row r="420" spans="2:14" ht="24.95" customHeight="1" x14ac:dyDescent="0.2">
      <c r="B420" s="177" t="s">
        <v>162</v>
      </c>
      <c r="C420" s="232">
        <v>4648957</v>
      </c>
      <c r="D420" s="232"/>
      <c r="E420" s="232">
        <v>1560343</v>
      </c>
      <c r="F420" s="232"/>
      <c r="G420" s="220">
        <v>6209300</v>
      </c>
      <c r="H420" s="220"/>
    </row>
    <row r="421" spans="2:14" ht="24.95" customHeight="1" x14ac:dyDescent="0.2">
      <c r="B421" s="177" t="s">
        <v>158</v>
      </c>
      <c r="C421" s="233">
        <v>4547135</v>
      </c>
      <c r="D421" s="233"/>
      <c r="E421" s="233">
        <v>1571651</v>
      </c>
      <c r="F421" s="233"/>
      <c r="G421" s="220">
        <v>6118786</v>
      </c>
      <c r="H421" s="220"/>
    </row>
    <row r="422" spans="2:14" ht="24.95" customHeight="1" x14ac:dyDescent="0.2">
      <c r="B422" s="78" t="s">
        <v>43</v>
      </c>
      <c r="C422" s="260">
        <f>(C421-C420)/C420</f>
        <v>-2.1902116969462183E-2</v>
      </c>
      <c r="D422" s="260"/>
      <c r="E422" s="260">
        <f>(E421-E420)/E420</f>
        <v>7.247124510444178E-3</v>
      </c>
      <c r="F422" s="260"/>
      <c r="G422" s="222">
        <f>(G421-G420)/G420</f>
        <v>-1.4577166508302063E-2</v>
      </c>
      <c r="H422" s="222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62" t="s">
        <v>37</v>
      </c>
      <c r="C444" s="262"/>
      <c r="D444" s="262"/>
      <c r="E444" s="262"/>
      <c r="F444" s="262"/>
      <c r="G444" s="262"/>
      <c r="H444" s="262"/>
      <c r="I444" s="262"/>
      <c r="J444" s="262"/>
      <c r="K444" s="262"/>
      <c r="L444" s="262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177" t="s">
        <v>162</v>
      </c>
      <c r="C446" s="178">
        <v>607274</v>
      </c>
      <c r="D446" s="178">
        <v>1125398</v>
      </c>
      <c r="E446" s="178">
        <v>1133752</v>
      </c>
      <c r="F446" s="178">
        <v>314900</v>
      </c>
      <c r="G446" s="178">
        <v>1087923</v>
      </c>
      <c r="H446" s="178">
        <v>652679</v>
      </c>
      <c r="I446" s="178">
        <v>294961</v>
      </c>
      <c r="J446" s="178">
        <v>676242</v>
      </c>
      <c r="K446" s="178">
        <v>316171</v>
      </c>
      <c r="L446" s="183">
        <v>6209300</v>
      </c>
    </row>
    <row r="447" spans="2:12" ht="24.95" customHeight="1" x14ac:dyDescent="0.2">
      <c r="B447" s="177" t="s">
        <v>158</v>
      </c>
      <c r="C447" s="181">
        <v>598256</v>
      </c>
      <c r="D447" s="181">
        <v>1102946</v>
      </c>
      <c r="E447" s="181">
        <v>1051677</v>
      </c>
      <c r="F447" s="181">
        <v>321558</v>
      </c>
      <c r="G447" s="181">
        <v>1076217</v>
      </c>
      <c r="H447" s="181">
        <v>669901</v>
      </c>
      <c r="I447" s="181">
        <v>326783</v>
      </c>
      <c r="J447" s="181">
        <v>691282</v>
      </c>
      <c r="K447" s="181">
        <v>280166</v>
      </c>
      <c r="L447" s="179">
        <v>6118786</v>
      </c>
    </row>
    <row r="448" spans="2:12" ht="24.95" customHeight="1" x14ac:dyDescent="0.2">
      <c r="B448" s="78" t="s">
        <v>43</v>
      </c>
      <c r="C448" s="170">
        <f t="shared" ref="C448:L448" si="2">(C447-C446)/C446</f>
        <v>-1.4849968877310736E-2</v>
      </c>
      <c r="D448" s="170">
        <f t="shared" si="2"/>
        <v>-1.9950275369247147E-2</v>
      </c>
      <c r="E448" s="170">
        <f t="shared" si="2"/>
        <v>-7.2392375052039604E-2</v>
      </c>
      <c r="F448" s="170">
        <f t="shared" si="2"/>
        <v>2.1143220069863449E-2</v>
      </c>
      <c r="G448" s="170">
        <f t="shared" si="2"/>
        <v>-1.0759952680474629E-2</v>
      </c>
      <c r="H448" s="170">
        <f t="shared" si="2"/>
        <v>2.6386631100433752E-2</v>
      </c>
      <c r="I448" s="170">
        <f t="shared" si="2"/>
        <v>0.1078854492627839</v>
      </c>
      <c r="J448" s="170">
        <f t="shared" si="2"/>
        <v>2.2240558853191608E-2</v>
      </c>
      <c r="K448" s="170">
        <f t="shared" si="2"/>
        <v>-0.11387824942831569</v>
      </c>
      <c r="L448" s="170">
        <f t="shared" si="2"/>
        <v>-1.4577166508302063E-2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40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25" t="s">
        <v>15</v>
      </c>
      <c r="C478" s="225"/>
      <c r="D478" s="225"/>
      <c r="E478" s="225"/>
      <c r="F478" s="225"/>
      <c r="G478" s="225"/>
      <c r="H478" s="225"/>
      <c r="I478" s="225"/>
      <c r="J478" s="225"/>
    </row>
    <row r="479" spans="2:13" ht="24.95" customHeight="1" x14ac:dyDescent="0.2">
      <c r="B479" s="71" t="s">
        <v>35</v>
      </c>
      <c r="C479" s="257" t="s">
        <v>40</v>
      </c>
      <c r="D479" s="257"/>
      <c r="E479" s="257" t="s">
        <v>41</v>
      </c>
      <c r="F479" s="257"/>
      <c r="G479" s="257" t="s">
        <v>42</v>
      </c>
      <c r="H479" s="257"/>
      <c r="I479" s="259" t="s">
        <v>89</v>
      </c>
      <c r="J479" s="259"/>
      <c r="L479" s="29"/>
    </row>
    <row r="480" spans="2:13" ht="24.95" customHeight="1" x14ac:dyDescent="0.2">
      <c r="B480" s="177" t="s">
        <v>162</v>
      </c>
      <c r="C480" s="232">
        <v>7958591</v>
      </c>
      <c r="D480" s="232"/>
      <c r="E480" s="232">
        <v>2260213</v>
      </c>
      <c r="F480" s="232"/>
      <c r="G480" s="220">
        <v>10218804</v>
      </c>
      <c r="H480" s="220"/>
      <c r="I480" s="234">
        <v>0.25906893572063</v>
      </c>
      <c r="J480" s="234"/>
    </row>
    <row r="481" spans="2:12" ht="24.95" customHeight="1" x14ac:dyDescent="0.2">
      <c r="B481" s="177" t="s">
        <v>158</v>
      </c>
      <c r="C481" s="233">
        <v>7710271</v>
      </c>
      <c r="D481" s="233"/>
      <c r="E481" s="233">
        <v>2297297</v>
      </c>
      <c r="F481" s="233"/>
      <c r="G481" s="263">
        <v>10007568</v>
      </c>
      <c r="H481" s="263"/>
      <c r="I481" s="235">
        <v>0.26789168515428002</v>
      </c>
      <c r="J481" s="235"/>
    </row>
    <row r="482" spans="2:12" ht="24.95" customHeight="1" x14ac:dyDescent="0.2">
      <c r="B482" s="75" t="s">
        <v>43</v>
      </c>
      <c r="C482" s="258">
        <f>(C481-C480)/C480</f>
        <v>-3.1201502879090029E-2</v>
      </c>
      <c r="D482" s="258"/>
      <c r="E482" s="258">
        <f>(E481-E480)/E480</f>
        <v>1.6407303205494349E-2</v>
      </c>
      <c r="F482" s="258"/>
      <c r="G482" s="261">
        <f>(G481-G480)/G480</f>
        <v>-2.0671303608524049E-2</v>
      </c>
      <c r="H482" s="261"/>
      <c r="I482" s="261">
        <f>(I481-I480)/I480</f>
        <v>3.4055605351172392E-2</v>
      </c>
      <c r="J482" s="261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25" t="s">
        <v>38</v>
      </c>
      <c r="C504" s="225"/>
      <c r="D504" s="225"/>
      <c r="E504" s="225"/>
      <c r="F504" s="225"/>
      <c r="G504" s="225"/>
      <c r="H504" s="225"/>
      <c r="I504" s="225"/>
      <c r="J504" s="225"/>
      <c r="K504" s="225"/>
      <c r="L504" s="225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177" t="s">
        <v>162</v>
      </c>
      <c r="C506" s="181">
        <v>1020299</v>
      </c>
      <c r="D506" s="181">
        <v>1728020</v>
      </c>
      <c r="E506" s="181">
        <v>1824873</v>
      </c>
      <c r="F506" s="181">
        <v>535924</v>
      </c>
      <c r="G506" s="181">
        <v>1788101</v>
      </c>
      <c r="H506" s="181">
        <v>1072534</v>
      </c>
      <c r="I506" s="181">
        <v>585414</v>
      </c>
      <c r="J506" s="181">
        <v>1157063</v>
      </c>
      <c r="K506" s="181">
        <v>506576</v>
      </c>
      <c r="L506" s="179">
        <v>10218804</v>
      </c>
    </row>
    <row r="507" spans="2:12" ht="24.95" customHeight="1" x14ac:dyDescent="0.2">
      <c r="B507" s="177" t="s">
        <v>158</v>
      </c>
      <c r="C507" s="180">
        <v>991928</v>
      </c>
      <c r="D507" s="180">
        <v>1705731</v>
      </c>
      <c r="E507" s="180">
        <v>1714711</v>
      </c>
      <c r="F507" s="180">
        <v>532468</v>
      </c>
      <c r="G507" s="180">
        <v>1726021</v>
      </c>
      <c r="H507" s="180">
        <v>1089750</v>
      </c>
      <c r="I507" s="180">
        <v>622630</v>
      </c>
      <c r="J507" s="180">
        <v>1173560</v>
      </c>
      <c r="K507" s="180">
        <v>450769</v>
      </c>
      <c r="L507" s="182">
        <v>10007568</v>
      </c>
    </row>
    <row r="508" spans="2:12" ht="24.95" customHeight="1" x14ac:dyDescent="0.2">
      <c r="B508" s="75" t="s">
        <v>43</v>
      </c>
      <c r="C508" s="171">
        <f t="shared" ref="C508:L508" si="3">(C507-C506)/C506</f>
        <v>-2.7806554745226645E-2</v>
      </c>
      <c r="D508" s="171">
        <f t="shared" si="3"/>
        <v>-1.2898577562759691E-2</v>
      </c>
      <c r="E508" s="171">
        <f t="shared" si="3"/>
        <v>-6.0366940603537887E-2</v>
      </c>
      <c r="F508" s="171">
        <f t="shared" si="3"/>
        <v>-6.4486755584747093E-3</v>
      </c>
      <c r="G508" s="171">
        <f t="shared" si="3"/>
        <v>-3.4718396779600258E-2</v>
      </c>
      <c r="H508" s="171">
        <f t="shared" si="3"/>
        <v>1.6051705586955751E-2</v>
      </c>
      <c r="I508" s="171">
        <f t="shared" si="3"/>
        <v>6.3572104527735929E-2</v>
      </c>
      <c r="J508" s="171">
        <f t="shared" si="3"/>
        <v>1.4257650620579865E-2</v>
      </c>
      <c r="K508" s="171">
        <f t="shared" si="3"/>
        <v>-0.11016510849309877</v>
      </c>
      <c r="L508" s="171">
        <f t="shared" si="3"/>
        <v>-2.0671303608524049E-2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40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1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1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1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1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1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1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1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1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1:15" ht="24.95" customHeight="1" x14ac:dyDescent="0.2">
      <c r="B537" s="27"/>
      <c r="C537" s="28"/>
      <c r="D537" s="28"/>
      <c r="E537" s="28"/>
      <c r="F537" s="28"/>
      <c r="G537" s="28"/>
      <c r="H537" s="28"/>
      <c r="I537" s="129"/>
      <c r="J537" s="28"/>
      <c r="K537" s="28"/>
      <c r="L537" s="28"/>
    </row>
    <row r="538" spans="1:15" ht="24.95" customHeight="1" x14ac:dyDescent="0.2"/>
    <row r="539" spans="1:15" customFormat="1" ht="25.15" customHeight="1" x14ac:dyDescent="0.2">
      <c r="A539" s="159"/>
      <c r="B539" s="209"/>
      <c r="C539" s="209"/>
      <c r="D539" s="209"/>
      <c r="E539" s="209"/>
      <c r="F539" s="209"/>
      <c r="G539" s="209"/>
      <c r="H539" s="209"/>
      <c r="I539" s="209"/>
      <c r="J539" s="209"/>
      <c r="K539" s="209"/>
      <c r="L539" s="159"/>
      <c r="M539" s="210">
        <v>5</v>
      </c>
      <c r="N539" s="209"/>
      <c r="O539" s="159"/>
    </row>
    <row r="540" spans="1:15" ht="25.5" customHeight="1" x14ac:dyDescent="0.2">
      <c r="B540" s="238" t="s">
        <v>82</v>
      </c>
      <c r="C540" s="238"/>
      <c r="D540" s="238"/>
      <c r="E540" s="238"/>
      <c r="F540" s="238"/>
      <c r="G540" s="238"/>
      <c r="H540" s="238"/>
      <c r="I540" s="238"/>
      <c r="J540" s="238"/>
      <c r="K540" s="238"/>
      <c r="L540" s="238"/>
      <c r="M540" s="238"/>
    </row>
    <row r="541" spans="1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1:15" ht="25.5" customHeight="1" x14ac:dyDescent="0.2">
      <c r="B542" s="238" t="s">
        <v>83</v>
      </c>
      <c r="C542" s="238"/>
      <c r="D542" s="238"/>
      <c r="E542" s="238"/>
      <c r="F542" s="238"/>
      <c r="G542" s="238"/>
      <c r="H542" s="238"/>
      <c r="I542" s="238"/>
      <c r="J542" s="238"/>
      <c r="K542" s="238"/>
      <c r="L542" s="238"/>
    </row>
    <row r="543" spans="1:15" ht="15" customHeight="1" x14ac:dyDescent="0.2">
      <c r="B543" s="250"/>
      <c r="C543" s="250"/>
      <c r="D543" s="250"/>
      <c r="E543" s="250"/>
      <c r="F543" s="250"/>
      <c r="G543" s="250"/>
    </row>
    <row r="544" spans="1:15" ht="24.95" customHeight="1" x14ac:dyDescent="0.2">
      <c r="B544" s="243" t="s">
        <v>16</v>
      </c>
      <c r="C544" s="243"/>
      <c r="D544" s="243"/>
      <c r="E544" s="243"/>
      <c r="F544" s="243"/>
      <c r="G544" s="243"/>
      <c r="H544" s="243"/>
      <c r="I544" s="243"/>
      <c r="J544" s="243"/>
    </row>
    <row r="545" spans="2:13" ht="24.95" customHeight="1" x14ac:dyDescent="0.2">
      <c r="B545" s="227" t="s">
        <v>36</v>
      </c>
      <c r="C545" s="242" t="s">
        <v>47</v>
      </c>
      <c r="D545" s="242"/>
      <c r="E545" s="242"/>
      <c r="F545" s="242" t="s">
        <v>48</v>
      </c>
      <c r="G545" s="242"/>
      <c r="H545" s="242"/>
      <c r="I545" s="93" t="s">
        <v>52</v>
      </c>
      <c r="J545" s="95" t="s">
        <v>53</v>
      </c>
      <c r="M545" s="2"/>
    </row>
    <row r="546" spans="2:13" ht="24.95" customHeight="1" x14ac:dyDescent="0.2">
      <c r="B546" s="228"/>
      <c r="C546" s="91" t="s">
        <v>66</v>
      </c>
      <c r="D546" s="91" t="s">
        <v>67</v>
      </c>
      <c r="E546" s="130" t="s">
        <v>72</v>
      </c>
      <c r="F546" s="91" t="s">
        <v>69</v>
      </c>
      <c r="G546" s="91" t="s">
        <v>70</v>
      </c>
      <c r="H546" s="92" t="s">
        <v>71</v>
      </c>
      <c r="I546" s="94" t="s">
        <v>85</v>
      </c>
      <c r="J546" s="96" t="s">
        <v>86</v>
      </c>
      <c r="M546" s="2"/>
    </row>
    <row r="547" spans="2:13" ht="24.95" customHeight="1" x14ac:dyDescent="0.2">
      <c r="B547" s="173" t="s">
        <v>113</v>
      </c>
      <c r="C547" s="181">
        <v>49753</v>
      </c>
      <c r="D547" s="181">
        <v>8702</v>
      </c>
      <c r="E547" s="201">
        <v>58455</v>
      </c>
      <c r="F547" s="181">
        <v>72745</v>
      </c>
      <c r="G547" s="181">
        <v>13470</v>
      </c>
      <c r="H547" s="202">
        <v>86215</v>
      </c>
      <c r="I547" s="203">
        <v>0.53917895090000001</v>
      </c>
      <c r="J547" s="204">
        <v>1.4748952185441999</v>
      </c>
      <c r="K547" s="35"/>
      <c r="M547" s="2"/>
    </row>
    <row r="548" spans="2:13" ht="24.95" customHeight="1" x14ac:dyDescent="0.2">
      <c r="B548" s="173" t="s">
        <v>5</v>
      </c>
      <c r="C548" s="181">
        <v>69721</v>
      </c>
      <c r="D548" s="181">
        <v>58206</v>
      </c>
      <c r="E548" s="201">
        <v>127927</v>
      </c>
      <c r="F548" s="181">
        <v>109084</v>
      </c>
      <c r="G548" s="181">
        <v>74970</v>
      </c>
      <c r="H548" s="202">
        <v>184054</v>
      </c>
      <c r="I548" s="203">
        <v>0.69730016110000004</v>
      </c>
      <c r="J548" s="204">
        <v>1.4387424077794</v>
      </c>
      <c r="K548" s="35"/>
      <c r="M548" s="2"/>
    </row>
    <row r="549" spans="2:13" ht="24.95" customHeight="1" x14ac:dyDescent="0.2">
      <c r="B549" s="173" t="s">
        <v>22</v>
      </c>
      <c r="C549" s="181">
        <v>100046</v>
      </c>
      <c r="D549" s="181">
        <v>25157</v>
      </c>
      <c r="E549" s="201">
        <v>125203</v>
      </c>
      <c r="F549" s="181">
        <v>153392</v>
      </c>
      <c r="G549" s="181">
        <v>40675</v>
      </c>
      <c r="H549" s="202">
        <v>194067</v>
      </c>
      <c r="I549" s="203">
        <v>0.65635904919999999</v>
      </c>
      <c r="J549" s="204">
        <v>1.5500187695183001</v>
      </c>
      <c r="K549" s="35"/>
      <c r="M549" s="2"/>
    </row>
    <row r="550" spans="2:13" ht="24.95" customHeight="1" x14ac:dyDescent="0.2">
      <c r="B550" s="173" t="s">
        <v>7</v>
      </c>
      <c r="C550" s="181">
        <v>33242</v>
      </c>
      <c r="D550" s="181">
        <v>8834</v>
      </c>
      <c r="E550" s="201">
        <v>42076</v>
      </c>
      <c r="F550" s="181">
        <v>51608</v>
      </c>
      <c r="G550" s="181">
        <v>13491</v>
      </c>
      <c r="H550" s="202">
        <v>65099</v>
      </c>
      <c r="I550" s="203">
        <v>0.60297616440000001</v>
      </c>
      <c r="J550" s="204">
        <v>1.5471765376936999</v>
      </c>
      <c r="K550" s="35"/>
      <c r="L550" s="128"/>
      <c r="M550" s="2"/>
    </row>
    <row r="551" spans="2:13" ht="24.95" customHeight="1" x14ac:dyDescent="0.2">
      <c r="B551" s="173" t="s">
        <v>8</v>
      </c>
      <c r="C551" s="181">
        <v>104816</v>
      </c>
      <c r="D551" s="181">
        <v>58371</v>
      </c>
      <c r="E551" s="201">
        <v>163187</v>
      </c>
      <c r="F551" s="181">
        <v>137460</v>
      </c>
      <c r="G551" s="181">
        <v>76003</v>
      </c>
      <c r="H551" s="202">
        <v>213463</v>
      </c>
      <c r="I551" s="203">
        <v>0.68516686680000005</v>
      </c>
      <c r="J551" s="204">
        <v>1.308088266835</v>
      </c>
      <c r="K551" s="35"/>
      <c r="M551" s="2"/>
    </row>
    <row r="552" spans="2:13" ht="24.95" customHeight="1" x14ac:dyDescent="0.2">
      <c r="B552" s="173" t="s">
        <v>9</v>
      </c>
      <c r="C552" s="181">
        <v>63994</v>
      </c>
      <c r="D552" s="181">
        <v>10536</v>
      </c>
      <c r="E552" s="201">
        <v>74530</v>
      </c>
      <c r="F552" s="181">
        <v>87672</v>
      </c>
      <c r="G552" s="181">
        <v>16954</v>
      </c>
      <c r="H552" s="202">
        <v>104626</v>
      </c>
      <c r="I552" s="203">
        <v>0.62837613010000004</v>
      </c>
      <c r="J552" s="204">
        <v>1.4038105460888</v>
      </c>
      <c r="K552" s="35"/>
      <c r="M552" s="2"/>
    </row>
    <row r="553" spans="2:13" ht="24.95" customHeight="1" x14ac:dyDescent="0.2">
      <c r="B553" s="173" t="s">
        <v>10</v>
      </c>
      <c r="C553" s="181">
        <v>31111</v>
      </c>
      <c r="D553" s="181">
        <v>2851</v>
      </c>
      <c r="E553" s="201">
        <v>33962</v>
      </c>
      <c r="F553" s="181">
        <v>48713</v>
      </c>
      <c r="G553" s="181">
        <v>4410</v>
      </c>
      <c r="H553" s="202">
        <v>53123</v>
      </c>
      <c r="I553" s="203">
        <v>0.48760948119999997</v>
      </c>
      <c r="J553" s="204">
        <v>1.5641893881397</v>
      </c>
      <c r="K553" s="35"/>
      <c r="M553" s="2"/>
    </row>
    <row r="554" spans="2:13" ht="24.95" customHeight="1" x14ac:dyDescent="0.2">
      <c r="B554" s="173" t="s">
        <v>11</v>
      </c>
      <c r="C554" s="181">
        <v>53719</v>
      </c>
      <c r="D554" s="181">
        <v>20994</v>
      </c>
      <c r="E554" s="201">
        <v>74713</v>
      </c>
      <c r="F554" s="181">
        <v>84711</v>
      </c>
      <c r="G554" s="181">
        <v>31114</v>
      </c>
      <c r="H554" s="202">
        <v>115825</v>
      </c>
      <c r="I554" s="203">
        <v>0.4818914574</v>
      </c>
      <c r="J554" s="204">
        <v>1.5502656833482999</v>
      </c>
      <c r="K554" s="35"/>
      <c r="M554" s="36"/>
    </row>
    <row r="555" spans="2:13" ht="24.95" customHeight="1" x14ac:dyDescent="0.2">
      <c r="B555" s="173" t="s">
        <v>12</v>
      </c>
      <c r="C555" s="181">
        <v>27209</v>
      </c>
      <c r="D555" s="181">
        <v>3405</v>
      </c>
      <c r="E555" s="201">
        <v>30614</v>
      </c>
      <c r="F555" s="181">
        <v>38950</v>
      </c>
      <c r="G555" s="181">
        <v>5680</v>
      </c>
      <c r="H555" s="202">
        <v>44630</v>
      </c>
      <c r="I555" s="203">
        <v>0.51050017309999995</v>
      </c>
      <c r="J555" s="204">
        <v>1.4578297510942999</v>
      </c>
      <c r="K555" s="35"/>
      <c r="M555" s="36"/>
    </row>
    <row r="556" spans="2:13" ht="24.95" customHeight="1" x14ac:dyDescent="0.2">
      <c r="B556" s="90" t="s">
        <v>14</v>
      </c>
      <c r="C556" s="194">
        <v>533611</v>
      </c>
      <c r="D556" s="194">
        <v>197056</v>
      </c>
      <c r="E556" s="205">
        <v>730667</v>
      </c>
      <c r="F556" s="194">
        <v>784335</v>
      </c>
      <c r="G556" s="194">
        <v>276767</v>
      </c>
      <c r="H556" s="206">
        <v>1061102</v>
      </c>
      <c r="I556" s="207">
        <v>0.60903642930000002</v>
      </c>
      <c r="J556" s="208">
        <v>1.452237476169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41" t="s">
        <v>163</v>
      </c>
      <c r="C570" s="241"/>
      <c r="D570" s="241"/>
      <c r="E570" s="241"/>
      <c r="F570" s="241"/>
      <c r="G570" s="241"/>
      <c r="H570" s="241"/>
      <c r="I570" s="241"/>
      <c r="J570" s="241"/>
      <c r="K570" s="241"/>
      <c r="L570" s="241"/>
      <c r="M570" s="241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29" t="s">
        <v>13</v>
      </c>
      <c r="C572" s="229"/>
      <c r="D572" s="229"/>
      <c r="E572" s="229"/>
      <c r="F572" s="229"/>
      <c r="G572" s="229"/>
      <c r="H572" s="229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23" t="s">
        <v>62</v>
      </c>
      <c r="D573" s="223"/>
      <c r="E573" s="223" t="s">
        <v>109</v>
      </c>
      <c r="F573" s="223"/>
      <c r="G573" s="223" t="s">
        <v>0</v>
      </c>
      <c r="H573" s="223"/>
      <c r="I573" s="28"/>
      <c r="J573" s="28"/>
      <c r="K573" s="28"/>
      <c r="L573" s="28"/>
    </row>
    <row r="574" spans="2:13" ht="24.95" customHeight="1" x14ac:dyDescent="0.2">
      <c r="B574" s="177" t="s">
        <v>160</v>
      </c>
      <c r="C574" s="232">
        <v>591906</v>
      </c>
      <c r="D574" s="232"/>
      <c r="E574" s="232">
        <v>197760</v>
      </c>
      <c r="F574" s="232"/>
      <c r="G574" s="220">
        <v>789666</v>
      </c>
      <c r="H574" s="221"/>
      <c r="I574" s="28"/>
      <c r="J574" s="28"/>
      <c r="K574" s="28"/>
      <c r="L574" s="28"/>
    </row>
    <row r="575" spans="2:13" ht="24.95" customHeight="1" x14ac:dyDescent="0.2">
      <c r="B575" s="177" t="s">
        <v>157</v>
      </c>
      <c r="C575" s="233">
        <v>533611</v>
      </c>
      <c r="D575" s="233"/>
      <c r="E575" s="233">
        <v>197056</v>
      </c>
      <c r="F575" s="233"/>
      <c r="G575" s="220">
        <v>730667</v>
      </c>
      <c r="H575" s="221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22">
        <f>(C575-C574)/C574</f>
        <v>-9.8486921909897857E-2</v>
      </c>
      <c r="D576" s="222"/>
      <c r="E576" s="222">
        <f>(E575-E574)/E574</f>
        <v>-3.5598705501618125E-3</v>
      </c>
      <c r="F576" s="222"/>
      <c r="G576" s="222">
        <f>(G575-G574)/G574</f>
        <v>-7.4713866368819229E-2</v>
      </c>
      <c r="H576" s="222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40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25" t="s">
        <v>15</v>
      </c>
      <c r="C587" s="225"/>
      <c r="D587" s="225"/>
      <c r="E587" s="225"/>
      <c r="F587" s="225"/>
      <c r="G587" s="225"/>
      <c r="H587" s="225"/>
      <c r="I587" s="225"/>
      <c r="J587" s="225"/>
    </row>
    <row r="588" spans="2:15" ht="24.95" customHeight="1" x14ac:dyDescent="0.2">
      <c r="B588" s="97" t="s">
        <v>35</v>
      </c>
      <c r="C588" s="226" t="s">
        <v>40</v>
      </c>
      <c r="D588" s="226"/>
      <c r="E588" s="226" t="s">
        <v>41</v>
      </c>
      <c r="F588" s="226"/>
      <c r="G588" s="226" t="s">
        <v>42</v>
      </c>
      <c r="H588" s="226"/>
      <c r="I588" s="226" t="s">
        <v>89</v>
      </c>
      <c r="J588" s="226"/>
      <c r="L588" s="29"/>
    </row>
    <row r="589" spans="2:15" ht="24.95" customHeight="1" x14ac:dyDescent="0.2">
      <c r="B589" s="177" t="s">
        <v>160</v>
      </c>
      <c r="C589" s="232">
        <v>892200</v>
      </c>
      <c r="D589" s="232"/>
      <c r="E589" s="232">
        <v>269266</v>
      </c>
      <c r="F589" s="232"/>
      <c r="G589" s="220">
        <v>1161466</v>
      </c>
      <c r="H589" s="220"/>
      <c r="I589" s="234">
        <v>0.62210364070000002</v>
      </c>
      <c r="J589" s="234"/>
    </row>
    <row r="590" spans="2:15" ht="24.95" customHeight="1" x14ac:dyDescent="0.2">
      <c r="B590" s="177" t="s">
        <v>157</v>
      </c>
      <c r="C590" s="233">
        <v>784335</v>
      </c>
      <c r="D590" s="233"/>
      <c r="E590" s="233">
        <v>276767</v>
      </c>
      <c r="F590" s="233"/>
      <c r="G590" s="220">
        <v>1061102</v>
      </c>
      <c r="H590" s="220"/>
      <c r="I590" s="235">
        <v>0.60903642930000002</v>
      </c>
      <c r="J590" s="235"/>
    </row>
    <row r="591" spans="2:15" ht="24.95" customHeight="1" x14ac:dyDescent="0.2">
      <c r="B591" s="75" t="s">
        <v>43</v>
      </c>
      <c r="C591" s="224">
        <f>(C590-C589)/C589</f>
        <v>-0.12089778076664424</v>
      </c>
      <c r="D591" s="224"/>
      <c r="E591" s="224">
        <f>(E590-E589)/E589</f>
        <v>2.7857211827709404E-2</v>
      </c>
      <c r="F591" s="224"/>
      <c r="G591" s="224">
        <f>(G590-G589)/G589</f>
        <v>-8.6411483418369545E-2</v>
      </c>
      <c r="H591" s="224"/>
      <c r="I591" s="224">
        <f>(I590-I589)/I589</f>
        <v>-2.1004878520396675E-2</v>
      </c>
      <c r="J591" s="224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31" t="s">
        <v>164</v>
      </c>
      <c r="C603" s="231"/>
      <c r="D603" s="231"/>
      <c r="E603" s="231"/>
      <c r="F603" s="231"/>
      <c r="G603" s="231"/>
      <c r="H603" s="231"/>
      <c r="I603" s="231"/>
      <c r="J603" s="231"/>
      <c r="K603" s="231"/>
      <c r="L603" s="231"/>
      <c r="M603" s="231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39" t="s">
        <v>13</v>
      </c>
      <c r="C605" s="239"/>
      <c r="D605" s="239"/>
      <c r="E605" s="239"/>
      <c r="F605" s="239"/>
      <c r="G605" s="239"/>
      <c r="H605" s="239"/>
      <c r="I605" s="237"/>
      <c r="J605" s="237"/>
      <c r="K605" s="237"/>
      <c r="L605" s="237"/>
      <c r="M605" s="237"/>
      <c r="N605" s="237"/>
    </row>
    <row r="606" spans="2:14" ht="24.95" customHeight="1" x14ac:dyDescent="0.2">
      <c r="B606" s="69" t="s">
        <v>35</v>
      </c>
      <c r="C606" s="236" t="s">
        <v>51</v>
      </c>
      <c r="D606" s="236"/>
      <c r="E606" s="236" t="s">
        <v>50</v>
      </c>
      <c r="F606" s="236"/>
      <c r="G606" s="236" t="s">
        <v>0</v>
      </c>
      <c r="H606" s="236"/>
    </row>
    <row r="607" spans="2:14" ht="24.95" customHeight="1" x14ac:dyDescent="0.2">
      <c r="B607" s="177" t="s">
        <v>162</v>
      </c>
      <c r="C607" s="232">
        <v>3046309</v>
      </c>
      <c r="D607" s="232"/>
      <c r="E607" s="232">
        <v>1036976</v>
      </c>
      <c r="F607" s="232"/>
      <c r="G607" s="220">
        <v>4083285</v>
      </c>
      <c r="H607" s="220"/>
    </row>
    <row r="608" spans="2:14" ht="24.95" customHeight="1" x14ac:dyDescent="0.2">
      <c r="B608" s="177" t="s">
        <v>158</v>
      </c>
      <c r="C608" s="233">
        <v>2974801</v>
      </c>
      <c r="D608" s="233"/>
      <c r="E608" s="233">
        <v>1059882</v>
      </c>
      <c r="F608" s="233"/>
      <c r="G608" s="220">
        <v>4034683</v>
      </c>
      <c r="H608" s="220"/>
    </row>
    <row r="609" spans="2:8" ht="24.95" customHeight="1" x14ac:dyDescent="0.2">
      <c r="B609" s="78" t="s">
        <v>43</v>
      </c>
      <c r="C609" s="222">
        <f>(C608-C607)/C607</f>
        <v>-2.347365286975156E-2</v>
      </c>
      <c r="D609" s="222"/>
      <c r="E609" s="222">
        <f>(E608-E607)/E607</f>
        <v>2.2089228680316614E-2</v>
      </c>
      <c r="F609" s="222"/>
      <c r="G609" s="222">
        <f>(G608-G607)/G607</f>
        <v>-1.1902671501009604E-2</v>
      </c>
      <c r="H609" s="222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25" t="s">
        <v>15</v>
      </c>
      <c r="C631" s="225"/>
      <c r="D631" s="225"/>
      <c r="E631" s="225"/>
      <c r="F631" s="225"/>
      <c r="G631" s="225"/>
      <c r="H631" s="225"/>
      <c r="I631" s="225"/>
      <c r="J631" s="225"/>
    </row>
    <row r="632" spans="2:12" ht="24.95" customHeight="1" x14ac:dyDescent="0.2">
      <c r="B632" s="97" t="s">
        <v>35</v>
      </c>
      <c r="C632" s="226" t="s">
        <v>40</v>
      </c>
      <c r="D632" s="226"/>
      <c r="E632" s="226" t="s">
        <v>41</v>
      </c>
      <c r="F632" s="226"/>
      <c r="G632" s="226" t="s">
        <v>42</v>
      </c>
      <c r="H632" s="226"/>
      <c r="I632" s="226" t="s">
        <v>89</v>
      </c>
      <c r="J632" s="226"/>
      <c r="L632" s="29"/>
    </row>
    <row r="633" spans="2:12" ht="24.95" customHeight="1" x14ac:dyDescent="0.2">
      <c r="B633" s="177" t="s">
        <v>162</v>
      </c>
      <c r="C633" s="232">
        <v>4676344</v>
      </c>
      <c r="D633" s="232"/>
      <c r="E633" s="232">
        <v>1480577</v>
      </c>
      <c r="F633" s="232"/>
      <c r="G633" s="220">
        <v>6156921</v>
      </c>
      <c r="H633" s="220"/>
      <c r="I633" s="234">
        <v>0.43827798263334999</v>
      </c>
      <c r="J633" s="234"/>
    </row>
    <row r="634" spans="2:12" ht="24.95" customHeight="1" x14ac:dyDescent="0.2">
      <c r="B634" s="177" t="s">
        <v>158</v>
      </c>
      <c r="C634" s="233">
        <v>4518612</v>
      </c>
      <c r="D634" s="233"/>
      <c r="E634" s="233">
        <v>1520157</v>
      </c>
      <c r="F634" s="233"/>
      <c r="G634" s="220">
        <v>6038769</v>
      </c>
      <c r="H634" s="220"/>
      <c r="I634" s="235">
        <v>0.45132041098573</v>
      </c>
      <c r="J634" s="235"/>
    </row>
    <row r="635" spans="2:12" ht="24.95" customHeight="1" x14ac:dyDescent="0.2">
      <c r="B635" s="75" t="s">
        <v>43</v>
      </c>
      <c r="C635" s="224">
        <f>(C634-C633)/C633</f>
        <v>-3.3729768383164285E-2</v>
      </c>
      <c r="D635" s="224"/>
      <c r="E635" s="224">
        <f>(E634-E633)/E633</f>
        <v>2.6732821055574955E-2</v>
      </c>
      <c r="F635" s="224"/>
      <c r="G635" s="224">
        <f>(G634-G633)/G633</f>
        <v>-1.919011142095213E-2</v>
      </c>
      <c r="H635" s="224"/>
      <c r="I635" s="224">
        <f>(I634-I633)/I633</f>
        <v>2.9758347143098236E-2</v>
      </c>
      <c r="J635" s="224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38" t="s">
        <v>117</v>
      </c>
      <c r="C665" s="238"/>
      <c r="D665" s="238"/>
      <c r="E665" s="238"/>
      <c r="F665" s="238"/>
      <c r="G665" s="238"/>
      <c r="H665" s="238"/>
      <c r="I665" s="238"/>
      <c r="J665" s="238"/>
      <c r="K665" s="238"/>
      <c r="L665" s="238"/>
      <c r="M665" s="238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38" t="s">
        <v>77</v>
      </c>
      <c r="C667" s="238"/>
      <c r="D667" s="238"/>
      <c r="E667" s="238"/>
      <c r="F667" s="238"/>
      <c r="G667" s="238"/>
      <c r="H667" s="238"/>
      <c r="I667" s="238"/>
      <c r="J667" s="238"/>
      <c r="K667" s="238"/>
      <c r="L667" s="238"/>
      <c r="M667" s="238"/>
    </row>
    <row r="668" spans="2:15" ht="15" customHeight="1" x14ac:dyDescent="0.2">
      <c r="B668" s="250"/>
      <c r="C668" s="250"/>
      <c r="D668" s="250"/>
      <c r="E668" s="250"/>
      <c r="F668" s="250"/>
      <c r="G668" s="250"/>
    </row>
    <row r="669" spans="2:15" ht="24.95" customHeight="1" x14ac:dyDescent="0.2">
      <c r="B669" s="243" t="s">
        <v>17</v>
      </c>
      <c r="C669" s="243"/>
      <c r="D669" s="243"/>
      <c r="E669" s="243"/>
      <c r="F669" s="243"/>
      <c r="G669" s="243"/>
      <c r="H669" s="243"/>
      <c r="I669" s="243"/>
      <c r="J669" s="243"/>
    </row>
    <row r="670" spans="2:15" ht="24.95" customHeight="1" x14ac:dyDescent="0.2">
      <c r="B670" s="227" t="s">
        <v>36</v>
      </c>
      <c r="C670" s="242" t="s">
        <v>47</v>
      </c>
      <c r="D670" s="242"/>
      <c r="E670" s="242"/>
      <c r="F670" s="242" t="s">
        <v>48</v>
      </c>
      <c r="G670" s="242"/>
      <c r="H670" s="242"/>
      <c r="I670" s="93" t="s">
        <v>52</v>
      </c>
      <c r="J670" s="95" t="s">
        <v>53</v>
      </c>
      <c r="M670" s="2"/>
    </row>
    <row r="671" spans="2:15" ht="24.95" customHeight="1" x14ac:dyDescent="0.2">
      <c r="B671" s="228"/>
      <c r="C671" s="91" t="s">
        <v>66</v>
      </c>
      <c r="D671" s="91" t="s">
        <v>67</v>
      </c>
      <c r="E671" s="130" t="s">
        <v>72</v>
      </c>
      <c r="F671" s="91" t="s">
        <v>69</v>
      </c>
      <c r="G671" s="91" t="s">
        <v>70</v>
      </c>
      <c r="H671" s="92" t="s">
        <v>71</v>
      </c>
      <c r="I671" s="94" t="s">
        <v>85</v>
      </c>
      <c r="J671" s="96" t="s">
        <v>86</v>
      </c>
      <c r="M671" s="2"/>
    </row>
    <row r="672" spans="2:15" ht="24.95" customHeight="1" x14ac:dyDescent="0.2">
      <c r="B672" s="173" t="s">
        <v>113</v>
      </c>
      <c r="C672" s="181">
        <v>137</v>
      </c>
      <c r="D672" s="181">
        <v>0</v>
      </c>
      <c r="E672" s="201">
        <v>137</v>
      </c>
      <c r="F672" s="181">
        <v>137</v>
      </c>
      <c r="G672" s="181">
        <v>0</v>
      </c>
      <c r="H672" s="202">
        <v>137</v>
      </c>
      <c r="I672" s="203">
        <v>4.3616468999999998E-2</v>
      </c>
      <c r="J672" s="204">
        <v>1</v>
      </c>
      <c r="K672" s="35"/>
      <c r="M672" s="2"/>
    </row>
    <row r="673" spans="2:13" ht="24.95" customHeight="1" x14ac:dyDescent="0.2">
      <c r="B673" s="173" t="s">
        <v>5</v>
      </c>
      <c r="C673" s="181">
        <v>3217</v>
      </c>
      <c r="D673" s="181">
        <v>2731</v>
      </c>
      <c r="E673" s="201">
        <v>5948</v>
      </c>
      <c r="F673" s="181">
        <v>5052</v>
      </c>
      <c r="G673" s="181">
        <v>3356</v>
      </c>
      <c r="H673" s="202">
        <v>8408</v>
      </c>
      <c r="I673" s="203">
        <v>0.48828211669999999</v>
      </c>
      <c r="J673" s="204">
        <v>1.413584398117</v>
      </c>
      <c r="K673" s="35"/>
      <c r="M673" s="2"/>
    </row>
    <row r="674" spans="2:13" ht="24.95" customHeight="1" x14ac:dyDescent="0.2">
      <c r="B674" s="173" t="s">
        <v>22</v>
      </c>
      <c r="C674" s="181">
        <v>7642</v>
      </c>
      <c r="D674" s="181">
        <v>1412</v>
      </c>
      <c r="E674" s="201">
        <v>9054</v>
      </c>
      <c r="F674" s="181">
        <v>9024</v>
      </c>
      <c r="G674" s="181">
        <v>1763</v>
      </c>
      <c r="H674" s="202">
        <v>10787</v>
      </c>
      <c r="I674" s="203">
        <v>0.38575009939999999</v>
      </c>
      <c r="J674" s="204">
        <v>1.1914071128782999</v>
      </c>
      <c r="K674" s="35"/>
      <c r="M674" s="2"/>
    </row>
    <row r="675" spans="2:13" ht="24.95" customHeight="1" x14ac:dyDescent="0.2">
      <c r="B675" s="173" t="s">
        <v>7</v>
      </c>
      <c r="C675" s="181">
        <v>243</v>
      </c>
      <c r="D675" s="181">
        <v>95</v>
      </c>
      <c r="E675" s="201">
        <v>338</v>
      </c>
      <c r="F675" s="181">
        <v>752</v>
      </c>
      <c r="G675" s="181">
        <v>137</v>
      </c>
      <c r="H675" s="202">
        <v>889</v>
      </c>
      <c r="I675" s="203">
        <v>0.17428475230000001</v>
      </c>
      <c r="J675" s="204">
        <v>2.6301775147929001</v>
      </c>
      <c r="K675" s="35"/>
      <c r="M675" s="2"/>
    </row>
    <row r="676" spans="2:13" ht="24.95" customHeight="1" x14ac:dyDescent="0.2">
      <c r="B676" s="173" t="s">
        <v>8</v>
      </c>
      <c r="C676" s="181">
        <v>1233</v>
      </c>
      <c r="D676" s="181">
        <v>852</v>
      </c>
      <c r="E676" s="201">
        <v>2085</v>
      </c>
      <c r="F676" s="181">
        <v>1749</v>
      </c>
      <c r="G676" s="181">
        <v>1260</v>
      </c>
      <c r="H676" s="202">
        <v>3009</v>
      </c>
      <c r="I676" s="203">
        <v>0.37717121590000002</v>
      </c>
      <c r="J676" s="204">
        <v>1.4431654676259</v>
      </c>
      <c r="K676" s="35"/>
      <c r="M676" s="2"/>
    </row>
    <row r="677" spans="2:13" ht="24.95" customHeight="1" x14ac:dyDescent="0.2">
      <c r="B677" s="173" t="s">
        <v>9</v>
      </c>
      <c r="C677" s="181">
        <v>2347</v>
      </c>
      <c r="D677" s="181">
        <v>235</v>
      </c>
      <c r="E677" s="201">
        <v>2582</v>
      </c>
      <c r="F677" s="181">
        <v>3265</v>
      </c>
      <c r="G677" s="181">
        <v>260</v>
      </c>
      <c r="H677" s="202">
        <v>3525</v>
      </c>
      <c r="I677" s="203">
        <v>0.42739542450000001</v>
      </c>
      <c r="J677" s="204">
        <v>1.3652207591015</v>
      </c>
      <c r="K677" s="35"/>
      <c r="M677" s="2"/>
    </row>
    <row r="678" spans="2:13" ht="24.95" customHeight="1" x14ac:dyDescent="0.2">
      <c r="B678" s="173" t="s">
        <v>10</v>
      </c>
      <c r="C678" s="181">
        <v>201</v>
      </c>
      <c r="D678" s="181">
        <v>7</v>
      </c>
      <c r="E678" s="201">
        <v>208</v>
      </c>
      <c r="F678" s="181">
        <v>593</v>
      </c>
      <c r="G678" s="181">
        <v>31</v>
      </c>
      <c r="H678" s="202">
        <v>624</v>
      </c>
      <c r="I678" s="203">
        <v>0.1107749115</v>
      </c>
      <c r="J678" s="204">
        <v>3</v>
      </c>
      <c r="K678" s="35"/>
      <c r="M678" s="2"/>
    </row>
    <row r="679" spans="2:13" ht="24.95" customHeight="1" x14ac:dyDescent="0.2">
      <c r="B679" s="173" t="s">
        <v>11</v>
      </c>
      <c r="C679" s="181">
        <v>530</v>
      </c>
      <c r="D679" s="181">
        <v>318</v>
      </c>
      <c r="E679" s="201">
        <v>848</v>
      </c>
      <c r="F679" s="181">
        <v>2201</v>
      </c>
      <c r="G679" s="181">
        <v>807</v>
      </c>
      <c r="H679" s="202">
        <v>3008</v>
      </c>
      <c r="I679" s="203">
        <v>0.2459890528</v>
      </c>
      <c r="J679" s="204">
        <v>3.5471698113208001</v>
      </c>
      <c r="K679" s="35"/>
      <c r="M679" s="36"/>
    </row>
    <row r="680" spans="2:13" ht="24.95" customHeight="1" x14ac:dyDescent="0.2">
      <c r="B680" s="173" t="s">
        <v>12</v>
      </c>
      <c r="C680" s="181">
        <v>789</v>
      </c>
      <c r="D680" s="181">
        <v>215</v>
      </c>
      <c r="E680" s="201">
        <v>1004</v>
      </c>
      <c r="F680" s="181">
        <v>1202</v>
      </c>
      <c r="G680" s="181">
        <v>257</v>
      </c>
      <c r="H680" s="202">
        <v>1459</v>
      </c>
      <c r="I680" s="203">
        <v>0.1838710788</v>
      </c>
      <c r="J680" s="204">
        <v>1.453187250996</v>
      </c>
      <c r="K680" s="35"/>
      <c r="M680" s="36"/>
    </row>
    <row r="681" spans="2:13" ht="24.95" customHeight="1" x14ac:dyDescent="0.2">
      <c r="B681" s="174" t="s">
        <v>14</v>
      </c>
      <c r="C681" s="194">
        <v>16339</v>
      </c>
      <c r="D681" s="194">
        <v>5865</v>
      </c>
      <c r="E681" s="205">
        <v>22204</v>
      </c>
      <c r="F681" s="194">
        <v>23975</v>
      </c>
      <c r="G681" s="194">
        <v>7871</v>
      </c>
      <c r="H681" s="206">
        <v>31846</v>
      </c>
      <c r="I681" s="207">
        <v>0.33365220010000002</v>
      </c>
      <c r="J681" s="208">
        <v>1.4342460817870999</v>
      </c>
      <c r="M681" s="36"/>
    </row>
    <row r="682" spans="2:13" ht="24.95" customHeight="1" x14ac:dyDescent="0.2">
      <c r="B682" s="157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41" t="s">
        <v>165</v>
      </c>
      <c r="C695" s="241"/>
      <c r="D695" s="241"/>
      <c r="E695" s="241"/>
      <c r="F695" s="241"/>
      <c r="G695" s="241"/>
      <c r="H695" s="241"/>
      <c r="I695" s="241"/>
      <c r="J695" s="241"/>
      <c r="K695" s="241"/>
      <c r="L695" s="241"/>
      <c r="M695" s="241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39" t="s">
        <v>13</v>
      </c>
      <c r="C697" s="239"/>
      <c r="D697" s="239"/>
      <c r="E697" s="239"/>
      <c r="F697" s="239"/>
      <c r="G697" s="239"/>
      <c r="H697" s="239"/>
      <c r="I697" s="237"/>
      <c r="J697" s="237"/>
      <c r="K697" s="237"/>
      <c r="L697" s="237"/>
      <c r="M697" s="237"/>
      <c r="N697" s="237"/>
    </row>
    <row r="698" spans="2:14" ht="24.95" customHeight="1" x14ac:dyDescent="0.2">
      <c r="B698" s="69" t="s">
        <v>35</v>
      </c>
      <c r="C698" s="236" t="s">
        <v>62</v>
      </c>
      <c r="D698" s="236"/>
      <c r="E698" s="236" t="s">
        <v>109</v>
      </c>
      <c r="F698" s="236"/>
      <c r="G698" s="236" t="s">
        <v>0</v>
      </c>
      <c r="H698" s="236"/>
    </row>
    <row r="699" spans="2:14" ht="24.95" customHeight="1" x14ac:dyDescent="0.2">
      <c r="B699" s="177" t="s">
        <v>160</v>
      </c>
      <c r="C699" s="232">
        <v>21003</v>
      </c>
      <c r="D699" s="232"/>
      <c r="E699" s="232">
        <v>7599</v>
      </c>
      <c r="F699" s="232"/>
      <c r="G699" s="220">
        <v>28602</v>
      </c>
      <c r="H699" s="220"/>
    </row>
    <row r="700" spans="2:14" ht="24.95" customHeight="1" x14ac:dyDescent="0.2">
      <c r="B700" s="177" t="s">
        <v>157</v>
      </c>
      <c r="C700" s="233">
        <v>16339</v>
      </c>
      <c r="D700" s="233"/>
      <c r="E700" s="233">
        <v>5865</v>
      </c>
      <c r="F700" s="233"/>
      <c r="G700" s="220">
        <v>22204</v>
      </c>
      <c r="H700" s="220"/>
    </row>
    <row r="701" spans="2:14" ht="24.95" customHeight="1" x14ac:dyDescent="0.2">
      <c r="B701" s="78" t="s">
        <v>43</v>
      </c>
      <c r="C701" s="222">
        <f>(C700-C699)/C699</f>
        <v>-0.22206351473599009</v>
      </c>
      <c r="D701" s="222"/>
      <c r="E701" s="222">
        <f>(E700-E699)/E699</f>
        <v>-0.22818791946308725</v>
      </c>
      <c r="F701" s="222"/>
      <c r="G701" s="222">
        <f>(G700-G699)/G699</f>
        <v>-0.22369065100342633</v>
      </c>
      <c r="H701" s="222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40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25" t="s">
        <v>15</v>
      </c>
      <c r="C712" s="225"/>
      <c r="D712" s="225"/>
      <c r="E712" s="225"/>
      <c r="F712" s="225"/>
      <c r="G712" s="225"/>
      <c r="H712" s="225"/>
      <c r="I712" s="225"/>
      <c r="J712" s="225"/>
    </row>
    <row r="713" spans="2:15" ht="24.95" customHeight="1" x14ac:dyDescent="0.2">
      <c r="B713" s="97" t="s">
        <v>35</v>
      </c>
      <c r="C713" s="226" t="s">
        <v>40</v>
      </c>
      <c r="D713" s="226"/>
      <c r="E713" s="226" t="s">
        <v>41</v>
      </c>
      <c r="F713" s="226"/>
      <c r="G713" s="226" t="s">
        <v>42</v>
      </c>
      <c r="H713" s="226"/>
      <c r="I713" s="226" t="s">
        <v>89</v>
      </c>
      <c r="J713" s="226"/>
      <c r="L713" s="29"/>
    </row>
    <row r="714" spans="2:15" ht="24.95" customHeight="1" x14ac:dyDescent="0.2">
      <c r="B714" s="177" t="s">
        <v>160</v>
      </c>
      <c r="C714" s="232">
        <v>29424</v>
      </c>
      <c r="D714" s="232"/>
      <c r="E714" s="232">
        <v>10134</v>
      </c>
      <c r="F714" s="232"/>
      <c r="G714" s="220">
        <v>39558</v>
      </c>
      <c r="H714" s="220"/>
      <c r="I714" s="234">
        <v>0.35175032810000001</v>
      </c>
      <c r="J714" s="234"/>
    </row>
    <row r="715" spans="2:15" ht="24.95" customHeight="1" x14ac:dyDescent="0.2">
      <c r="B715" s="177" t="s">
        <v>157</v>
      </c>
      <c r="C715" s="233">
        <v>23975</v>
      </c>
      <c r="D715" s="233"/>
      <c r="E715" s="233">
        <v>7871</v>
      </c>
      <c r="F715" s="233"/>
      <c r="G715" s="220">
        <v>31846</v>
      </c>
      <c r="H715" s="220"/>
      <c r="I715" s="235">
        <v>0.33365220010000002</v>
      </c>
      <c r="J715" s="235"/>
    </row>
    <row r="716" spans="2:15" ht="24.95" customHeight="1" x14ac:dyDescent="0.2">
      <c r="B716" s="75" t="s">
        <v>43</v>
      </c>
      <c r="C716" s="224">
        <f>(C715-C714)/C714</f>
        <v>-0.1851889613920609</v>
      </c>
      <c r="D716" s="224"/>
      <c r="E716" s="224">
        <f>(E715-E714)/E714</f>
        <v>-0.22330767712650484</v>
      </c>
      <c r="F716" s="224"/>
      <c r="G716" s="224">
        <f>(G715-G714)/G714</f>
        <v>-0.19495424440062692</v>
      </c>
      <c r="H716" s="224"/>
      <c r="I716" s="224">
        <f>(I715-I714)/I714</f>
        <v>-5.1451630756844176E-2</v>
      </c>
      <c r="J716" s="224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31" t="s">
        <v>166</v>
      </c>
      <c r="C728" s="231"/>
      <c r="D728" s="231"/>
      <c r="E728" s="231"/>
      <c r="F728" s="231"/>
      <c r="G728" s="231"/>
      <c r="H728" s="231"/>
      <c r="I728" s="231"/>
      <c r="J728" s="231"/>
      <c r="K728" s="231"/>
      <c r="L728" s="231"/>
      <c r="M728" s="231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39" t="s">
        <v>13</v>
      </c>
      <c r="C730" s="239"/>
      <c r="D730" s="239"/>
      <c r="E730" s="239"/>
      <c r="F730" s="239"/>
      <c r="G730" s="239"/>
      <c r="H730" s="239"/>
      <c r="I730" s="237"/>
      <c r="J730" s="237"/>
      <c r="K730" s="237"/>
      <c r="L730" s="237"/>
      <c r="M730" s="237"/>
      <c r="N730" s="237"/>
    </row>
    <row r="731" spans="2:14" ht="24.95" customHeight="1" x14ac:dyDescent="0.2">
      <c r="B731" s="69" t="s">
        <v>35</v>
      </c>
      <c r="C731" s="236" t="s">
        <v>51</v>
      </c>
      <c r="D731" s="236"/>
      <c r="E731" s="236" t="s">
        <v>50</v>
      </c>
      <c r="F731" s="236"/>
      <c r="G731" s="236" t="s">
        <v>0</v>
      </c>
      <c r="H731" s="236"/>
    </row>
    <row r="732" spans="2:14" ht="24.95" customHeight="1" x14ac:dyDescent="0.2">
      <c r="B732" s="177" t="s">
        <v>162</v>
      </c>
      <c r="C732" s="232">
        <v>85496</v>
      </c>
      <c r="D732" s="232"/>
      <c r="E732" s="232">
        <v>29936</v>
      </c>
      <c r="F732" s="232"/>
      <c r="G732" s="220">
        <v>115432</v>
      </c>
      <c r="H732" s="220"/>
    </row>
    <row r="733" spans="2:14" ht="24.95" customHeight="1" x14ac:dyDescent="0.2">
      <c r="B733" s="177" t="s">
        <v>158</v>
      </c>
      <c r="C733" s="233">
        <v>76343</v>
      </c>
      <c r="D733" s="233"/>
      <c r="E733" s="233">
        <v>28207</v>
      </c>
      <c r="F733" s="233"/>
      <c r="G733" s="220">
        <v>104550</v>
      </c>
      <c r="H733" s="220"/>
    </row>
    <row r="734" spans="2:14" ht="24.95" customHeight="1" x14ac:dyDescent="0.2">
      <c r="B734" s="78" t="s">
        <v>43</v>
      </c>
      <c r="C734" s="222">
        <f>(C733-C732)/C732</f>
        <v>-0.10705764012351456</v>
      </c>
      <c r="D734" s="222"/>
      <c r="E734" s="222">
        <f>(E733-E732)/E732</f>
        <v>-5.7756547300908602E-2</v>
      </c>
      <c r="F734" s="222"/>
      <c r="G734" s="222">
        <f>(G733-G732)/G732</f>
        <v>-9.4271952318247976E-2</v>
      </c>
      <c r="H734" s="222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25" t="s">
        <v>15</v>
      </c>
      <c r="C756" s="225"/>
      <c r="D756" s="225"/>
      <c r="E756" s="225"/>
      <c r="F756" s="225"/>
      <c r="G756" s="225"/>
      <c r="H756" s="225"/>
      <c r="I756" s="225"/>
      <c r="J756" s="225"/>
    </row>
    <row r="757" spans="2:12" ht="24.95" customHeight="1" x14ac:dyDescent="0.2">
      <c r="B757" s="97" t="s">
        <v>35</v>
      </c>
      <c r="C757" s="226" t="s">
        <v>40</v>
      </c>
      <c r="D757" s="226"/>
      <c r="E757" s="226" t="s">
        <v>41</v>
      </c>
      <c r="F757" s="226"/>
      <c r="G757" s="226" t="s">
        <v>42</v>
      </c>
      <c r="H757" s="226"/>
      <c r="I757" s="226" t="s">
        <v>89</v>
      </c>
      <c r="J757" s="226"/>
      <c r="L757" s="29"/>
    </row>
    <row r="758" spans="2:12" ht="24.95" customHeight="1" x14ac:dyDescent="0.2">
      <c r="B758" s="177" t="s">
        <v>162</v>
      </c>
      <c r="C758" s="232">
        <v>140619</v>
      </c>
      <c r="D758" s="232"/>
      <c r="E758" s="232">
        <v>43961</v>
      </c>
      <c r="F758" s="232"/>
      <c r="G758" s="220">
        <v>184580</v>
      </c>
      <c r="H758" s="220"/>
      <c r="I758" s="234">
        <v>0.23180023790383</v>
      </c>
      <c r="J758" s="234"/>
    </row>
    <row r="759" spans="2:12" ht="24.95" customHeight="1" x14ac:dyDescent="0.2">
      <c r="B759" s="177" t="s">
        <v>158</v>
      </c>
      <c r="C759" s="233">
        <v>125841</v>
      </c>
      <c r="D759" s="233"/>
      <c r="E759" s="233">
        <v>40066</v>
      </c>
      <c r="F759" s="233"/>
      <c r="G759" s="220">
        <v>165907</v>
      </c>
      <c r="H759" s="220"/>
      <c r="I759" s="235">
        <v>0.23902951986532001</v>
      </c>
      <c r="J759" s="235"/>
    </row>
    <row r="760" spans="2:12" ht="24.95" customHeight="1" x14ac:dyDescent="0.2">
      <c r="B760" s="75" t="s">
        <v>43</v>
      </c>
      <c r="C760" s="224">
        <f>(C759-C758)/C758</f>
        <v>-0.1050924839459817</v>
      </c>
      <c r="D760" s="224"/>
      <c r="E760" s="224">
        <f>(E759-E758)/E758</f>
        <v>-8.8601260207911564E-2</v>
      </c>
      <c r="F760" s="224"/>
      <c r="G760" s="224">
        <f>(G759-G758)/G758</f>
        <v>-0.10116480658792935</v>
      </c>
      <c r="H760" s="224"/>
      <c r="I760" s="224">
        <f>(I759-I758)/I758</f>
        <v>3.1187551949318142E-2</v>
      </c>
      <c r="J760" s="224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38" t="s">
        <v>118</v>
      </c>
      <c r="C790" s="238"/>
      <c r="D790" s="238"/>
      <c r="E790" s="238"/>
      <c r="F790" s="238"/>
      <c r="G790" s="238"/>
      <c r="H790" s="238"/>
      <c r="I790" s="238"/>
      <c r="J790" s="238"/>
      <c r="K790" s="238"/>
      <c r="L790" s="238"/>
      <c r="M790" s="238"/>
    </row>
    <row r="791" spans="2:15" ht="15" customHeight="1" x14ac:dyDescent="0.2"/>
    <row r="792" spans="2:15" ht="25.5" customHeight="1" x14ac:dyDescent="0.2">
      <c r="B792" s="238" t="s">
        <v>79</v>
      </c>
      <c r="C792" s="238"/>
      <c r="D792" s="238"/>
      <c r="E792" s="238"/>
      <c r="F792" s="238"/>
      <c r="G792" s="238"/>
      <c r="H792" s="238"/>
      <c r="I792" s="238"/>
      <c r="J792" s="238"/>
      <c r="K792" s="238"/>
      <c r="L792" s="238"/>
      <c r="M792" s="238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43" t="s">
        <v>20</v>
      </c>
      <c r="C794" s="243"/>
      <c r="D794" s="243"/>
      <c r="E794" s="243"/>
      <c r="F794" s="243"/>
      <c r="G794" s="243"/>
      <c r="H794" s="243"/>
      <c r="I794" s="243"/>
      <c r="J794" s="243"/>
    </row>
    <row r="795" spans="2:15" ht="24.95" customHeight="1" x14ac:dyDescent="0.2">
      <c r="B795" s="227" t="s">
        <v>36</v>
      </c>
      <c r="C795" s="242" t="s">
        <v>47</v>
      </c>
      <c r="D795" s="242"/>
      <c r="E795" s="242"/>
      <c r="F795" s="242" t="s">
        <v>48</v>
      </c>
      <c r="G795" s="242"/>
      <c r="H795" s="242"/>
      <c r="I795" s="93" t="s">
        <v>52</v>
      </c>
      <c r="J795" s="95" t="s">
        <v>53</v>
      </c>
      <c r="M795" s="2"/>
    </row>
    <row r="796" spans="2:15" ht="24.95" customHeight="1" x14ac:dyDescent="0.2">
      <c r="B796" s="228"/>
      <c r="C796" s="91" t="s">
        <v>66</v>
      </c>
      <c r="D796" s="91" t="s">
        <v>67</v>
      </c>
      <c r="E796" s="130" t="s">
        <v>72</v>
      </c>
      <c r="F796" s="91" t="s">
        <v>69</v>
      </c>
      <c r="G796" s="91" t="s">
        <v>70</v>
      </c>
      <c r="H796" s="92" t="s">
        <v>71</v>
      </c>
      <c r="I796" s="94" t="s">
        <v>85</v>
      </c>
      <c r="J796" s="96" t="s">
        <v>86</v>
      </c>
      <c r="M796" s="2"/>
    </row>
    <row r="797" spans="2:15" ht="24.95" customHeight="1" x14ac:dyDescent="0.2">
      <c r="B797" s="173" t="s">
        <v>113</v>
      </c>
      <c r="C797" s="181">
        <v>17881</v>
      </c>
      <c r="D797" s="181">
        <v>240</v>
      </c>
      <c r="E797" s="201">
        <v>18121</v>
      </c>
      <c r="F797" s="181">
        <v>50004</v>
      </c>
      <c r="G797" s="181">
        <v>746</v>
      </c>
      <c r="H797" s="202">
        <v>50750</v>
      </c>
      <c r="I797" s="203">
        <v>0.32378826049999998</v>
      </c>
      <c r="J797" s="204">
        <v>2.8006180674355998</v>
      </c>
      <c r="K797" s="35"/>
      <c r="M797" s="2"/>
    </row>
    <row r="798" spans="2:15" ht="24.95" customHeight="1" x14ac:dyDescent="0.2">
      <c r="B798" s="173" t="s">
        <v>5</v>
      </c>
      <c r="C798" s="181">
        <v>19452</v>
      </c>
      <c r="D798" s="181">
        <v>8879</v>
      </c>
      <c r="E798" s="201">
        <v>28331</v>
      </c>
      <c r="F798" s="181">
        <v>41728</v>
      </c>
      <c r="G798" s="181">
        <v>11924</v>
      </c>
      <c r="H798" s="202">
        <v>53652</v>
      </c>
      <c r="I798" s="203">
        <v>0.40313932959999998</v>
      </c>
      <c r="J798" s="204">
        <v>1.8937559563729001</v>
      </c>
      <c r="K798" s="35"/>
      <c r="M798" s="2"/>
    </row>
    <row r="799" spans="2:15" ht="24.95" customHeight="1" x14ac:dyDescent="0.2">
      <c r="B799" s="173" t="s">
        <v>22</v>
      </c>
      <c r="C799" s="181">
        <v>17619</v>
      </c>
      <c r="D799" s="181">
        <v>3987</v>
      </c>
      <c r="E799" s="201">
        <v>21606</v>
      </c>
      <c r="F799" s="181">
        <v>41038</v>
      </c>
      <c r="G799" s="181">
        <v>5133</v>
      </c>
      <c r="H799" s="202">
        <v>46171</v>
      </c>
      <c r="I799" s="203">
        <v>0.4164670741</v>
      </c>
      <c r="J799" s="204">
        <v>2.1369526983245</v>
      </c>
      <c r="K799" s="35"/>
      <c r="M799" s="2"/>
    </row>
    <row r="800" spans="2:15" ht="24.95" customHeight="1" x14ac:dyDescent="0.2">
      <c r="B800" s="173" t="s">
        <v>7</v>
      </c>
      <c r="C800" s="181">
        <v>8777</v>
      </c>
      <c r="D800" s="181">
        <v>1215</v>
      </c>
      <c r="E800" s="201">
        <v>9992</v>
      </c>
      <c r="F800" s="181">
        <v>24248</v>
      </c>
      <c r="G800" s="181">
        <v>3095</v>
      </c>
      <c r="H800" s="202">
        <v>27343</v>
      </c>
      <c r="I800" s="203">
        <v>0.46847413780000002</v>
      </c>
      <c r="J800" s="204">
        <v>2.7364891913531002</v>
      </c>
      <c r="K800" s="35"/>
      <c r="M800" s="2"/>
    </row>
    <row r="801" spans="2:13" ht="24.95" customHeight="1" x14ac:dyDescent="0.2">
      <c r="B801" s="173" t="s">
        <v>8</v>
      </c>
      <c r="C801" s="181">
        <v>11940</v>
      </c>
      <c r="D801" s="181">
        <v>919</v>
      </c>
      <c r="E801" s="201">
        <v>12859</v>
      </c>
      <c r="F801" s="181">
        <v>36803</v>
      </c>
      <c r="G801" s="181">
        <v>1848</v>
      </c>
      <c r="H801" s="202">
        <v>38651</v>
      </c>
      <c r="I801" s="203">
        <v>0.34640022349999999</v>
      </c>
      <c r="J801" s="204">
        <v>3.0057547243176002</v>
      </c>
      <c r="K801" s="35"/>
      <c r="M801" s="2"/>
    </row>
    <row r="802" spans="2:13" ht="24.95" customHeight="1" x14ac:dyDescent="0.2">
      <c r="B802" s="173" t="s">
        <v>9</v>
      </c>
      <c r="C802" s="181">
        <v>14313</v>
      </c>
      <c r="D802" s="181">
        <v>1035</v>
      </c>
      <c r="E802" s="201">
        <v>15348</v>
      </c>
      <c r="F802" s="181">
        <v>35849</v>
      </c>
      <c r="G802" s="181">
        <v>3436</v>
      </c>
      <c r="H802" s="202">
        <v>39285</v>
      </c>
      <c r="I802" s="203">
        <v>0.34538156660000002</v>
      </c>
      <c r="J802" s="204">
        <v>2.5596168881938999</v>
      </c>
      <c r="K802" s="35"/>
      <c r="M802" s="2"/>
    </row>
    <row r="803" spans="2:13" ht="24.95" customHeight="1" x14ac:dyDescent="0.2">
      <c r="B803" s="173" t="s">
        <v>10</v>
      </c>
      <c r="C803" s="181">
        <v>13094</v>
      </c>
      <c r="D803" s="181">
        <v>1216</v>
      </c>
      <c r="E803" s="201">
        <v>14310</v>
      </c>
      <c r="F803" s="181">
        <v>38149</v>
      </c>
      <c r="G803" s="181">
        <v>2552</v>
      </c>
      <c r="H803" s="202">
        <v>40701</v>
      </c>
      <c r="I803" s="203">
        <v>0.41047082270000002</v>
      </c>
      <c r="J803" s="204">
        <v>2.8442348008386</v>
      </c>
      <c r="K803" s="35"/>
      <c r="M803" s="2"/>
    </row>
    <row r="804" spans="2:13" ht="24.95" customHeight="1" x14ac:dyDescent="0.2">
      <c r="B804" s="173" t="s">
        <v>11</v>
      </c>
      <c r="C804" s="181">
        <v>7449</v>
      </c>
      <c r="D804" s="181">
        <v>1621</v>
      </c>
      <c r="E804" s="201">
        <v>9070</v>
      </c>
      <c r="F804" s="181">
        <v>17995</v>
      </c>
      <c r="G804" s="181">
        <v>2350</v>
      </c>
      <c r="H804" s="202">
        <v>20345</v>
      </c>
      <c r="I804" s="203">
        <v>0.31355038940000002</v>
      </c>
      <c r="J804" s="204">
        <v>2.2431091510473999</v>
      </c>
      <c r="K804" s="35"/>
      <c r="M804" s="36"/>
    </row>
    <row r="805" spans="2:13" ht="24.95" customHeight="1" x14ac:dyDescent="0.2">
      <c r="B805" s="173" t="s">
        <v>12</v>
      </c>
      <c r="C805" s="181">
        <v>16477</v>
      </c>
      <c r="D805" s="181">
        <v>1802</v>
      </c>
      <c r="E805" s="201">
        <v>18279</v>
      </c>
      <c r="F805" s="181">
        <v>29767</v>
      </c>
      <c r="G805" s="181">
        <v>2614</v>
      </c>
      <c r="H805" s="202">
        <v>32381</v>
      </c>
      <c r="I805" s="203">
        <v>0.40148592420000001</v>
      </c>
      <c r="J805" s="204">
        <v>1.7714864051643999</v>
      </c>
      <c r="K805" s="35"/>
      <c r="M805" s="36"/>
    </row>
    <row r="806" spans="2:13" ht="24.95" customHeight="1" x14ac:dyDescent="0.2">
      <c r="B806" s="174" t="s">
        <v>14</v>
      </c>
      <c r="C806" s="194">
        <v>127002</v>
      </c>
      <c r="D806" s="194">
        <v>20914</v>
      </c>
      <c r="E806" s="205">
        <v>147916</v>
      </c>
      <c r="F806" s="194">
        <v>315581</v>
      </c>
      <c r="G806" s="194">
        <v>33698</v>
      </c>
      <c r="H806" s="206">
        <v>349279</v>
      </c>
      <c r="I806" s="207">
        <v>0.37594404409999999</v>
      </c>
      <c r="J806" s="208">
        <v>2.3613334595311</v>
      </c>
      <c r="M806" s="36"/>
    </row>
    <row r="807" spans="2:13" ht="24.95" customHeight="1" x14ac:dyDescent="0.2">
      <c r="B807" s="157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41" t="s">
        <v>167</v>
      </c>
      <c r="C820" s="241"/>
      <c r="D820" s="241"/>
      <c r="E820" s="241"/>
      <c r="F820" s="241"/>
      <c r="G820" s="241"/>
      <c r="H820" s="241"/>
      <c r="I820" s="241"/>
      <c r="J820" s="241"/>
      <c r="K820" s="241"/>
      <c r="L820" s="241"/>
      <c r="M820" s="241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29" t="s">
        <v>13</v>
      </c>
      <c r="C822" s="229"/>
      <c r="D822" s="229"/>
      <c r="E822" s="229"/>
      <c r="F822" s="229"/>
      <c r="G822" s="229"/>
      <c r="H822" s="229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23" t="s">
        <v>62</v>
      </c>
      <c r="D823" s="223"/>
      <c r="E823" s="223" t="s">
        <v>109</v>
      </c>
      <c r="F823" s="223"/>
      <c r="G823" s="223" t="s">
        <v>0</v>
      </c>
      <c r="H823" s="223"/>
      <c r="I823" s="28"/>
      <c r="J823" s="28"/>
      <c r="K823" s="28"/>
      <c r="L823" s="28"/>
    </row>
    <row r="824" spans="2:13" ht="24.95" customHeight="1" x14ac:dyDescent="0.2">
      <c r="B824" s="177" t="s">
        <v>160</v>
      </c>
      <c r="C824" s="232">
        <v>147548</v>
      </c>
      <c r="D824" s="232"/>
      <c r="E824" s="232">
        <v>22003</v>
      </c>
      <c r="F824" s="232"/>
      <c r="G824" s="220">
        <v>169551</v>
      </c>
      <c r="H824" s="221"/>
      <c r="I824" s="28"/>
      <c r="J824" s="28"/>
      <c r="K824" s="28"/>
      <c r="L824" s="28"/>
    </row>
    <row r="825" spans="2:13" ht="24.95" customHeight="1" x14ac:dyDescent="0.2">
      <c r="B825" s="177" t="s">
        <v>157</v>
      </c>
      <c r="C825" s="233">
        <v>127002</v>
      </c>
      <c r="D825" s="233"/>
      <c r="E825" s="233">
        <v>20914</v>
      </c>
      <c r="F825" s="233"/>
      <c r="G825" s="220">
        <v>147916</v>
      </c>
      <c r="H825" s="221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22">
        <f>(C825-C824)/C824</f>
        <v>-0.13924960013012713</v>
      </c>
      <c r="D826" s="222"/>
      <c r="E826" s="222">
        <f>(E825-E824)/E824</f>
        <v>-4.9493250920329045E-2</v>
      </c>
      <c r="F826" s="222"/>
      <c r="G826" s="222">
        <f>(G825-G824)/G824</f>
        <v>-0.12760172455485369</v>
      </c>
      <c r="H826" s="222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25" t="s">
        <v>15</v>
      </c>
      <c r="C837" s="225"/>
      <c r="D837" s="225"/>
      <c r="E837" s="225"/>
      <c r="F837" s="225"/>
      <c r="G837" s="225"/>
      <c r="H837" s="225"/>
      <c r="I837" s="225"/>
      <c r="J837" s="225"/>
    </row>
    <row r="838" spans="2:16" ht="24.95" customHeight="1" x14ac:dyDescent="0.2">
      <c r="B838" s="97" t="s">
        <v>35</v>
      </c>
      <c r="C838" s="226" t="s">
        <v>111</v>
      </c>
      <c r="D838" s="226"/>
      <c r="E838" s="226" t="s">
        <v>110</v>
      </c>
      <c r="F838" s="226"/>
      <c r="G838" s="226" t="s">
        <v>42</v>
      </c>
      <c r="H838" s="226"/>
      <c r="I838" s="226" t="s">
        <v>18</v>
      </c>
      <c r="J838" s="226"/>
      <c r="L838" s="29"/>
    </row>
    <row r="839" spans="2:16" ht="24.95" customHeight="1" x14ac:dyDescent="0.2">
      <c r="B839" s="177" t="s">
        <v>160</v>
      </c>
      <c r="C839" s="232">
        <v>349438</v>
      </c>
      <c r="D839" s="232"/>
      <c r="E839" s="232">
        <v>38868</v>
      </c>
      <c r="F839" s="232"/>
      <c r="G839" s="220">
        <v>388306</v>
      </c>
      <c r="H839" s="220"/>
      <c r="I839" s="234">
        <v>0.36541984820000001</v>
      </c>
      <c r="J839" s="234"/>
    </row>
    <row r="840" spans="2:16" ht="24.95" customHeight="1" x14ac:dyDescent="0.2">
      <c r="B840" s="177" t="s">
        <v>157</v>
      </c>
      <c r="C840" s="233">
        <v>315581</v>
      </c>
      <c r="D840" s="233"/>
      <c r="E840" s="233">
        <v>33698</v>
      </c>
      <c r="F840" s="233"/>
      <c r="G840" s="220">
        <v>349279</v>
      </c>
      <c r="H840" s="220"/>
      <c r="I840" s="235">
        <v>0.37594404409999999</v>
      </c>
      <c r="J840" s="235"/>
    </row>
    <row r="841" spans="2:16" ht="24.95" customHeight="1" x14ac:dyDescent="0.2">
      <c r="B841" s="75" t="s">
        <v>43</v>
      </c>
      <c r="C841" s="224">
        <f>(C840-C839)/C839</f>
        <v>-9.6889863151689279E-2</v>
      </c>
      <c r="D841" s="224"/>
      <c r="E841" s="224">
        <f>(E840-E839)/E839</f>
        <v>-0.13301430482659257</v>
      </c>
      <c r="F841" s="224"/>
      <c r="G841" s="224">
        <f>(G840-G839)/G839</f>
        <v>-0.10050578667339675</v>
      </c>
      <c r="H841" s="224"/>
      <c r="I841" s="224">
        <f>(I840-I839)/I839</f>
        <v>2.8800285348046885E-2</v>
      </c>
      <c r="J841" s="224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31" t="s">
        <v>168</v>
      </c>
      <c r="C853" s="231"/>
      <c r="D853" s="231"/>
      <c r="E853" s="231"/>
      <c r="F853" s="231"/>
      <c r="G853" s="231"/>
      <c r="H853" s="231"/>
      <c r="I853" s="231"/>
      <c r="J853" s="231"/>
      <c r="K853" s="231"/>
      <c r="L853" s="231"/>
      <c r="M853" s="231"/>
    </row>
    <row r="854" spans="2:16" ht="15" customHeight="1" x14ac:dyDescent="0.2">
      <c r="P854" s="45"/>
    </row>
    <row r="855" spans="2:16" ht="24.95" customHeight="1" x14ac:dyDescent="0.2">
      <c r="B855" s="229" t="s">
        <v>13</v>
      </c>
      <c r="C855" s="229"/>
      <c r="D855" s="229"/>
      <c r="E855" s="229"/>
      <c r="F855" s="229"/>
      <c r="G855" s="229"/>
      <c r="H855" s="229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23" t="s">
        <v>62</v>
      </c>
      <c r="D856" s="223"/>
      <c r="E856" s="223" t="s">
        <v>109</v>
      </c>
      <c r="F856" s="223"/>
      <c r="G856" s="223" t="s">
        <v>0</v>
      </c>
      <c r="H856" s="223"/>
      <c r="I856" s="28"/>
      <c r="J856" s="28"/>
      <c r="K856" s="28"/>
      <c r="L856" s="28"/>
    </row>
    <row r="857" spans="2:16" ht="24.95" customHeight="1" x14ac:dyDescent="0.2">
      <c r="B857" s="177" t="s">
        <v>162</v>
      </c>
      <c r="C857" s="232">
        <v>641461</v>
      </c>
      <c r="D857" s="232"/>
      <c r="E857" s="232">
        <v>104697</v>
      </c>
      <c r="F857" s="232"/>
      <c r="G857" s="220">
        <v>746158</v>
      </c>
      <c r="H857" s="221"/>
      <c r="I857" s="28"/>
      <c r="J857" s="28"/>
      <c r="K857" s="28"/>
      <c r="L857" s="28"/>
    </row>
    <row r="858" spans="2:16" ht="24.95" customHeight="1" x14ac:dyDescent="0.2">
      <c r="B858" s="177" t="s">
        <v>158</v>
      </c>
      <c r="C858" s="233">
        <v>578491</v>
      </c>
      <c r="D858" s="233"/>
      <c r="E858" s="233">
        <v>96769</v>
      </c>
      <c r="F858" s="233"/>
      <c r="G858" s="220">
        <v>675260</v>
      </c>
      <c r="H858" s="221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22">
        <f>(C858-C857)/C857</f>
        <v>-9.8166529220014939E-2</v>
      </c>
      <c r="D859" s="222"/>
      <c r="E859" s="222">
        <f>(E858-E857)/E857</f>
        <v>-7.5723277648834256E-2</v>
      </c>
      <c r="F859" s="222"/>
      <c r="G859" s="222">
        <f>(G858-G857)/G857</f>
        <v>-9.5017409181433421E-2</v>
      </c>
      <c r="H859" s="222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25" t="s">
        <v>15</v>
      </c>
      <c r="C881" s="225"/>
      <c r="D881" s="225"/>
      <c r="E881" s="225"/>
      <c r="F881" s="225"/>
      <c r="G881" s="225"/>
      <c r="H881" s="225"/>
      <c r="I881" s="225"/>
      <c r="J881" s="225"/>
    </row>
    <row r="882" spans="2:16" ht="24.95" customHeight="1" x14ac:dyDescent="0.2">
      <c r="B882" s="97" t="s">
        <v>35</v>
      </c>
      <c r="C882" s="226" t="s">
        <v>40</v>
      </c>
      <c r="D882" s="226"/>
      <c r="E882" s="226" t="s">
        <v>41</v>
      </c>
      <c r="F882" s="226"/>
      <c r="G882" s="226" t="s">
        <v>42</v>
      </c>
      <c r="H882" s="226"/>
      <c r="I882" s="226" t="s">
        <v>89</v>
      </c>
      <c r="J882" s="226"/>
      <c r="L882" s="29"/>
    </row>
    <row r="883" spans="2:16" ht="24.95" customHeight="1" x14ac:dyDescent="0.2">
      <c r="B883" s="177" t="s">
        <v>162</v>
      </c>
      <c r="C883" s="232">
        <v>1235596</v>
      </c>
      <c r="D883" s="232"/>
      <c r="E883" s="232">
        <v>147810</v>
      </c>
      <c r="F883" s="232"/>
      <c r="G883" s="220">
        <v>1383406</v>
      </c>
      <c r="H883" s="220"/>
      <c r="I883" s="234">
        <v>0.17312328503443</v>
      </c>
      <c r="J883" s="234"/>
    </row>
    <row r="884" spans="2:16" ht="24.95" customHeight="1" x14ac:dyDescent="0.2">
      <c r="B884" s="177" t="s">
        <v>158</v>
      </c>
      <c r="C884" s="233">
        <v>1135253</v>
      </c>
      <c r="D884" s="233"/>
      <c r="E884" s="233">
        <v>138714</v>
      </c>
      <c r="F884" s="233"/>
      <c r="G884" s="220">
        <v>1273967</v>
      </c>
      <c r="H884" s="220"/>
      <c r="I884" s="235">
        <v>0.18101259605594999</v>
      </c>
      <c r="J884" s="235"/>
    </row>
    <row r="885" spans="2:16" ht="24.95" customHeight="1" x14ac:dyDescent="0.2">
      <c r="B885" s="75" t="s">
        <v>43</v>
      </c>
      <c r="C885" s="224">
        <f>(C884-C883)/C883</f>
        <v>-8.1210201392688225E-2</v>
      </c>
      <c r="D885" s="224"/>
      <c r="E885" s="224">
        <f>(E884-E883)/E883</f>
        <v>-6.1538461538461542E-2</v>
      </c>
      <c r="F885" s="224"/>
      <c r="G885" s="224">
        <f>(G884-G883)/G883</f>
        <v>-7.9108374548035792E-2</v>
      </c>
      <c r="H885" s="224"/>
      <c r="I885" s="224">
        <f>(I884-I883)/I883</f>
        <v>4.5570478979479849E-2</v>
      </c>
      <c r="J885" s="224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38" t="s">
        <v>119</v>
      </c>
      <c r="C915" s="238"/>
      <c r="D915" s="238"/>
      <c r="E915" s="238"/>
      <c r="F915" s="238"/>
      <c r="G915" s="238"/>
      <c r="H915" s="238"/>
      <c r="I915" s="238"/>
      <c r="J915" s="238"/>
      <c r="K915" s="238"/>
      <c r="L915" s="238"/>
      <c r="M915" s="238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38" t="s">
        <v>91</v>
      </c>
      <c r="C917" s="238"/>
      <c r="D917" s="238"/>
      <c r="E917" s="238"/>
      <c r="F917" s="238"/>
      <c r="G917" s="238"/>
      <c r="H917" s="238"/>
      <c r="I917" s="238"/>
      <c r="J917" s="238"/>
      <c r="K917" s="238"/>
      <c r="L917" s="238"/>
      <c r="M917" s="238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43" t="s">
        <v>114</v>
      </c>
      <c r="C919" s="243"/>
      <c r="D919" s="243"/>
      <c r="E919" s="243"/>
      <c r="F919" s="243"/>
      <c r="G919" s="243"/>
      <c r="H919" s="243"/>
      <c r="I919" s="243"/>
      <c r="J919" s="243"/>
    </row>
    <row r="920" spans="2:13" ht="24.95" customHeight="1" x14ac:dyDescent="0.2">
      <c r="B920" s="227" t="s">
        <v>36</v>
      </c>
      <c r="C920" s="242" t="s">
        <v>47</v>
      </c>
      <c r="D920" s="242"/>
      <c r="E920" s="242"/>
      <c r="F920" s="242" t="s">
        <v>48</v>
      </c>
      <c r="G920" s="242"/>
      <c r="H920" s="242"/>
      <c r="I920" s="93" t="s">
        <v>52</v>
      </c>
      <c r="J920" s="95" t="s">
        <v>53</v>
      </c>
      <c r="M920" s="2"/>
    </row>
    <row r="921" spans="2:13" ht="24.95" customHeight="1" x14ac:dyDescent="0.2">
      <c r="B921" s="228"/>
      <c r="C921" s="91" t="s">
        <v>66</v>
      </c>
      <c r="D921" s="91" t="s">
        <v>67</v>
      </c>
      <c r="E921" s="130" t="s">
        <v>68</v>
      </c>
      <c r="F921" s="91" t="s">
        <v>69</v>
      </c>
      <c r="G921" s="91" t="s">
        <v>70</v>
      </c>
      <c r="H921" s="92" t="s">
        <v>71</v>
      </c>
      <c r="I921" s="94" t="s">
        <v>85</v>
      </c>
      <c r="J921" s="96" t="s">
        <v>86</v>
      </c>
      <c r="M921" s="2"/>
    </row>
    <row r="922" spans="2:13" ht="24.95" customHeight="1" x14ac:dyDescent="0.2">
      <c r="B922" s="173" t="s">
        <v>113</v>
      </c>
      <c r="C922" s="181">
        <v>10660</v>
      </c>
      <c r="D922" s="181">
        <v>283</v>
      </c>
      <c r="E922" s="201">
        <v>10943</v>
      </c>
      <c r="F922" s="181">
        <v>22355</v>
      </c>
      <c r="G922" s="181">
        <v>579</v>
      </c>
      <c r="H922" s="202">
        <v>22934</v>
      </c>
      <c r="I922" s="203">
        <v>0.13329585360000001</v>
      </c>
      <c r="J922" s="204">
        <v>2.0957689847391001</v>
      </c>
      <c r="K922" s="35"/>
      <c r="M922" s="2"/>
    </row>
    <row r="923" spans="2:13" ht="24.95" customHeight="1" x14ac:dyDescent="0.2">
      <c r="B923" s="173" t="s">
        <v>5</v>
      </c>
      <c r="C923" s="181">
        <v>10138</v>
      </c>
      <c r="D923" s="181">
        <v>7287</v>
      </c>
      <c r="E923" s="201">
        <v>17425</v>
      </c>
      <c r="F923" s="181">
        <v>25821</v>
      </c>
      <c r="G923" s="181">
        <v>14445</v>
      </c>
      <c r="H923" s="202">
        <v>40266</v>
      </c>
      <c r="I923" s="203">
        <v>0.21959890039999999</v>
      </c>
      <c r="J923" s="204">
        <v>2.3108177905308001</v>
      </c>
      <c r="K923" s="35"/>
      <c r="M923" s="2"/>
    </row>
    <row r="924" spans="2:13" ht="24.95" customHeight="1" x14ac:dyDescent="0.2">
      <c r="B924" s="173" t="s">
        <v>22</v>
      </c>
      <c r="C924" s="181">
        <v>16552</v>
      </c>
      <c r="D924" s="181">
        <v>7036</v>
      </c>
      <c r="E924" s="201">
        <v>23588</v>
      </c>
      <c r="F924" s="181">
        <v>44711</v>
      </c>
      <c r="G924" s="181">
        <v>10710</v>
      </c>
      <c r="H924" s="202">
        <v>55421</v>
      </c>
      <c r="I924" s="203">
        <v>0.2309224641</v>
      </c>
      <c r="J924" s="204">
        <v>2.3495421400712</v>
      </c>
      <c r="K924" s="35"/>
      <c r="M924" s="2"/>
    </row>
    <row r="925" spans="2:13" ht="24.95" customHeight="1" x14ac:dyDescent="0.2">
      <c r="B925" s="173" t="s">
        <v>7</v>
      </c>
      <c r="C925" s="181">
        <v>3007</v>
      </c>
      <c r="D925" s="181">
        <v>521</v>
      </c>
      <c r="E925" s="201">
        <v>3528</v>
      </c>
      <c r="F925" s="181">
        <v>5217</v>
      </c>
      <c r="G925" s="181">
        <v>872</v>
      </c>
      <c r="H925" s="202">
        <v>6089</v>
      </c>
      <c r="I925" s="203">
        <v>0.1530938074</v>
      </c>
      <c r="J925" s="204">
        <v>1.7259070294784999</v>
      </c>
      <c r="K925" s="35"/>
      <c r="M925" s="2"/>
    </row>
    <row r="926" spans="2:13" ht="24.95" customHeight="1" x14ac:dyDescent="0.2">
      <c r="B926" s="173" t="s">
        <v>8</v>
      </c>
      <c r="C926" s="181">
        <v>9740</v>
      </c>
      <c r="D926" s="181">
        <v>8831</v>
      </c>
      <c r="E926" s="201">
        <v>18571</v>
      </c>
      <c r="F926" s="181">
        <v>21659</v>
      </c>
      <c r="G926" s="181">
        <v>15207</v>
      </c>
      <c r="H926" s="202">
        <v>36866</v>
      </c>
      <c r="I926" s="203">
        <v>0.2626035082</v>
      </c>
      <c r="J926" s="204">
        <v>1.9851381185720001</v>
      </c>
      <c r="K926" s="35"/>
      <c r="M926" s="2"/>
    </row>
    <row r="927" spans="2:13" ht="24.95" customHeight="1" x14ac:dyDescent="0.2">
      <c r="B927" s="173" t="s">
        <v>9</v>
      </c>
      <c r="C927" s="181">
        <v>4318</v>
      </c>
      <c r="D927" s="181">
        <v>967</v>
      </c>
      <c r="E927" s="201">
        <v>5285</v>
      </c>
      <c r="F927" s="181">
        <v>8679</v>
      </c>
      <c r="G927" s="181">
        <v>1217</v>
      </c>
      <c r="H927" s="202">
        <v>9896</v>
      </c>
      <c r="I927" s="203">
        <v>0.1729898235</v>
      </c>
      <c r="J927" s="204">
        <v>1.8724692526016999</v>
      </c>
      <c r="K927" s="35"/>
      <c r="M927" s="2"/>
    </row>
    <row r="928" spans="2:13" ht="24.95" customHeight="1" x14ac:dyDescent="0.2">
      <c r="B928" s="173" t="s">
        <v>10</v>
      </c>
      <c r="C928" s="181">
        <v>14933</v>
      </c>
      <c r="D928" s="181">
        <v>1051</v>
      </c>
      <c r="E928" s="201">
        <v>15984</v>
      </c>
      <c r="F928" s="181">
        <v>37011</v>
      </c>
      <c r="G928" s="181">
        <v>2205</v>
      </c>
      <c r="H928" s="202">
        <v>39216</v>
      </c>
      <c r="I928" s="203">
        <v>0.22173899659999999</v>
      </c>
      <c r="J928" s="204">
        <v>2.4534534534535002</v>
      </c>
      <c r="K928" s="35"/>
      <c r="M928" s="2"/>
    </row>
    <row r="929" spans="2:15" ht="24.95" customHeight="1" x14ac:dyDescent="0.2">
      <c r="B929" s="173" t="s">
        <v>11</v>
      </c>
      <c r="C929" s="181">
        <v>4606</v>
      </c>
      <c r="D929" s="181">
        <v>3380</v>
      </c>
      <c r="E929" s="201">
        <v>7986</v>
      </c>
      <c r="F929" s="181">
        <v>11751</v>
      </c>
      <c r="G929" s="181">
        <v>5492</v>
      </c>
      <c r="H929" s="202">
        <v>17243</v>
      </c>
      <c r="I929" s="203">
        <v>0.43252395529999998</v>
      </c>
      <c r="J929" s="204">
        <v>2.1591535186577002</v>
      </c>
      <c r="K929" s="35"/>
      <c r="M929" s="36"/>
    </row>
    <row r="930" spans="2:15" ht="24.95" customHeight="1" x14ac:dyDescent="0.2">
      <c r="B930" s="173" t="s">
        <v>12</v>
      </c>
      <c r="C930" s="181">
        <v>2684</v>
      </c>
      <c r="D930" s="181">
        <v>515</v>
      </c>
      <c r="E930" s="201">
        <v>3199</v>
      </c>
      <c r="F930" s="181">
        <v>7432</v>
      </c>
      <c r="G930" s="181">
        <v>709</v>
      </c>
      <c r="H930" s="202">
        <v>8141</v>
      </c>
      <c r="I930" s="203">
        <v>0.25251240689999999</v>
      </c>
      <c r="J930" s="204">
        <v>2.5448577680525002</v>
      </c>
      <c r="K930" s="35"/>
      <c r="M930" s="36"/>
    </row>
    <row r="931" spans="2:15" ht="24.95" customHeight="1" x14ac:dyDescent="0.2">
      <c r="B931" s="174" t="s">
        <v>14</v>
      </c>
      <c r="C931" s="194">
        <v>76638</v>
      </c>
      <c r="D931" s="194">
        <v>29871</v>
      </c>
      <c r="E931" s="205">
        <v>106509</v>
      </c>
      <c r="F931" s="194">
        <v>184636</v>
      </c>
      <c r="G931" s="194">
        <v>51436</v>
      </c>
      <c r="H931" s="206">
        <v>236072</v>
      </c>
      <c r="I931" s="207">
        <v>0.21823337570000001</v>
      </c>
      <c r="J931" s="208">
        <v>2.2164511919180998</v>
      </c>
      <c r="M931" s="36"/>
    </row>
    <row r="932" spans="2:15" ht="24.95" customHeight="1" x14ac:dyDescent="0.2">
      <c r="B932" s="157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41" t="s">
        <v>169</v>
      </c>
      <c r="C945" s="241"/>
      <c r="D945" s="241"/>
      <c r="E945" s="241"/>
      <c r="F945" s="241"/>
      <c r="G945" s="241"/>
      <c r="H945" s="241"/>
      <c r="I945" s="241"/>
      <c r="J945" s="241"/>
      <c r="K945" s="241"/>
      <c r="L945" s="241"/>
      <c r="M945" s="241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29" t="s">
        <v>13</v>
      </c>
      <c r="C947" s="229"/>
      <c r="D947" s="229"/>
      <c r="E947" s="229"/>
      <c r="F947" s="229"/>
      <c r="G947" s="229"/>
      <c r="H947" s="229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23" t="s">
        <v>62</v>
      </c>
      <c r="D948" s="223"/>
      <c r="E948" s="223" t="s">
        <v>109</v>
      </c>
      <c r="F948" s="223"/>
      <c r="G948" s="223" t="s">
        <v>0</v>
      </c>
      <c r="H948" s="223"/>
      <c r="I948" s="28"/>
      <c r="J948" s="28"/>
      <c r="K948" s="28"/>
      <c r="L948" s="28"/>
    </row>
    <row r="949" spans="2:15" ht="24.95" customHeight="1" x14ac:dyDescent="0.2">
      <c r="B949" s="177" t="s">
        <v>160</v>
      </c>
      <c r="C949" s="232">
        <v>71050</v>
      </c>
      <c r="D949" s="232"/>
      <c r="E949" s="232">
        <v>25569</v>
      </c>
      <c r="F949" s="232"/>
      <c r="G949" s="220">
        <v>96619</v>
      </c>
      <c r="H949" s="221"/>
      <c r="I949" s="28"/>
      <c r="J949" s="28"/>
      <c r="K949" s="28"/>
      <c r="L949" s="28"/>
    </row>
    <row r="950" spans="2:15" ht="24.95" customHeight="1" x14ac:dyDescent="0.2">
      <c r="B950" s="177" t="s">
        <v>157</v>
      </c>
      <c r="C950" s="233">
        <v>76638</v>
      </c>
      <c r="D950" s="233"/>
      <c r="E950" s="233">
        <v>29871</v>
      </c>
      <c r="F950" s="233"/>
      <c r="G950" s="220">
        <v>106509</v>
      </c>
      <c r="H950" s="221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22">
        <f>(C950-C949)/C949</f>
        <v>7.8648838845883182E-2</v>
      </c>
      <c r="D951" s="222"/>
      <c r="E951" s="222">
        <f>(E950-E949)/E949</f>
        <v>0.16825061598028862</v>
      </c>
      <c r="F951" s="222"/>
      <c r="G951" s="222">
        <f>(G950-G949)/G949</f>
        <v>0.10236081930055164</v>
      </c>
      <c r="H951" s="222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40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25" t="s">
        <v>15</v>
      </c>
      <c r="C962" s="225"/>
      <c r="D962" s="225"/>
      <c r="E962" s="225"/>
      <c r="F962" s="225"/>
      <c r="G962" s="225"/>
      <c r="H962" s="225"/>
      <c r="I962" s="225"/>
      <c r="J962" s="225"/>
    </row>
    <row r="963" spans="2:15" ht="24.95" customHeight="1" x14ac:dyDescent="0.2">
      <c r="B963" s="97" t="s">
        <v>35</v>
      </c>
      <c r="C963" s="226" t="s">
        <v>111</v>
      </c>
      <c r="D963" s="226"/>
      <c r="E963" s="226" t="s">
        <v>110</v>
      </c>
      <c r="F963" s="226"/>
      <c r="G963" s="226" t="s">
        <v>42</v>
      </c>
      <c r="H963" s="226"/>
      <c r="I963" s="226" t="s">
        <v>18</v>
      </c>
      <c r="J963" s="226"/>
      <c r="L963" s="29"/>
    </row>
    <row r="964" spans="2:15" ht="24.95" customHeight="1" x14ac:dyDescent="0.2">
      <c r="B964" s="177" t="s">
        <v>160</v>
      </c>
      <c r="C964" s="232">
        <v>198769</v>
      </c>
      <c r="D964" s="232"/>
      <c r="E964" s="232">
        <v>41404</v>
      </c>
      <c r="F964" s="232"/>
      <c r="G964" s="220">
        <v>240173</v>
      </c>
      <c r="H964" s="220"/>
      <c r="I964" s="234">
        <v>0.21745358209999999</v>
      </c>
      <c r="J964" s="234"/>
    </row>
    <row r="965" spans="2:15" ht="24.95" customHeight="1" x14ac:dyDescent="0.2">
      <c r="B965" s="177" t="s">
        <v>157</v>
      </c>
      <c r="C965" s="233">
        <v>184636</v>
      </c>
      <c r="D965" s="233"/>
      <c r="E965" s="233">
        <v>51436</v>
      </c>
      <c r="F965" s="233"/>
      <c r="G965" s="220">
        <v>236072</v>
      </c>
      <c r="H965" s="220"/>
      <c r="I965" s="235">
        <v>0.21823337570000001</v>
      </c>
      <c r="J965" s="235"/>
    </row>
    <row r="966" spans="2:15" ht="24.95" customHeight="1" x14ac:dyDescent="0.2">
      <c r="B966" s="75" t="s">
        <v>43</v>
      </c>
      <c r="C966" s="224">
        <f>(C965-C964)/C964</f>
        <v>-7.1102636729067414E-2</v>
      </c>
      <c r="D966" s="224"/>
      <c r="E966" s="224">
        <f>(E965-E964)/E964</f>
        <v>0.24229543039319873</v>
      </c>
      <c r="F966" s="224"/>
      <c r="G966" s="224">
        <f>(G965-G964)/G964</f>
        <v>-1.7075191632698095E-2</v>
      </c>
      <c r="H966" s="224"/>
      <c r="I966" s="224">
        <f>(I965-I964)/I964</f>
        <v>3.5860232444523284E-3</v>
      </c>
      <c r="J966" s="224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31" t="s">
        <v>170</v>
      </c>
      <c r="C978" s="231"/>
      <c r="D978" s="231"/>
      <c r="E978" s="231"/>
      <c r="F978" s="231"/>
      <c r="G978" s="231"/>
      <c r="H978" s="231"/>
      <c r="I978" s="231"/>
      <c r="J978" s="231"/>
      <c r="K978" s="231"/>
      <c r="L978" s="231"/>
      <c r="M978" s="231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29" t="s">
        <v>13</v>
      </c>
      <c r="C980" s="229"/>
      <c r="D980" s="229"/>
      <c r="E980" s="229"/>
      <c r="F980" s="229"/>
      <c r="G980" s="229"/>
      <c r="H980" s="229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23" t="s">
        <v>62</v>
      </c>
      <c r="D981" s="223"/>
      <c r="E981" s="223" t="s">
        <v>109</v>
      </c>
      <c r="F981" s="223"/>
      <c r="G981" s="223" t="s">
        <v>0</v>
      </c>
      <c r="H981" s="223"/>
      <c r="I981" s="28"/>
      <c r="J981" s="28"/>
      <c r="K981" s="28"/>
      <c r="L981" s="28"/>
    </row>
    <row r="982" spans="2:15" ht="24.95" customHeight="1" x14ac:dyDescent="0.2">
      <c r="B982" s="177" t="s">
        <v>162</v>
      </c>
      <c r="C982" s="232">
        <v>208481</v>
      </c>
      <c r="D982" s="232"/>
      <c r="E982" s="232">
        <v>106593</v>
      </c>
      <c r="F982" s="232"/>
      <c r="G982" s="220">
        <v>315074</v>
      </c>
      <c r="H982" s="221"/>
      <c r="I982" s="28"/>
      <c r="J982" s="28"/>
      <c r="K982" s="28"/>
      <c r="L982" s="28"/>
    </row>
    <row r="983" spans="2:15" ht="24.95" customHeight="1" x14ac:dyDescent="0.2">
      <c r="B983" s="177" t="s">
        <v>158</v>
      </c>
      <c r="C983" s="233">
        <v>220420</v>
      </c>
      <c r="D983" s="233"/>
      <c r="E983" s="233">
        <v>124641</v>
      </c>
      <c r="F983" s="233"/>
      <c r="G983" s="220">
        <v>345061</v>
      </c>
      <c r="H983" s="221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22">
        <f>(C983-C982)/C982</f>
        <v>5.726660942723797E-2</v>
      </c>
      <c r="D984" s="222"/>
      <c r="E984" s="222">
        <f>(E983-E982)/E982</f>
        <v>0.16931693450789451</v>
      </c>
      <c r="F984" s="222"/>
      <c r="G984" s="222">
        <f>(G983-G982)/G982</f>
        <v>9.5174466950621123E-2</v>
      </c>
      <c r="H984" s="222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25" t="s">
        <v>15</v>
      </c>
      <c r="C1006" s="225"/>
      <c r="D1006" s="225"/>
      <c r="E1006" s="225"/>
      <c r="F1006" s="225"/>
      <c r="G1006" s="225"/>
      <c r="H1006" s="225"/>
      <c r="I1006" s="225"/>
      <c r="J1006" s="225"/>
    </row>
    <row r="1007" spans="2:15" ht="24.95" customHeight="1" x14ac:dyDescent="0.2">
      <c r="B1007" s="97" t="s">
        <v>35</v>
      </c>
      <c r="C1007" s="226" t="s">
        <v>111</v>
      </c>
      <c r="D1007" s="226"/>
      <c r="E1007" s="226" t="s">
        <v>110</v>
      </c>
      <c r="F1007" s="226"/>
      <c r="G1007" s="226" t="s">
        <v>42</v>
      </c>
      <c r="H1007" s="226"/>
      <c r="I1007" s="226" t="s">
        <v>18</v>
      </c>
      <c r="J1007" s="226"/>
      <c r="L1007" s="29"/>
    </row>
    <row r="1008" spans="2:15" ht="24.95" customHeight="1" x14ac:dyDescent="0.2">
      <c r="B1008" s="177" t="s">
        <v>162</v>
      </c>
      <c r="C1008" s="232">
        <v>532644</v>
      </c>
      <c r="D1008" s="232"/>
      <c r="E1008" s="232">
        <v>171513</v>
      </c>
      <c r="F1008" s="232"/>
      <c r="G1008" s="220">
        <v>704157</v>
      </c>
      <c r="H1008" s="220"/>
      <c r="I1008" s="234">
        <v>0.10237989517484999</v>
      </c>
      <c r="J1008" s="234"/>
    </row>
    <row r="1009" spans="2:15" ht="24.95" customHeight="1" x14ac:dyDescent="0.2">
      <c r="B1009" s="177" t="s">
        <v>158</v>
      </c>
      <c r="C1009" s="233">
        <v>494768</v>
      </c>
      <c r="D1009" s="233"/>
      <c r="E1009" s="233">
        <v>199289</v>
      </c>
      <c r="F1009" s="233"/>
      <c r="G1009" s="220">
        <v>694057</v>
      </c>
      <c r="H1009" s="220"/>
      <c r="I1009" s="235">
        <v>0.10656348091161</v>
      </c>
      <c r="J1009" s="235"/>
    </row>
    <row r="1010" spans="2:15" ht="24.95" customHeight="1" x14ac:dyDescent="0.2">
      <c r="B1010" s="75" t="s">
        <v>43</v>
      </c>
      <c r="C1010" s="224">
        <f>(C1009-C1008)/C1008</f>
        <v>-7.1109408911017497E-2</v>
      </c>
      <c r="D1010" s="224"/>
      <c r="E1010" s="224">
        <f>(E1009-E1008)/E1008</f>
        <v>0.161946907814568</v>
      </c>
      <c r="F1010" s="224"/>
      <c r="G1010" s="224">
        <f>(G1009-G1008)/G1008</f>
        <v>-1.4343392169643986E-2</v>
      </c>
      <c r="H1010" s="224"/>
      <c r="I1010" s="224">
        <f>(I1009-I1008)/I1008</f>
        <v>4.0863352415189007E-2</v>
      </c>
      <c r="J1010" s="224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38" t="s">
        <v>120</v>
      </c>
      <c r="C1040" s="238"/>
      <c r="D1040" s="238"/>
      <c r="E1040" s="238"/>
      <c r="F1040" s="238"/>
      <c r="G1040" s="238"/>
      <c r="H1040" s="238"/>
      <c r="I1040" s="238"/>
      <c r="J1040" s="238"/>
      <c r="K1040" s="238"/>
      <c r="L1040" s="238"/>
      <c r="M1040" s="238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38" t="s">
        <v>116</v>
      </c>
      <c r="C1042" s="238"/>
      <c r="D1042" s="238"/>
      <c r="E1042" s="238"/>
      <c r="F1042" s="238"/>
      <c r="G1042" s="238"/>
      <c r="H1042" s="238"/>
      <c r="I1042" s="238"/>
      <c r="J1042" s="238"/>
      <c r="K1042" s="238"/>
      <c r="L1042" s="238"/>
      <c r="M1042" s="238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43" t="s">
        <v>58</v>
      </c>
      <c r="C1044" s="243"/>
      <c r="D1044" s="243"/>
      <c r="E1044" s="243"/>
      <c r="F1044" s="243"/>
      <c r="G1044" s="243"/>
      <c r="H1044" s="243"/>
      <c r="I1044" s="243"/>
      <c r="J1044" s="243"/>
    </row>
    <row r="1045" spans="2:13" ht="24.95" customHeight="1" x14ac:dyDescent="0.2">
      <c r="B1045" s="227" t="s">
        <v>36</v>
      </c>
      <c r="C1045" s="242" t="s">
        <v>47</v>
      </c>
      <c r="D1045" s="242"/>
      <c r="E1045" s="242"/>
      <c r="F1045" s="242" t="s">
        <v>48</v>
      </c>
      <c r="G1045" s="242"/>
      <c r="H1045" s="242"/>
      <c r="I1045" s="93" t="s">
        <v>52</v>
      </c>
      <c r="J1045" s="95" t="s">
        <v>53</v>
      </c>
      <c r="M1045" s="2"/>
    </row>
    <row r="1046" spans="2:13" ht="24.95" customHeight="1" x14ac:dyDescent="0.2">
      <c r="B1046" s="228"/>
      <c r="C1046" s="91" t="s">
        <v>66</v>
      </c>
      <c r="D1046" s="91" t="s">
        <v>67</v>
      </c>
      <c r="E1046" s="130" t="s">
        <v>68</v>
      </c>
      <c r="F1046" s="91" t="s">
        <v>69</v>
      </c>
      <c r="G1046" s="91" t="s">
        <v>70</v>
      </c>
      <c r="H1046" s="92" t="s">
        <v>71</v>
      </c>
      <c r="I1046" s="94" t="s">
        <v>85</v>
      </c>
      <c r="J1046" s="96" t="s">
        <v>86</v>
      </c>
      <c r="M1046" s="2"/>
    </row>
    <row r="1047" spans="2:13" ht="24.95" customHeight="1" x14ac:dyDescent="0.2">
      <c r="B1047" s="173" t="s">
        <v>113</v>
      </c>
      <c r="C1047" s="181">
        <v>1445</v>
      </c>
      <c r="D1047" s="181">
        <v>458</v>
      </c>
      <c r="E1047" s="201">
        <v>1903</v>
      </c>
      <c r="F1047" s="181">
        <v>4887</v>
      </c>
      <c r="G1047" s="181">
        <v>458</v>
      </c>
      <c r="H1047" s="202">
        <v>5345</v>
      </c>
      <c r="I1047" s="203">
        <v>0.16870778359999999</v>
      </c>
      <c r="J1047" s="204">
        <v>2.8087230688387002</v>
      </c>
      <c r="K1047" s="35"/>
      <c r="M1047" s="2"/>
    </row>
    <row r="1048" spans="2:13" ht="24.95" customHeight="1" x14ac:dyDescent="0.2">
      <c r="B1048" s="173" t="s">
        <v>5</v>
      </c>
      <c r="C1048" s="181">
        <v>5766</v>
      </c>
      <c r="D1048" s="181">
        <v>5389</v>
      </c>
      <c r="E1048" s="201">
        <v>11155</v>
      </c>
      <c r="F1048" s="181">
        <v>21115</v>
      </c>
      <c r="G1048" s="181">
        <v>5903</v>
      </c>
      <c r="H1048" s="202">
        <v>27018</v>
      </c>
      <c r="I1048" s="203">
        <v>0.2953199152</v>
      </c>
      <c r="J1048" s="204">
        <v>2.4220528910802002</v>
      </c>
      <c r="K1048" s="35"/>
      <c r="M1048" s="2"/>
    </row>
    <row r="1049" spans="2:13" ht="24.95" customHeight="1" x14ac:dyDescent="0.2">
      <c r="B1049" s="173" t="s">
        <v>22</v>
      </c>
      <c r="C1049" s="181">
        <v>14327</v>
      </c>
      <c r="D1049" s="181">
        <v>12160</v>
      </c>
      <c r="E1049" s="201">
        <v>26487</v>
      </c>
      <c r="F1049" s="181">
        <v>26071</v>
      </c>
      <c r="G1049" s="181">
        <v>12723</v>
      </c>
      <c r="H1049" s="202">
        <v>38794</v>
      </c>
      <c r="I1049" s="203">
        <v>0.34630196089999998</v>
      </c>
      <c r="J1049" s="204">
        <v>1.464643032431</v>
      </c>
      <c r="K1049" s="35"/>
      <c r="M1049" s="2"/>
    </row>
    <row r="1050" spans="2:13" ht="24.95" customHeight="1" x14ac:dyDescent="0.2">
      <c r="B1050" s="173" t="s">
        <v>7</v>
      </c>
      <c r="C1050" s="181">
        <v>2548</v>
      </c>
      <c r="D1050" s="181">
        <v>2414</v>
      </c>
      <c r="E1050" s="201">
        <v>4962</v>
      </c>
      <c r="F1050" s="181">
        <v>6619</v>
      </c>
      <c r="G1050" s="181">
        <v>2931</v>
      </c>
      <c r="H1050" s="202">
        <v>9550</v>
      </c>
      <c r="I1050" s="203">
        <v>0.28166405970000002</v>
      </c>
      <c r="J1050" s="204">
        <v>1.9246271664651</v>
      </c>
      <c r="K1050" s="35"/>
      <c r="M1050" s="2"/>
    </row>
    <row r="1051" spans="2:13" ht="24.95" customHeight="1" x14ac:dyDescent="0.2">
      <c r="B1051" s="173" t="s">
        <v>8</v>
      </c>
      <c r="C1051" s="181">
        <v>1124</v>
      </c>
      <c r="D1051" s="181">
        <v>407</v>
      </c>
      <c r="E1051" s="201">
        <v>1531</v>
      </c>
      <c r="F1051" s="181">
        <v>1440</v>
      </c>
      <c r="G1051" s="181">
        <v>513</v>
      </c>
      <c r="H1051" s="202">
        <v>1953</v>
      </c>
      <c r="I1051" s="203">
        <v>0.1193330021</v>
      </c>
      <c r="J1051" s="204">
        <v>1.2756368386675001</v>
      </c>
      <c r="K1051" s="35"/>
      <c r="M1051" s="2"/>
    </row>
    <row r="1052" spans="2:13" ht="24.95" customHeight="1" x14ac:dyDescent="0.2">
      <c r="B1052" s="173" t="s">
        <v>9</v>
      </c>
      <c r="C1052" s="181">
        <v>2491</v>
      </c>
      <c r="D1052" s="181">
        <v>539</v>
      </c>
      <c r="E1052" s="201">
        <v>3030</v>
      </c>
      <c r="F1052" s="181">
        <v>5718</v>
      </c>
      <c r="G1052" s="181">
        <v>1046</v>
      </c>
      <c r="H1052" s="202">
        <v>6764</v>
      </c>
      <c r="I1052" s="203">
        <v>0.15933471860000001</v>
      </c>
      <c r="J1052" s="204">
        <v>2.2323432343234</v>
      </c>
      <c r="K1052" s="35"/>
      <c r="M1052" s="2"/>
    </row>
    <row r="1053" spans="2:13" ht="24.95" customHeight="1" x14ac:dyDescent="0.2">
      <c r="B1053" s="173" t="s">
        <v>10</v>
      </c>
      <c r="C1053" s="181">
        <v>1236</v>
      </c>
      <c r="D1053" s="181">
        <v>93</v>
      </c>
      <c r="E1053" s="201">
        <v>1329</v>
      </c>
      <c r="F1053" s="181">
        <v>3750</v>
      </c>
      <c r="G1053" s="181">
        <v>154</v>
      </c>
      <c r="H1053" s="202">
        <v>3904</v>
      </c>
      <c r="I1053" s="203">
        <v>0.21763757919999999</v>
      </c>
      <c r="J1053" s="204">
        <v>2.9375470278405</v>
      </c>
      <c r="K1053" s="35"/>
      <c r="M1053" s="2"/>
    </row>
    <row r="1054" spans="2:13" ht="24.95" customHeight="1" x14ac:dyDescent="0.2">
      <c r="B1054" s="173" t="s">
        <v>11</v>
      </c>
      <c r="C1054" s="181">
        <v>1331</v>
      </c>
      <c r="D1054" s="181">
        <v>1574</v>
      </c>
      <c r="E1054" s="201">
        <v>2905</v>
      </c>
      <c r="F1054" s="181">
        <v>4304</v>
      </c>
      <c r="G1054" s="181">
        <v>3061</v>
      </c>
      <c r="H1054" s="202">
        <v>7365</v>
      </c>
      <c r="I1054" s="203">
        <v>0.22756054719999999</v>
      </c>
      <c r="J1054" s="204">
        <v>2.5352839931152999</v>
      </c>
      <c r="K1054" s="35"/>
      <c r="M1054" s="36"/>
    </row>
    <row r="1055" spans="2:13" ht="24.95" customHeight="1" x14ac:dyDescent="0.2">
      <c r="B1055" s="173" t="s">
        <v>12</v>
      </c>
      <c r="C1055" s="181">
        <v>297</v>
      </c>
      <c r="D1055" s="181">
        <v>153</v>
      </c>
      <c r="E1055" s="201">
        <v>450</v>
      </c>
      <c r="F1055" s="181">
        <v>297</v>
      </c>
      <c r="G1055" s="181">
        <v>153</v>
      </c>
      <c r="H1055" s="202">
        <v>450</v>
      </c>
      <c r="I1055" s="203">
        <v>0.1223452939</v>
      </c>
      <c r="J1055" s="204">
        <v>1</v>
      </c>
      <c r="K1055" s="35"/>
      <c r="M1055" s="36"/>
    </row>
    <row r="1056" spans="2:13" ht="24.95" customHeight="1" x14ac:dyDescent="0.2">
      <c r="B1056" s="174" t="s">
        <v>14</v>
      </c>
      <c r="C1056" s="194">
        <v>30565</v>
      </c>
      <c r="D1056" s="194">
        <v>23187</v>
      </c>
      <c r="E1056" s="205">
        <v>53752</v>
      </c>
      <c r="F1056" s="194">
        <v>74201</v>
      </c>
      <c r="G1056" s="194">
        <v>26942</v>
      </c>
      <c r="H1056" s="206">
        <v>101143</v>
      </c>
      <c r="I1056" s="207">
        <v>0.26484354090000001</v>
      </c>
      <c r="J1056" s="208">
        <v>1.8816602172942001</v>
      </c>
      <c r="M1056" s="36"/>
    </row>
    <row r="1057" spans="2:14" ht="24.95" customHeight="1" x14ac:dyDescent="0.2">
      <c r="B1057" s="157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41" t="s">
        <v>171</v>
      </c>
      <c r="C1070" s="241"/>
      <c r="D1070" s="241"/>
      <c r="E1070" s="241"/>
      <c r="F1070" s="241"/>
      <c r="G1070" s="241"/>
      <c r="H1070" s="241"/>
      <c r="I1070" s="241"/>
      <c r="J1070" s="241"/>
      <c r="K1070" s="241"/>
      <c r="L1070" s="241"/>
      <c r="M1070" s="241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29" t="s">
        <v>13</v>
      </c>
      <c r="C1072" s="229"/>
      <c r="D1072" s="229"/>
      <c r="E1072" s="229"/>
      <c r="F1072" s="229"/>
      <c r="G1072" s="229"/>
      <c r="H1072" s="229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23" t="s">
        <v>62</v>
      </c>
      <c r="D1073" s="223"/>
      <c r="E1073" s="223" t="s">
        <v>63</v>
      </c>
      <c r="F1073" s="223"/>
      <c r="G1073" s="223" t="s">
        <v>0</v>
      </c>
      <c r="H1073" s="223"/>
      <c r="I1073" s="28"/>
      <c r="J1073" s="28"/>
      <c r="K1073" s="28"/>
      <c r="L1073" s="28"/>
    </row>
    <row r="1074" spans="2:12" ht="24.95" customHeight="1" x14ac:dyDescent="0.2">
      <c r="B1074" s="177" t="s">
        <v>160</v>
      </c>
      <c r="C1074" s="232">
        <v>39877</v>
      </c>
      <c r="D1074" s="232"/>
      <c r="E1074" s="232">
        <v>28845</v>
      </c>
      <c r="F1074" s="232"/>
      <c r="G1074" s="220">
        <v>68722</v>
      </c>
      <c r="H1074" s="221"/>
      <c r="I1074" s="28"/>
      <c r="J1074" s="28"/>
      <c r="K1074" s="28"/>
      <c r="L1074" s="28"/>
    </row>
    <row r="1075" spans="2:12" ht="24.95" customHeight="1" x14ac:dyDescent="0.2">
      <c r="B1075" s="177" t="s">
        <v>157</v>
      </c>
      <c r="C1075" s="233">
        <v>30565</v>
      </c>
      <c r="D1075" s="233"/>
      <c r="E1075" s="233">
        <v>23187</v>
      </c>
      <c r="F1075" s="233"/>
      <c r="G1075" s="220">
        <v>53752</v>
      </c>
      <c r="H1075" s="221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22">
        <f>(C1075-C1074)/C1074</f>
        <v>-0.2335180680592823</v>
      </c>
      <c r="D1076" s="222"/>
      <c r="E1076" s="222">
        <f>(E1075-E1074)/E1074</f>
        <v>-0.19615184607384295</v>
      </c>
      <c r="F1076" s="222"/>
      <c r="G1076" s="222">
        <f>(G1075-G1074)/G1074</f>
        <v>-0.21783417246296674</v>
      </c>
      <c r="H1076" s="222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25" t="s">
        <v>15</v>
      </c>
      <c r="C1087" s="225"/>
      <c r="D1087" s="225"/>
      <c r="E1087" s="225"/>
      <c r="F1087" s="225"/>
      <c r="G1087" s="225"/>
      <c r="H1087" s="225"/>
      <c r="I1087" s="225"/>
      <c r="J1087" s="225"/>
    </row>
    <row r="1088" spans="2:12" ht="24.95" customHeight="1" x14ac:dyDescent="0.2">
      <c r="B1088" s="97" t="s">
        <v>35</v>
      </c>
      <c r="C1088" s="226" t="s">
        <v>64</v>
      </c>
      <c r="D1088" s="226"/>
      <c r="E1088" s="226" t="s">
        <v>65</v>
      </c>
      <c r="F1088" s="226"/>
      <c r="G1088" s="226" t="s">
        <v>1</v>
      </c>
      <c r="H1088" s="226"/>
      <c r="I1088" s="226" t="s">
        <v>18</v>
      </c>
      <c r="J1088" s="226"/>
      <c r="L1088" s="29"/>
    </row>
    <row r="1089" spans="2:13" ht="24.95" customHeight="1" x14ac:dyDescent="0.2">
      <c r="B1089" s="177" t="s">
        <v>160</v>
      </c>
      <c r="C1089" s="219">
        <v>82429</v>
      </c>
      <c r="D1089" s="219"/>
      <c r="E1089" s="219">
        <v>33772</v>
      </c>
      <c r="F1089" s="219"/>
      <c r="G1089" s="220">
        <v>116201</v>
      </c>
      <c r="H1089" s="220"/>
      <c r="I1089" s="230">
        <v>0.28387889999999999</v>
      </c>
      <c r="J1089" s="221"/>
    </row>
    <row r="1090" spans="2:13" ht="24.95" customHeight="1" x14ac:dyDescent="0.2">
      <c r="B1090" s="177" t="s">
        <v>157</v>
      </c>
      <c r="C1090" s="219">
        <v>74201</v>
      </c>
      <c r="D1090" s="219"/>
      <c r="E1090" s="219">
        <v>26942</v>
      </c>
      <c r="F1090" s="219"/>
      <c r="G1090" s="220">
        <v>101143</v>
      </c>
      <c r="H1090" s="220"/>
      <c r="I1090" s="230">
        <v>0.26484354090000001</v>
      </c>
      <c r="J1090" s="221"/>
    </row>
    <row r="1091" spans="2:13" ht="24.95" customHeight="1" x14ac:dyDescent="0.2">
      <c r="B1091" s="75" t="s">
        <v>43</v>
      </c>
      <c r="C1091" s="224">
        <f>(C1090-C1089)/C1089</f>
        <v>-9.9819238374843799E-2</v>
      </c>
      <c r="D1091" s="224"/>
      <c r="E1091" s="224">
        <f>(E1090-E1089)/E1089</f>
        <v>-0.20223854080303211</v>
      </c>
      <c r="F1091" s="224"/>
      <c r="G1091" s="224">
        <f>(G1090-G1089)/G1089</f>
        <v>-0.12958580390874433</v>
      </c>
      <c r="H1091" s="224"/>
      <c r="I1091" s="224">
        <f>(I1090-I1089)/I1089</f>
        <v>-6.705450493150418E-2</v>
      </c>
      <c r="J1091" s="224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31" t="s">
        <v>172</v>
      </c>
      <c r="C1103" s="231"/>
      <c r="D1103" s="231"/>
      <c r="E1103" s="231"/>
      <c r="F1103" s="231"/>
      <c r="G1103" s="231"/>
      <c r="H1103" s="231"/>
      <c r="I1103" s="231"/>
      <c r="J1103" s="231"/>
      <c r="K1103" s="231"/>
      <c r="L1103" s="231"/>
      <c r="M1103" s="231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29" t="s">
        <v>13</v>
      </c>
      <c r="C1105" s="229"/>
      <c r="D1105" s="229"/>
      <c r="E1105" s="229"/>
      <c r="F1105" s="229"/>
      <c r="G1105" s="229"/>
      <c r="H1105" s="229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23" t="s">
        <v>62</v>
      </c>
      <c r="D1106" s="223"/>
      <c r="E1106" s="223" t="s">
        <v>109</v>
      </c>
      <c r="F1106" s="223"/>
      <c r="G1106" s="223" t="s">
        <v>0</v>
      </c>
      <c r="H1106" s="223"/>
      <c r="I1106" s="28"/>
      <c r="J1106" s="28"/>
      <c r="K1106" s="28"/>
      <c r="L1106" s="28"/>
    </row>
    <row r="1107" spans="2:15" ht="24.95" customHeight="1" x14ac:dyDescent="0.2">
      <c r="B1107" s="177" t="s">
        <v>162</v>
      </c>
      <c r="C1107" s="219">
        <v>174459</v>
      </c>
      <c r="D1107" s="219"/>
      <c r="E1107" s="219">
        <v>177437</v>
      </c>
      <c r="F1107" s="219"/>
      <c r="G1107" s="220">
        <v>351896</v>
      </c>
      <c r="H1107" s="221"/>
      <c r="I1107" s="28"/>
      <c r="J1107" s="28"/>
      <c r="K1107" s="28"/>
      <c r="L1107" s="28"/>
    </row>
    <row r="1108" spans="2:15" ht="24.95" customHeight="1" x14ac:dyDescent="0.2">
      <c r="B1108" s="177" t="s">
        <v>158</v>
      </c>
      <c r="C1108" s="233">
        <v>181936</v>
      </c>
      <c r="D1108" s="233"/>
      <c r="E1108" s="233">
        <v>157394</v>
      </c>
      <c r="F1108" s="233"/>
      <c r="G1108" s="220">
        <v>339330</v>
      </c>
      <c r="H1108" s="221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22">
        <f>(C1108-C1107)/C1107</f>
        <v>4.2858207372505862E-2</v>
      </c>
      <c r="D1109" s="222"/>
      <c r="E1109" s="222">
        <f>(E1108-E1107)/E1107</f>
        <v>-0.11295840213709654</v>
      </c>
      <c r="F1109" s="222"/>
      <c r="G1109" s="222">
        <f>(G1108-G1107)/G1107</f>
        <v>-3.5709414145088318E-2</v>
      </c>
      <c r="H1109" s="222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4"/>
      <c r="C1117" s="104"/>
      <c r="D1117" s="104"/>
      <c r="E1117" s="104"/>
      <c r="F1117" s="104"/>
      <c r="G1117" s="104"/>
      <c r="H1117" s="104"/>
      <c r="I1117" s="104"/>
      <c r="J1117" s="104"/>
      <c r="K1117" s="104"/>
      <c r="L1117" s="104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25" t="s">
        <v>15</v>
      </c>
      <c r="C1131" s="225"/>
      <c r="D1131" s="225"/>
      <c r="E1131" s="225"/>
      <c r="F1131" s="225"/>
      <c r="G1131" s="225"/>
      <c r="H1131" s="225"/>
      <c r="I1131" s="225"/>
      <c r="J1131" s="225"/>
    </row>
    <row r="1132" spans="2:15" ht="24.95" customHeight="1" x14ac:dyDescent="0.2">
      <c r="B1132" s="97" t="s">
        <v>35</v>
      </c>
      <c r="C1132" s="226" t="s">
        <v>111</v>
      </c>
      <c r="D1132" s="226"/>
      <c r="E1132" s="226" t="s">
        <v>110</v>
      </c>
      <c r="F1132" s="226"/>
      <c r="G1132" s="226" t="s">
        <v>42</v>
      </c>
      <c r="H1132" s="226"/>
      <c r="I1132" s="226" t="s">
        <v>18</v>
      </c>
      <c r="J1132" s="226"/>
      <c r="L1132" s="29"/>
    </row>
    <row r="1133" spans="2:15" ht="24.95" customHeight="1" x14ac:dyDescent="0.2">
      <c r="B1133" s="177" t="s">
        <v>162</v>
      </c>
      <c r="C1133" s="219">
        <v>331297</v>
      </c>
      <c r="D1133" s="219"/>
      <c r="E1133" s="219">
        <v>197840</v>
      </c>
      <c r="F1133" s="219"/>
      <c r="G1133" s="220">
        <v>529137</v>
      </c>
      <c r="H1133" s="220"/>
      <c r="I1133" s="230">
        <v>0.20594419446573001</v>
      </c>
      <c r="J1133" s="221"/>
    </row>
    <row r="1134" spans="2:15" ht="24.95" customHeight="1" x14ac:dyDescent="0.2">
      <c r="B1134" s="177" t="s">
        <v>158</v>
      </c>
      <c r="C1134" s="233">
        <v>353041</v>
      </c>
      <c r="D1134" s="233"/>
      <c r="E1134" s="233">
        <v>175241</v>
      </c>
      <c r="F1134" s="233"/>
      <c r="G1134" s="220">
        <v>528282</v>
      </c>
      <c r="H1134" s="220"/>
      <c r="I1134" s="235">
        <v>0.21106971246077999</v>
      </c>
      <c r="J1134" s="235"/>
    </row>
    <row r="1135" spans="2:15" ht="24.95" customHeight="1" x14ac:dyDescent="0.2">
      <c r="B1135" s="75" t="s">
        <v>43</v>
      </c>
      <c r="C1135" s="224">
        <f>(C1134-C1133)/C1133</f>
        <v>6.563295170194719E-2</v>
      </c>
      <c r="D1135" s="224"/>
      <c r="E1135" s="224">
        <f>(E1134-E1133)/E1133</f>
        <v>-0.11422866963202588</v>
      </c>
      <c r="F1135" s="224"/>
      <c r="G1135" s="224">
        <f>(G1134-G1133)/G1133</f>
        <v>-1.6158386202439067E-3</v>
      </c>
      <c r="H1135" s="224"/>
      <c r="I1135" s="224">
        <f>(I1134-I1133)/I1133</f>
        <v>2.488789746342129E-2</v>
      </c>
      <c r="J1135" s="224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38" t="s">
        <v>121</v>
      </c>
      <c r="C1165" s="238"/>
      <c r="D1165" s="238"/>
      <c r="E1165" s="238"/>
      <c r="F1165" s="238"/>
      <c r="G1165" s="238"/>
      <c r="H1165" s="238"/>
      <c r="I1165" s="238"/>
      <c r="J1165" s="238"/>
      <c r="K1165" s="238"/>
      <c r="L1165" s="238"/>
      <c r="M1165" s="238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38" t="s">
        <v>95</v>
      </c>
      <c r="C1167" s="238"/>
      <c r="D1167" s="238"/>
      <c r="E1167" s="238"/>
      <c r="F1167" s="238"/>
      <c r="G1167" s="238"/>
      <c r="H1167" s="238"/>
      <c r="I1167" s="238"/>
      <c r="J1167" s="238"/>
      <c r="K1167" s="238"/>
      <c r="L1167" s="238"/>
      <c r="M1167" s="238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43" t="s">
        <v>93</v>
      </c>
      <c r="C1169" s="243"/>
      <c r="D1169" s="243"/>
      <c r="E1169" s="243"/>
      <c r="F1169" s="243"/>
      <c r="G1169" s="243"/>
      <c r="H1169" s="243"/>
      <c r="I1169" s="243"/>
      <c r="J1169" s="243"/>
    </row>
    <row r="1170" spans="2:14" ht="24.95" customHeight="1" x14ac:dyDescent="0.2">
      <c r="B1170" s="227" t="s">
        <v>36</v>
      </c>
      <c r="C1170" s="242" t="s">
        <v>47</v>
      </c>
      <c r="D1170" s="242"/>
      <c r="E1170" s="242"/>
      <c r="F1170" s="242" t="s">
        <v>48</v>
      </c>
      <c r="G1170" s="242"/>
      <c r="H1170" s="242"/>
      <c r="I1170" s="93" t="s">
        <v>52</v>
      </c>
      <c r="J1170" s="95" t="s">
        <v>53</v>
      </c>
      <c r="M1170" s="2"/>
    </row>
    <row r="1171" spans="2:14" ht="24.95" customHeight="1" x14ac:dyDescent="0.2">
      <c r="B1171" s="228"/>
      <c r="C1171" s="91" t="s">
        <v>66</v>
      </c>
      <c r="D1171" s="91" t="s">
        <v>67</v>
      </c>
      <c r="E1171" s="130" t="s">
        <v>68</v>
      </c>
      <c r="F1171" s="91" t="s">
        <v>69</v>
      </c>
      <c r="G1171" s="91" t="s">
        <v>70</v>
      </c>
      <c r="H1171" s="92" t="s">
        <v>71</v>
      </c>
      <c r="I1171" s="94" t="s">
        <v>85</v>
      </c>
      <c r="J1171" s="96" t="s">
        <v>86</v>
      </c>
      <c r="M1171" s="2"/>
    </row>
    <row r="1172" spans="2:14" ht="24.95" customHeight="1" x14ac:dyDescent="0.2">
      <c r="B1172" s="173" t="s">
        <v>113</v>
      </c>
      <c r="C1172" s="181">
        <v>11186</v>
      </c>
      <c r="D1172" s="181">
        <v>294</v>
      </c>
      <c r="E1172" s="201">
        <v>11480</v>
      </c>
      <c r="F1172" s="181">
        <v>24270</v>
      </c>
      <c r="G1172" s="181">
        <v>361</v>
      </c>
      <c r="H1172" s="202">
        <v>24631</v>
      </c>
      <c r="I1172" s="203">
        <v>0.15138731229999999</v>
      </c>
      <c r="J1172" s="204">
        <v>2.1455574912892001</v>
      </c>
      <c r="K1172" s="35"/>
      <c r="M1172" s="2"/>
    </row>
    <row r="1173" spans="2:14" ht="24.95" customHeight="1" x14ac:dyDescent="0.2">
      <c r="B1173" s="173" t="s">
        <v>5</v>
      </c>
      <c r="C1173" s="181">
        <v>10657</v>
      </c>
      <c r="D1173" s="181">
        <v>4473</v>
      </c>
      <c r="E1173" s="201">
        <v>15130</v>
      </c>
      <c r="F1173" s="181">
        <v>24044</v>
      </c>
      <c r="G1173" s="181">
        <v>9802</v>
      </c>
      <c r="H1173" s="202">
        <v>33846</v>
      </c>
      <c r="I1173" s="203">
        <v>0.33507406249999999</v>
      </c>
      <c r="J1173" s="204">
        <v>2.2370125578321001</v>
      </c>
      <c r="K1173" s="35"/>
      <c r="M1173" s="2"/>
    </row>
    <row r="1174" spans="2:14" ht="24.95" customHeight="1" x14ac:dyDescent="0.2">
      <c r="B1174" s="173" t="s">
        <v>22</v>
      </c>
      <c r="C1174" s="181">
        <v>10209</v>
      </c>
      <c r="D1174" s="181">
        <v>2910</v>
      </c>
      <c r="E1174" s="201">
        <v>13119</v>
      </c>
      <c r="F1174" s="181">
        <v>27901</v>
      </c>
      <c r="G1174" s="181">
        <v>6234</v>
      </c>
      <c r="H1174" s="202">
        <v>34135</v>
      </c>
      <c r="I1174" s="203">
        <v>0.3647934511</v>
      </c>
      <c r="J1174" s="204">
        <v>2.6019513682444999</v>
      </c>
      <c r="K1174" s="35"/>
      <c r="M1174" s="2"/>
    </row>
    <row r="1175" spans="2:14" ht="24.95" customHeight="1" x14ac:dyDescent="0.2">
      <c r="B1175" s="173" t="s">
        <v>7</v>
      </c>
      <c r="C1175" s="181">
        <v>1696</v>
      </c>
      <c r="D1175" s="181">
        <v>505</v>
      </c>
      <c r="E1175" s="201">
        <v>2201</v>
      </c>
      <c r="F1175" s="181">
        <v>5049</v>
      </c>
      <c r="G1175" s="181">
        <v>1178</v>
      </c>
      <c r="H1175" s="202">
        <v>6227</v>
      </c>
      <c r="I1175" s="203">
        <v>0.2637215967</v>
      </c>
      <c r="J1175" s="204">
        <v>2.8291685597456002</v>
      </c>
      <c r="K1175" s="35"/>
      <c r="M1175" s="2"/>
    </row>
    <row r="1176" spans="2:14" ht="24.95" customHeight="1" x14ac:dyDescent="0.2">
      <c r="B1176" s="173" t="s">
        <v>8</v>
      </c>
      <c r="C1176" s="181">
        <v>4101</v>
      </c>
      <c r="D1176" s="181">
        <v>2507</v>
      </c>
      <c r="E1176" s="201">
        <v>6608</v>
      </c>
      <c r="F1176" s="181">
        <v>11450</v>
      </c>
      <c r="G1176" s="181">
        <v>8317</v>
      </c>
      <c r="H1176" s="202">
        <v>19767</v>
      </c>
      <c r="I1176" s="203">
        <v>0.3986309857</v>
      </c>
      <c r="J1176" s="204">
        <v>2.9913740920096998</v>
      </c>
      <c r="K1176" s="35"/>
      <c r="M1176" s="2"/>
    </row>
    <row r="1177" spans="2:14" ht="24.95" customHeight="1" x14ac:dyDescent="0.2">
      <c r="B1177" s="173" t="s">
        <v>9</v>
      </c>
      <c r="C1177" s="181">
        <v>8552</v>
      </c>
      <c r="D1177" s="181">
        <v>316</v>
      </c>
      <c r="E1177" s="201">
        <v>8868</v>
      </c>
      <c r="F1177" s="181">
        <v>27202</v>
      </c>
      <c r="G1177" s="181">
        <v>726</v>
      </c>
      <c r="H1177" s="202">
        <v>27928</v>
      </c>
      <c r="I1177" s="203">
        <v>0.22114003700000001</v>
      </c>
      <c r="J1177" s="204">
        <v>3.149300857014</v>
      </c>
      <c r="K1177" s="35"/>
      <c r="M1177" s="2"/>
    </row>
    <row r="1178" spans="2:14" ht="24.95" customHeight="1" x14ac:dyDescent="0.2">
      <c r="B1178" s="173" t="s">
        <v>10</v>
      </c>
      <c r="C1178" s="181">
        <v>3179</v>
      </c>
      <c r="D1178" s="181">
        <v>192</v>
      </c>
      <c r="E1178" s="201">
        <v>3371</v>
      </c>
      <c r="F1178" s="181">
        <v>10355</v>
      </c>
      <c r="G1178" s="181">
        <v>385</v>
      </c>
      <c r="H1178" s="202">
        <v>10740</v>
      </c>
      <c r="I1178" s="203">
        <v>0.26689820759999999</v>
      </c>
      <c r="J1178" s="204">
        <v>3.1859982201127002</v>
      </c>
      <c r="K1178" s="35"/>
      <c r="M1178" s="2"/>
    </row>
    <row r="1179" spans="2:14" ht="24.95" customHeight="1" x14ac:dyDescent="0.2">
      <c r="B1179" s="173" t="s">
        <v>11</v>
      </c>
      <c r="C1179" s="181">
        <v>2715</v>
      </c>
      <c r="D1179" s="181">
        <v>1909</v>
      </c>
      <c r="E1179" s="201">
        <v>4624</v>
      </c>
      <c r="F1179" s="181">
        <v>8673</v>
      </c>
      <c r="G1179" s="181">
        <v>5820</v>
      </c>
      <c r="H1179" s="202">
        <v>14493</v>
      </c>
      <c r="I1179" s="203">
        <v>0.41610680449999998</v>
      </c>
      <c r="J1179" s="204">
        <v>3.1342993079585</v>
      </c>
      <c r="K1179" s="35"/>
      <c r="M1179" s="36"/>
    </row>
    <row r="1180" spans="2:14" ht="24.95" customHeight="1" x14ac:dyDescent="0.2">
      <c r="B1180" s="173" t="s">
        <v>12</v>
      </c>
      <c r="C1180" s="181">
        <v>5142</v>
      </c>
      <c r="D1180" s="181">
        <v>338</v>
      </c>
      <c r="E1180" s="201">
        <v>5480</v>
      </c>
      <c r="F1180" s="181">
        <v>13832</v>
      </c>
      <c r="G1180" s="181">
        <v>3670</v>
      </c>
      <c r="H1180" s="202">
        <v>17502</v>
      </c>
      <c r="I1180" s="203">
        <v>0.3607043761</v>
      </c>
      <c r="J1180" s="204">
        <v>3.1937956204379998</v>
      </c>
      <c r="K1180" s="35"/>
      <c r="M1180" s="36"/>
    </row>
    <row r="1181" spans="2:14" ht="24.95" customHeight="1" x14ac:dyDescent="0.2">
      <c r="B1181" s="174" t="s">
        <v>14</v>
      </c>
      <c r="C1181" s="194">
        <v>57437</v>
      </c>
      <c r="D1181" s="194">
        <v>13444</v>
      </c>
      <c r="E1181" s="205">
        <v>70881</v>
      </c>
      <c r="F1181" s="194">
        <v>152776</v>
      </c>
      <c r="G1181" s="194">
        <v>36493</v>
      </c>
      <c r="H1181" s="206">
        <v>189269</v>
      </c>
      <c r="I1181" s="207">
        <v>0.27818624819999999</v>
      </c>
      <c r="J1181" s="208">
        <v>2.6702360294014</v>
      </c>
      <c r="M1181" s="36"/>
    </row>
    <row r="1182" spans="2:14" ht="24.95" customHeight="1" x14ac:dyDescent="0.2">
      <c r="B1182" s="157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41" t="s">
        <v>173</v>
      </c>
      <c r="C1195" s="241"/>
      <c r="D1195" s="241"/>
      <c r="E1195" s="241"/>
      <c r="F1195" s="241"/>
      <c r="G1195" s="241"/>
      <c r="H1195" s="241"/>
      <c r="I1195" s="241"/>
      <c r="J1195" s="241"/>
      <c r="K1195" s="241"/>
      <c r="L1195" s="241"/>
      <c r="M1195" s="241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29" t="s">
        <v>13</v>
      </c>
      <c r="C1197" s="229"/>
      <c r="D1197" s="229"/>
      <c r="E1197" s="229"/>
      <c r="F1197" s="229"/>
      <c r="G1197" s="229"/>
      <c r="H1197" s="229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23" t="s">
        <v>62</v>
      </c>
      <c r="D1198" s="223"/>
      <c r="E1198" s="223" t="s">
        <v>63</v>
      </c>
      <c r="F1198" s="223"/>
      <c r="G1198" s="223" t="s">
        <v>0</v>
      </c>
      <c r="H1198" s="223"/>
      <c r="I1198" s="28"/>
      <c r="J1198" s="28"/>
      <c r="K1198" s="28"/>
      <c r="L1198" s="28"/>
    </row>
    <row r="1199" spans="2:13" ht="24.95" customHeight="1" x14ac:dyDescent="0.2">
      <c r="B1199" s="177" t="s">
        <v>160</v>
      </c>
      <c r="C1199" s="232">
        <v>53082</v>
      </c>
      <c r="D1199" s="232"/>
      <c r="E1199" s="232">
        <v>13636</v>
      </c>
      <c r="F1199" s="232"/>
      <c r="G1199" s="220">
        <v>66718</v>
      </c>
      <c r="H1199" s="221"/>
      <c r="I1199" s="28"/>
      <c r="J1199" s="28"/>
      <c r="K1199" s="28"/>
      <c r="L1199" s="28"/>
    </row>
    <row r="1200" spans="2:13" ht="24.95" customHeight="1" x14ac:dyDescent="0.2">
      <c r="B1200" s="177" t="s">
        <v>157</v>
      </c>
      <c r="C1200" s="233">
        <v>57437</v>
      </c>
      <c r="D1200" s="233"/>
      <c r="E1200" s="233">
        <v>13444</v>
      </c>
      <c r="F1200" s="233"/>
      <c r="G1200" s="220">
        <v>70881</v>
      </c>
      <c r="H1200" s="221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22">
        <f>(C1200-C1199)/C1199</f>
        <v>8.2042877058136468E-2</v>
      </c>
      <c r="D1201" s="222"/>
      <c r="E1201" s="222">
        <f>(E1200-E1199)/E1199</f>
        <v>-1.4080375476679377E-2</v>
      </c>
      <c r="F1201" s="222"/>
      <c r="G1201" s="222">
        <f>(G1200-G1199)/G1199</f>
        <v>6.2396954345154229E-2</v>
      </c>
      <c r="H1201" s="222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25" t="s">
        <v>15</v>
      </c>
      <c r="C1212" s="225"/>
      <c r="D1212" s="225"/>
      <c r="E1212" s="225"/>
      <c r="F1212" s="225"/>
      <c r="G1212" s="225"/>
      <c r="H1212" s="225"/>
      <c r="I1212" s="225"/>
      <c r="J1212" s="225"/>
    </row>
    <row r="1213" spans="2:12" ht="24.95" customHeight="1" x14ac:dyDescent="0.2">
      <c r="B1213" s="97" t="s">
        <v>35</v>
      </c>
      <c r="C1213" s="226" t="s">
        <v>64</v>
      </c>
      <c r="D1213" s="226"/>
      <c r="E1213" s="226" t="s">
        <v>65</v>
      </c>
      <c r="F1213" s="226"/>
      <c r="G1213" s="226" t="s">
        <v>1</v>
      </c>
      <c r="H1213" s="226"/>
      <c r="I1213" s="226" t="s">
        <v>18</v>
      </c>
      <c r="J1213" s="226"/>
      <c r="L1213" s="29"/>
    </row>
    <row r="1214" spans="2:12" ht="24.95" customHeight="1" x14ac:dyDescent="0.2">
      <c r="B1214" s="177" t="s">
        <v>160</v>
      </c>
      <c r="C1214" s="219">
        <v>129520</v>
      </c>
      <c r="D1214" s="219"/>
      <c r="E1214" s="219">
        <v>32204</v>
      </c>
      <c r="F1214" s="219"/>
      <c r="G1214" s="220">
        <v>161724</v>
      </c>
      <c r="H1214" s="220"/>
      <c r="I1214" s="230">
        <v>0.2278951421</v>
      </c>
      <c r="J1214" s="221"/>
    </row>
    <row r="1215" spans="2:12" ht="24.95" customHeight="1" x14ac:dyDescent="0.2">
      <c r="B1215" s="177" t="s">
        <v>157</v>
      </c>
      <c r="C1215" s="219">
        <v>152776</v>
      </c>
      <c r="D1215" s="219"/>
      <c r="E1215" s="219">
        <v>36493</v>
      </c>
      <c r="F1215" s="219"/>
      <c r="G1215" s="220">
        <v>189269</v>
      </c>
      <c r="H1215" s="220"/>
      <c r="I1215" s="230">
        <v>0.27818624819999999</v>
      </c>
      <c r="J1215" s="221"/>
    </row>
    <row r="1216" spans="2:12" ht="24.95" customHeight="1" x14ac:dyDescent="0.2">
      <c r="B1216" s="75" t="s">
        <v>43</v>
      </c>
      <c r="C1216" s="224">
        <f>(C1215-C1214)/C1214</f>
        <v>0.17955528103767757</v>
      </c>
      <c r="D1216" s="224"/>
      <c r="E1216" s="224">
        <f>(E1215-E1214)/E1214</f>
        <v>0.13318221338964104</v>
      </c>
      <c r="F1216" s="224"/>
      <c r="G1216" s="224">
        <f>(G1215-G1214)/G1214</f>
        <v>0.17032104078553584</v>
      </c>
      <c r="H1216" s="224"/>
      <c r="I1216" s="224">
        <f>(I1215-I1214)/I1214</f>
        <v>0.22067651656186832</v>
      </c>
      <c r="J1216" s="224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31" t="s">
        <v>174</v>
      </c>
      <c r="C1227" s="231"/>
      <c r="D1227" s="231"/>
      <c r="E1227" s="231"/>
      <c r="F1227" s="231"/>
      <c r="G1227" s="231"/>
      <c r="H1227" s="231"/>
      <c r="I1227" s="231"/>
      <c r="J1227" s="231"/>
      <c r="K1227" s="231"/>
      <c r="L1227" s="231"/>
      <c r="M1227" s="231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39" t="s">
        <v>13</v>
      </c>
      <c r="C1229" s="239"/>
      <c r="D1229" s="239"/>
      <c r="E1229" s="239"/>
      <c r="F1229" s="239"/>
      <c r="G1229" s="239"/>
      <c r="H1229" s="239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36" t="s">
        <v>51</v>
      </c>
      <c r="D1230" s="236"/>
      <c r="E1230" s="236" t="s">
        <v>50</v>
      </c>
      <c r="F1230" s="236"/>
      <c r="G1230" s="236" t="s">
        <v>0</v>
      </c>
      <c r="H1230" s="236"/>
    </row>
    <row r="1231" spans="2:14" ht="24.95" customHeight="1" x14ac:dyDescent="0.2">
      <c r="B1231" s="177" t="s">
        <v>162</v>
      </c>
      <c r="C1231" s="219">
        <v>303906</v>
      </c>
      <c r="D1231" s="219"/>
      <c r="E1231" s="219">
        <v>61311</v>
      </c>
      <c r="F1231" s="219"/>
      <c r="G1231" s="220">
        <v>365217</v>
      </c>
      <c r="H1231" s="221"/>
    </row>
    <row r="1232" spans="2:14" ht="24.95" customHeight="1" x14ac:dyDescent="0.2">
      <c r="B1232" s="177" t="s">
        <v>158</v>
      </c>
      <c r="C1232" s="233">
        <v>316941</v>
      </c>
      <c r="D1232" s="233"/>
      <c r="E1232" s="233">
        <v>58276</v>
      </c>
      <c r="F1232" s="233"/>
      <c r="G1232" s="220">
        <v>375217</v>
      </c>
      <c r="H1232" s="221"/>
    </row>
    <row r="1233" spans="2:8" ht="24.95" customHeight="1" x14ac:dyDescent="0.2">
      <c r="B1233" s="78" t="s">
        <v>43</v>
      </c>
      <c r="C1233" s="222">
        <f>(C1232-C1231)/C1231</f>
        <v>4.2891551993050482E-2</v>
      </c>
      <c r="D1233" s="222"/>
      <c r="E1233" s="222">
        <f>(E1232-E1231)/E1231</f>
        <v>-4.9501720735267735E-2</v>
      </c>
      <c r="F1233" s="222"/>
      <c r="G1233" s="222">
        <f>(G1232-G1231)/G1231</f>
        <v>2.7380981717718508E-2</v>
      </c>
      <c r="H1233" s="222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25" t="s">
        <v>15</v>
      </c>
      <c r="C1255" s="225"/>
      <c r="D1255" s="225"/>
      <c r="E1255" s="225"/>
      <c r="F1255" s="225"/>
      <c r="G1255" s="225"/>
      <c r="H1255" s="225"/>
      <c r="I1255" s="225"/>
      <c r="J1255" s="225"/>
      <c r="K1255" s="80"/>
    </row>
    <row r="1256" spans="2:12" ht="24.95" customHeight="1" x14ac:dyDescent="0.2">
      <c r="B1256" s="97" t="s">
        <v>35</v>
      </c>
      <c r="C1256" s="226" t="s">
        <v>40</v>
      </c>
      <c r="D1256" s="226"/>
      <c r="E1256" s="226" t="s">
        <v>41</v>
      </c>
      <c r="F1256" s="226"/>
      <c r="G1256" s="226" t="s">
        <v>42</v>
      </c>
      <c r="H1256" s="226"/>
      <c r="I1256" s="226" t="s">
        <v>89</v>
      </c>
      <c r="J1256" s="226"/>
      <c r="L1256" s="29"/>
    </row>
    <row r="1257" spans="2:12" ht="24.95" customHeight="1" x14ac:dyDescent="0.2">
      <c r="B1257" s="177" t="s">
        <v>162</v>
      </c>
      <c r="C1257" s="219">
        <v>637878</v>
      </c>
      <c r="D1257" s="219"/>
      <c r="E1257" s="219">
        <v>137253</v>
      </c>
      <c r="F1257" s="219"/>
      <c r="G1257" s="220">
        <v>775131</v>
      </c>
      <c r="H1257" s="220"/>
      <c r="I1257" s="230">
        <v>0.15616405708400999</v>
      </c>
      <c r="J1257" s="221"/>
    </row>
    <row r="1258" spans="2:12" ht="24.95" customHeight="1" x14ac:dyDescent="0.2">
      <c r="B1258" s="177" t="s">
        <v>158</v>
      </c>
      <c r="C1258" s="233">
        <v>680458</v>
      </c>
      <c r="D1258" s="233"/>
      <c r="E1258" s="233">
        <v>136383</v>
      </c>
      <c r="F1258" s="233"/>
      <c r="G1258" s="220">
        <v>816841</v>
      </c>
      <c r="H1258" s="220"/>
      <c r="I1258" s="235">
        <v>0.16421115564095001</v>
      </c>
      <c r="J1258" s="235"/>
    </row>
    <row r="1259" spans="2:12" ht="24.95" customHeight="1" x14ac:dyDescent="0.2">
      <c r="B1259" s="75" t="s">
        <v>43</v>
      </c>
      <c r="C1259" s="224">
        <f>(C1258-C1257)/C1257</f>
        <v>6.6752576511495923E-2</v>
      </c>
      <c r="D1259" s="224"/>
      <c r="E1259" s="224">
        <f>(E1258-E1257)/E1257</f>
        <v>-6.3386592642783761E-3</v>
      </c>
      <c r="F1259" s="224"/>
      <c r="G1259" s="224">
        <f>(G1258-G1257)/G1257</f>
        <v>5.3810259169095286E-2</v>
      </c>
      <c r="H1259" s="224"/>
      <c r="I1259" s="224">
        <f>(I1258-I1257)/I1257</f>
        <v>5.1529773926217916E-2</v>
      </c>
      <c r="J1259" s="224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38" t="s">
        <v>122</v>
      </c>
      <c r="C1289" s="238"/>
      <c r="D1289" s="238"/>
      <c r="E1289" s="238"/>
      <c r="F1289" s="238"/>
      <c r="G1289" s="238"/>
      <c r="H1289" s="238"/>
      <c r="I1289" s="238"/>
      <c r="J1289" s="238"/>
      <c r="K1289" s="238"/>
      <c r="L1289" s="238"/>
      <c r="M1289" s="238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38" t="s">
        <v>123</v>
      </c>
      <c r="C1291" s="238"/>
      <c r="D1291" s="238"/>
      <c r="E1291" s="238"/>
      <c r="F1291" s="238"/>
      <c r="G1291" s="238"/>
      <c r="H1291" s="238"/>
      <c r="I1291" s="238"/>
      <c r="J1291" s="238"/>
      <c r="K1291" s="238"/>
      <c r="L1291" s="238"/>
      <c r="M1291" s="238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43" t="s">
        <v>96</v>
      </c>
      <c r="C1293" s="243"/>
      <c r="D1293" s="243"/>
      <c r="E1293" s="243"/>
      <c r="F1293" s="243"/>
      <c r="G1293" s="243"/>
      <c r="H1293" s="243"/>
      <c r="I1293" s="243"/>
      <c r="J1293" s="243"/>
    </row>
    <row r="1294" spans="2:15" ht="24.95" customHeight="1" x14ac:dyDescent="0.2">
      <c r="B1294" s="227" t="s">
        <v>36</v>
      </c>
      <c r="C1294" s="242" t="s">
        <v>47</v>
      </c>
      <c r="D1294" s="242"/>
      <c r="E1294" s="242"/>
      <c r="F1294" s="242" t="s">
        <v>48</v>
      </c>
      <c r="G1294" s="242"/>
      <c r="H1294" s="242"/>
      <c r="I1294" s="93" t="s">
        <v>52</v>
      </c>
      <c r="J1294" s="95" t="s">
        <v>53</v>
      </c>
      <c r="M1294" s="2"/>
    </row>
    <row r="1295" spans="2:15" ht="24.95" customHeight="1" x14ac:dyDescent="0.2">
      <c r="B1295" s="228"/>
      <c r="C1295" s="91" t="s">
        <v>66</v>
      </c>
      <c r="D1295" s="91" t="s">
        <v>67</v>
      </c>
      <c r="E1295" s="130" t="s">
        <v>68</v>
      </c>
      <c r="F1295" s="91" t="s">
        <v>69</v>
      </c>
      <c r="G1295" s="91" t="s">
        <v>70</v>
      </c>
      <c r="H1295" s="92" t="s">
        <v>71</v>
      </c>
      <c r="I1295" s="94" t="s">
        <v>85</v>
      </c>
      <c r="J1295" s="96" t="s">
        <v>86</v>
      </c>
      <c r="M1295" s="2"/>
    </row>
    <row r="1296" spans="2:15" ht="24.95" customHeight="1" x14ac:dyDescent="0.2">
      <c r="B1296" s="173" t="s">
        <v>113</v>
      </c>
      <c r="C1296" s="181">
        <v>19641</v>
      </c>
      <c r="D1296" s="181">
        <v>83</v>
      </c>
      <c r="E1296" s="201">
        <v>19724</v>
      </c>
      <c r="F1296" s="181">
        <v>22491</v>
      </c>
      <c r="G1296" s="181">
        <v>231</v>
      </c>
      <c r="H1296" s="202">
        <v>22722</v>
      </c>
      <c r="I1296" s="203">
        <v>0.59558164920000001</v>
      </c>
      <c r="J1296" s="204">
        <v>1.1519975664165001</v>
      </c>
      <c r="K1296" s="35"/>
      <c r="M1296" s="2"/>
    </row>
    <row r="1297" spans="2:14" ht="24.95" customHeight="1" x14ac:dyDescent="0.2">
      <c r="B1297" s="173" t="s">
        <v>5</v>
      </c>
      <c r="C1297" s="181">
        <v>5092</v>
      </c>
      <c r="D1297" s="181">
        <v>3543</v>
      </c>
      <c r="E1297" s="201">
        <v>8635</v>
      </c>
      <c r="F1297" s="181">
        <v>13838</v>
      </c>
      <c r="G1297" s="181">
        <v>5943</v>
      </c>
      <c r="H1297" s="202">
        <v>19781</v>
      </c>
      <c r="I1297" s="203">
        <v>0.51006936390000002</v>
      </c>
      <c r="J1297" s="204">
        <v>2.2907932831500002</v>
      </c>
      <c r="K1297" s="35"/>
      <c r="M1297" s="2"/>
    </row>
    <row r="1298" spans="2:14" ht="24.95" customHeight="1" x14ac:dyDescent="0.2">
      <c r="B1298" s="173" t="s">
        <v>22</v>
      </c>
      <c r="C1298" s="181">
        <v>4911</v>
      </c>
      <c r="D1298" s="181">
        <v>42</v>
      </c>
      <c r="E1298" s="201">
        <v>4953</v>
      </c>
      <c r="F1298" s="181">
        <v>10378</v>
      </c>
      <c r="G1298" s="181">
        <v>61</v>
      </c>
      <c r="H1298" s="202">
        <v>10439</v>
      </c>
      <c r="I1298" s="203">
        <v>0.26184774620000001</v>
      </c>
      <c r="J1298" s="204">
        <v>2.1076115485564002</v>
      </c>
      <c r="K1298" s="35"/>
      <c r="M1298" s="2"/>
    </row>
    <row r="1299" spans="2:14" ht="24.95" customHeight="1" x14ac:dyDescent="0.2">
      <c r="B1299" s="173" t="s">
        <v>7</v>
      </c>
      <c r="C1299" s="181">
        <v>994</v>
      </c>
      <c r="D1299" s="181">
        <v>222</v>
      </c>
      <c r="E1299" s="201">
        <v>1216</v>
      </c>
      <c r="F1299" s="181">
        <v>2356</v>
      </c>
      <c r="G1299" s="181">
        <v>1419</v>
      </c>
      <c r="H1299" s="202">
        <v>3775</v>
      </c>
      <c r="I1299" s="203">
        <v>0.38203668559999998</v>
      </c>
      <c r="J1299" s="204">
        <v>3.1044407894737001</v>
      </c>
      <c r="K1299" s="35"/>
      <c r="M1299" s="2"/>
    </row>
    <row r="1300" spans="2:14" ht="24.95" customHeight="1" x14ac:dyDescent="0.2">
      <c r="B1300" s="173" t="s">
        <v>8</v>
      </c>
      <c r="C1300" s="181">
        <v>9884</v>
      </c>
      <c r="D1300" s="181">
        <v>5731</v>
      </c>
      <c r="E1300" s="201">
        <v>15615</v>
      </c>
      <c r="F1300" s="181">
        <v>21122</v>
      </c>
      <c r="G1300" s="181">
        <v>8903</v>
      </c>
      <c r="H1300" s="202">
        <v>30025</v>
      </c>
      <c r="I1300" s="203">
        <v>0.48215678200000001</v>
      </c>
      <c r="J1300" s="204">
        <v>1.9228306115914</v>
      </c>
      <c r="K1300" s="35"/>
      <c r="M1300" s="2"/>
    </row>
    <row r="1301" spans="2:14" ht="24.95" customHeight="1" x14ac:dyDescent="0.2">
      <c r="B1301" s="173" t="s">
        <v>9</v>
      </c>
      <c r="C1301" s="181">
        <v>5056</v>
      </c>
      <c r="D1301" s="181">
        <v>296</v>
      </c>
      <c r="E1301" s="201">
        <v>5352</v>
      </c>
      <c r="F1301" s="181">
        <v>15789</v>
      </c>
      <c r="G1301" s="181">
        <v>591</v>
      </c>
      <c r="H1301" s="202">
        <v>16380</v>
      </c>
      <c r="I1301" s="203">
        <v>0.41968792440000002</v>
      </c>
      <c r="J1301" s="204">
        <v>3.0605381165918999</v>
      </c>
      <c r="K1301" s="35"/>
      <c r="M1301" s="2"/>
    </row>
    <row r="1302" spans="2:14" ht="24.95" customHeight="1" x14ac:dyDescent="0.2">
      <c r="B1302" s="173" t="s">
        <v>10</v>
      </c>
      <c r="C1302" s="181">
        <v>2251</v>
      </c>
      <c r="D1302" s="181">
        <v>240</v>
      </c>
      <c r="E1302" s="201">
        <v>2491</v>
      </c>
      <c r="F1302" s="181">
        <v>8047</v>
      </c>
      <c r="G1302" s="181">
        <v>958</v>
      </c>
      <c r="H1302" s="202">
        <v>9005</v>
      </c>
      <c r="I1302" s="203">
        <v>0.37229784910000002</v>
      </c>
      <c r="J1302" s="204">
        <v>3.6150140505820998</v>
      </c>
      <c r="K1302" s="35"/>
      <c r="M1302" s="2"/>
    </row>
    <row r="1303" spans="2:14" ht="24.95" customHeight="1" x14ac:dyDescent="0.2">
      <c r="B1303" s="173" t="s">
        <v>11</v>
      </c>
      <c r="C1303" s="181">
        <v>4834</v>
      </c>
      <c r="D1303" s="181">
        <v>1603</v>
      </c>
      <c r="E1303" s="201">
        <v>6437</v>
      </c>
      <c r="F1303" s="181">
        <v>5739</v>
      </c>
      <c r="G1303" s="181">
        <v>1603</v>
      </c>
      <c r="H1303" s="202">
        <v>7342</v>
      </c>
      <c r="I1303" s="203">
        <v>0.21353373689999999</v>
      </c>
      <c r="J1303" s="204">
        <v>1.1405934441509999</v>
      </c>
      <c r="K1303" s="35"/>
      <c r="M1303" s="36"/>
    </row>
    <row r="1304" spans="2:14" ht="24.95" customHeight="1" x14ac:dyDescent="0.2">
      <c r="B1304" s="173" t="s">
        <v>12</v>
      </c>
      <c r="C1304" s="181">
        <v>3085</v>
      </c>
      <c r="D1304" s="181">
        <v>449</v>
      </c>
      <c r="E1304" s="201">
        <v>3534</v>
      </c>
      <c r="F1304" s="181">
        <v>7007</v>
      </c>
      <c r="G1304" s="181">
        <v>450</v>
      </c>
      <c r="H1304" s="202">
        <v>7457</v>
      </c>
      <c r="I1304" s="203">
        <v>0.4679785192</v>
      </c>
      <c r="J1304" s="204">
        <v>2.1100735710243002</v>
      </c>
      <c r="K1304" s="35"/>
      <c r="M1304" s="36"/>
    </row>
    <row r="1305" spans="2:14" ht="24.95" customHeight="1" x14ac:dyDescent="0.2">
      <c r="B1305" s="174" t="s">
        <v>14</v>
      </c>
      <c r="C1305" s="194">
        <v>55748</v>
      </c>
      <c r="D1305" s="194">
        <v>12209</v>
      </c>
      <c r="E1305" s="205">
        <v>67957</v>
      </c>
      <c r="F1305" s="194">
        <v>106767</v>
      </c>
      <c r="G1305" s="194">
        <v>20159</v>
      </c>
      <c r="H1305" s="206">
        <v>126926</v>
      </c>
      <c r="I1305" s="207">
        <v>0.41960869049999999</v>
      </c>
      <c r="J1305" s="208">
        <v>1.8677398943450001</v>
      </c>
      <c r="M1305" s="36"/>
    </row>
    <row r="1306" spans="2:14" ht="24.95" customHeight="1" x14ac:dyDescent="0.2">
      <c r="B1306" s="157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41" t="s">
        <v>156</v>
      </c>
      <c r="C1319" s="241"/>
      <c r="D1319" s="241"/>
      <c r="E1319" s="241"/>
      <c r="F1319" s="241"/>
      <c r="G1319" s="241"/>
      <c r="H1319" s="241"/>
      <c r="I1319" s="241"/>
      <c r="J1319" s="241"/>
      <c r="K1319" s="241"/>
      <c r="L1319" s="241"/>
      <c r="M1319" s="241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29" t="s">
        <v>13</v>
      </c>
      <c r="C1321" s="229"/>
      <c r="D1321" s="229"/>
      <c r="E1321" s="229"/>
      <c r="F1321" s="229"/>
      <c r="G1321" s="229"/>
      <c r="H1321" s="229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23" t="s">
        <v>62</v>
      </c>
      <c r="D1322" s="223"/>
      <c r="E1322" s="223" t="s">
        <v>63</v>
      </c>
      <c r="F1322" s="223"/>
      <c r="G1322" s="223" t="s">
        <v>0</v>
      </c>
      <c r="H1322" s="223"/>
      <c r="I1322" s="28"/>
      <c r="J1322" s="28"/>
      <c r="K1322" s="28"/>
      <c r="L1322" s="28"/>
    </row>
    <row r="1323" spans="2:13" ht="24.95" customHeight="1" x14ac:dyDescent="0.2">
      <c r="B1323" s="177" t="s">
        <v>160</v>
      </c>
      <c r="C1323" s="219">
        <v>43628</v>
      </c>
      <c r="D1323" s="219"/>
      <c r="E1323" s="219">
        <v>10592</v>
      </c>
      <c r="F1323" s="219"/>
      <c r="G1323" s="220">
        <v>54220</v>
      </c>
      <c r="H1323" s="221"/>
      <c r="I1323" s="28"/>
      <c r="J1323" s="28"/>
      <c r="K1323" s="28"/>
      <c r="L1323" s="28"/>
    </row>
    <row r="1324" spans="2:13" ht="24.95" customHeight="1" x14ac:dyDescent="0.2">
      <c r="B1324" s="177" t="s">
        <v>157</v>
      </c>
      <c r="C1324" s="219">
        <v>55748</v>
      </c>
      <c r="D1324" s="219"/>
      <c r="E1324" s="219">
        <v>12209</v>
      </c>
      <c r="F1324" s="219"/>
      <c r="G1324" s="220">
        <v>67957</v>
      </c>
      <c r="H1324" s="221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22">
        <f>(C1324-C1323)/C1323</f>
        <v>0.27780324562207759</v>
      </c>
      <c r="D1325" s="222"/>
      <c r="E1325" s="222">
        <f>(E1324-E1323)/E1323</f>
        <v>0.15266238670694865</v>
      </c>
      <c r="F1325" s="222"/>
      <c r="G1325" s="222">
        <f>(G1324-G1323)/G1323</f>
        <v>0.25335669494651419</v>
      </c>
      <c r="H1325" s="222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25" t="s">
        <v>15</v>
      </c>
      <c r="C1336" s="225"/>
      <c r="D1336" s="225"/>
      <c r="E1336" s="225"/>
      <c r="F1336" s="225"/>
      <c r="G1336" s="225"/>
      <c r="H1336" s="225"/>
      <c r="I1336" s="225"/>
      <c r="J1336" s="225"/>
    </row>
    <row r="1337" spans="2:12" ht="24.95" customHeight="1" x14ac:dyDescent="0.2">
      <c r="B1337" s="97" t="s">
        <v>35</v>
      </c>
      <c r="C1337" s="226" t="s">
        <v>64</v>
      </c>
      <c r="D1337" s="226"/>
      <c r="E1337" s="226" t="s">
        <v>65</v>
      </c>
      <c r="F1337" s="226"/>
      <c r="G1337" s="226" t="s">
        <v>1</v>
      </c>
      <c r="H1337" s="226"/>
      <c r="I1337" s="226" t="s">
        <v>18</v>
      </c>
      <c r="J1337" s="226"/>
      <c r="L1337" s="29"/>
    </row>
    <row r="1338" spans="2:12" ht="24.95" customHeight="1" x14ac:dyDescent="0.2">
      <c r="B1338" s="177" t="s">
        <v>160</v>
      </c>
      <c r="C1338" s="219">
        <v>106762</v>
      </c>
      <c r="D1338" s="219"/>
      <c r="E1338" s="219">
        <v>17638</v>
      </c>
      <c r="F1338" s="219"/>
      <c r="G1338" s="220">
        <v>124400</v>
      </c>
      <c r="H1338" s="220"/>
      <c r="I1338" s="230">
        <v>0.42298565020000001</v>
      </c>
      <c r="J1338" s="221"/>
    </row>
    <row r="1339" spans="2:12" ht="24.95" customHeight="1" x14ac:dyDescent="0.2">
      <c r="B1339" s="177" t="s">
        <v>157</v>
      </c>
      <c r="C1339" s="219">
        <v>106767</v>
      </c>
      <c r="D1339" s="219"/>
      <c r="E1339" s="219">
        <v>20159</v>
      </c>
      <c r="F1339" s="219"/>
      <c r="G1339" s="220">
        <v>126926</v>
      </c>
      <c r="H1339" s="220"/>
      <c r="I1339" s="230">
        <v>0.41960869049999999</v>
      </c>
      <c r="J1339" s="221"/>
    </row>
    <row r="1340" spans="2:12" ht="24.95" customHeight="1" x14ac:dyDescent="0.2">
      <c r="B1340" s="75" t="s">
        <v>43</v>
      </c>
      <c r="C1340" s="224">
        <f>(C1339-C1338)/C1338</f>
        <v>4.6833142878552296E-5</v>
      </c>
      <c r="D1340" s="224"/>
      <c r="E1340" s="224">
        <f>(E1339-E1338)/E1338</f>
        <v>0.14293003741920854</v>
      </c>
      <c r="F1340" s="224"/>
      <c r="G1340" s="224">
        <f>(G1339-G1338)/G1338</f>
        <v>2.0305466237942122E-2</v>
      </c>
      <c r="H1340" s="224"/>
      <c r="I1340" s="224">
        <f>(I1339-I1338)/I1338</f>
        <v>-7.9836271003597623E-3</v>
      </c>
      <c r="J1340" s="224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31" t="s">
        <v>175</v>
      </c>
      <c r="C1351" s="231"/>
      <c r="D1351" s="231"/>
      <c r="E1351" s="231"/>
      <c r="F1351" s="231"/>
      <c r="G1351" s="231"/>
      <c r="H1351" s="231"/>
      <c r="I1351" s="231"/>
      <c r="J1351" s="231"/>
      <c r="K1351" s="231"/>
      <c r="L1351" s="231"/>
      <c r="M1351" s="231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39" t="s">
        <v>13</v>
      </c>
      <c r="C1353" s="239"/>
      <c r="D1353" s="239"/>
      <c r="E1353" s="239"/>
      <c r="F1353" s="239"/>
      <c r="G1353" s="239"/>
      <c r="H1353" s="239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36" t="s">
        <v>51</v>
      </c>
      <c r="D1354" s="236"/>
      <c r="E1354" s="236" t="s">
        <v>50</v>
      </c>
      <c r="F1354" s="236"/>
      <c r="G1354" s="236" t="s">
        <v>0</v>
      </c>
      <c r="H1354" s="236"/>
    </row>
    <row r="1355" spans="2:14" ht="24.95" customHeight="1" x14ac:dyDescent="0.2">
      <c r="B1355" s="177" t="s">
        <v>162</v>
      </c>
      <c r="C1355" s="219">
        <v>188845</v>
      </c>
      <c r="D1355" s="219"/>
      <c r="E1355" s="219">
        <v>43393</v>
      </c>
      <c r="F1355" s="219"/>
      <c r="G1355" s="220">
        <v>232238</v>
      </c>
      <c r="H1355" s="220"/>
    </row>
    <row r="1356" spans="2:14" ht="24.95" customHeight="1" x14ac:dyDescent="0.2">
      <c r="B1356" s="177" t="s">
        <v>158</v>
      </c>
      <c r="C1356" s="233">
        <v>198203</v>
      </c>
      <c r="D1356" s="233"/>
      <c r="E1356" s="233">
        <v>46482</v>
      </c>
      <c r="F1356" s="233"/>
      <c r="G1356" s="220">
        <v>244685</v>
      </c>
      <c r="H1356" s="220"/>
    </row>
    <row r="1357" spans="2:14" ht="24.95" customHeight="1" x14ac:dyDescent="0.2">
      <c r="B1357" s="78" t="s">
        <v>43</v>
      </c>
      <c r="C1357" s="222">
        <f>(C1356-C1355)/C1355</f>
        <v>4.9553866927903839E-2</v>
      </c>
      <c r="D1357" s="222"/>
      <c r="E1357" s="222">
        <f>(E1356-E1355)/E1355</f>
        <v>7.1186596916553366E-2</v>
      </c>
      <c r="F1357" s="222"/>
      <c r="G1357" s="222">
        <f>(G1356-G1355)/G1355</f>
        <v>5.3595880088529869E-2</v>
      </c>
      <c r="H1357" s="222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25" t="s">
        <v>15</v>
      </c>
      <c r="C1379" s="225"/>
      <c r="D1379" s="225"/>
      <c r="E1379" s="225"/>
      <c r="F1379" s="225"/>
      <c r="G1379" s="225"/>
      <c r="H1379" s="225"/>
      <c r="I1379" s="225"/>
      <c r="J1379" s="225"/>
    </row>
    <row r="1380" spans="2:12" ht="24.95" customHeight="1" x14ac:dyDescent="0.2">
      <c r="B1380" s="97" t="s">
        <v>35</v>
      </c>
      <c r="C1380" s="226" t="s">
        <v>40</v>
      </c>
      <c r="D1380" s="226"/>
      <c r="E1380" s="226" t="s">
        <v>41</v>
      </c>
      <c r="F1380" s="226"/>
      <c r="G1380" s="226" t="s">
        <v>42</v>
      </c>
      <c r="H1380" s="226"/>
      <c r="I1380" s="226" t="s">
        <v>89</v>
      </c>
      <c r="J1380" s="226"/>
      <c r="L1380" s="29"/>
    </row>
    <row r="1381" spans="2:12" ht="24.95" customHeight="1" x14ac:dyDescent="0.2">
      <c r="B1381" s="177" t="s">
        <v>162</v>
      </c>
      <c r="C1381" s="219">
        <v>404213</v>
      </c>
      <c r="D1381" s="219"/>
      <c r="E1381" s="219">
        <v>81259</v>
      </c>
      <c r="F1381" s="219"/>
      <c r="G1381" s="220">
        <v>485472</v>
      </c>
      <c r="H1381" s="220"/>
      <c r="I1381" s="230">
        <v>0.22082705788009999</v>
      </c>
      <c r="J1381" s="221"/>
    </row>
    <row r="1382" spans="2:12" ht="24.95" customHeight="1" x14ac:dyDescent="0.2">
      <c r="B1382" s="177" t="s">
        <v>158</v>
      </c>
      <c r="C1382" s="233">
        <v>402298</v>
      </c>
      <c r="D1382" s="233"/>
      <c r="E1382" s="233">
        <v>87447</v>
      </c>
      <c r="F1382" s="233"/>
      <c r="G1382" s="220">
        <v>489745</v>
      </c>
      <c r="H1382" s="220"/>
      <c r="I1382" s="235">
        <v>0.21726285666625</v>
      </c>
      <c r="J1382" s="235"/>
    </row>
    <row r="1383" spans="2:12" ht="24.95" customHeight="1" x14ac:dyDescent="0.2">
      <c r="B1383" s="75" t="s">
        <v>43</v>
      </c>
      <c r="C1383" s="224">
        <f>(C1382-C1381)/C1381</f>
        <v>-4.7376012152008963E-3</v>
      </c>
      <c r="D1383" s="224"/>
      <c r="E1383" s="224">
        <f>(E1382-E1381)/E1381</f>
        <v>7.6151564749750794E-2</v>
      </c>
      <c r="F1383" s="224"/>
      <c r="G1383" s="224">
        <f>(G1382-G1381)/G1381</f>
        <v>8.8017434579131231E-3</v>
      </c>
      <c r="H1383" s="224"/>
      <c r="I1383" s="224">
        <f>(I1382-I1381)/I1381</f>
        <v>-1.6140237741088762E-2</v>
      </c>
      <c r="J1383" s="224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52" t="s">
        <v>39</v>
      </c>
      <c r="C1413" s="252"/>
      <c r="D1413" s="252"/>
      <c r="E1413" s="252"/>
      <c r="F1413" s="252"/>
      <c r="G1413" s="252"/>
      <c r="H1413" s="252"/>
      <c r="I1413" s="252"/>
      <c r="J1413" s="252"/>
      <c r="K1413" s="252"/>
      <c r="L1413" s="252"/>
      <c r="M1413" s="252"/>
    </row>
    <row r="1414" spans="2:15" ht="15" customHeight="1" x14ac:dyDescent="0.2"/>
    <row r="1415" spans="2:15" ht="25.5" customHeight="1" x14ac:dyDescent="0.2">
      <c r="B1415" s="256" t="s">
        <v>84</v>
      </c>
      <c r="C1415" s="256"/>
      <c r="D1415" s="256"/>
      <c r="E1415" s="256"/>
      <c r="F1415" s="256"/>
      <c r="G1415" s="256"/>
      <c r="H1415" s="256"/>
      <c r="I1415" s="256"/>
      <c r="J1415" s="256"/>
      <c r="K1415" s="256"/>
      <c r="L1415" s="256"/>
      <c r="M1415" s="256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6"/>
      <c r="C1417" s="136"/>
      <c r="D1417" s="136"/>
      <c r="E1417" s="139"/>
      <c r="F1417" s="139"/>
      <c r="G1417" s="139"/>
      <c r="M1417" s="24"/>
      <c r="N1417" s="24"/>
    </row>
    <row r="1418" spans="2:15" ht="24.95" customHeight="1" x14ac:dyDescent="0.2">
      <c r="B1418" s="251" t="s">
        <v>176</v>
      </c>
      <c r="C1418" s="251"/>
      <c r="D1418" s="251"/>
      <c r="E1418" s="140" t="s">
        <v>152</v>
      </c>
      <c r="F1418" s="140" t="s">
        <v>153</v>
      </c>
      <c r="G1418" s="141" t="s">
        <v>43</v>
      </c>
      <c r="M1418" s="120"/>
      <c r="N1418" s="121"/>
    </row>
    <row r="1419" spans="2:15" ht="24.95" customHeight="1" x14ac:dyDescent="0.2">
      <c r="B1419" s="254" t="s">
        <v>59</v>
      </c>
      <c r="C1419" s="285" t="s">
        <v>23</v>
      </c>
      <c r="D1419" s="285"/>
      <c r="E1419" s="211">
        <v>1808</v>
      </c>
      <c r="F1419" s="212">
        <v>1803</v>
      </c>
      <c r="G1419" s="168">
        <f>(F1419-E1419)/E1419</f>
        <v>-2.7654867256637168E-3</v>
      </c>
      <c r="M1419" s="122"/>
      <c r="N1419" s="42"/>
    </row>
    <row r="1420" spans="2:15" ht="24.95" customHeight="1" x14ac:dyDescent="0.2">
      <c r="B1420" s="253"/>
      <c r="C1420" s="255" t="s">
        <v>29</v>
      </c>
      <c r="D1420" s="255"/>
      <c r="E1420" s="25">
        <v>69795</v>
      </c>
      <c r="F1420" s="25">
        <v>69786</v>
      </c>
      <c r="G1420" s="169">
        <f t="shared" ref="G1420:G1432" si="4">(F1420-E1420)/E1420</f>
        <v>-1.2894906511927789E-4</v>
      </c>
      <c r="M1420" s="122"/>
      <c r="N1420" s="42"/>
    </row>
    <row r="1421" spans="2:15" ht="24.95" customHeight="1" x14ac:dyDescent="0.2">
      <c r="B1421" s="253" t="s">
        <v>114</v>
      </c>
      <c r="C1421" s="255" t="s">
        <v>23</v>
      </c>
      <c r="D1421" s="255"/>
      <c r="E1421" s="25">
        <v>118</v>
      </c>
      <c r="F1421" s="25">
        <v>119</v>
      </c>
      <c r="G1421" s="169">
        <f t="shared" si="4"/>
        <v>8.4745762711864406E-3</v>
      </c>
      <c r="M1421" s="123"/>
      <c r="N1421" s="28"/>
    </row>
    <row r="1422" spans="2:15" ht="24.95" customHeight="1" x14ac:dyDescent="0.2">
      <c r="B1422" s="253"/>
      <c r="C1422" s="255" t="s">
        <v>29</v>
      </c>
      <c r="D1422" s="255"/>
      <c r="E1422" s="25">
        <v>37997</v>
      </c>
      <c r="F1422" s="25">
        <v>37867</v>
      </c>
      <c r="G1422" s="169">
        <f t="shared" si="4"/>
        <v>-3.4213227360054741E-3</v>
      </c>
      <c r="K1422" s="5"/>
      <c r="L1422" s="5"/>
      <c r="M1422" s="123"/>
      <c r="N1422" s="28"/>
    </row>
    <row r="1423" spans="2:15" ht="24.95" customHeight="1" x14ac:dyDescent="0.2">
      <c r="B1423" s="253" t="s">
        <v>20</v>
      </c>
      <c r="C1423" s="255" t="s">
        <v>23</v>
      </c>
      <c r="D1423" s="255"/>
      <c r="E1423" s="25">
        <v>4232</v>
      </c>
      <c r="F1423" s="25">
        <v>4192</v>
      </c>
      <c r="G1423" s="169">
        <f t="shared" si="4"/>
        <v>-9.4517958412098299E-3</v>
      </c>
    </row>
    <row r="1424" spans="2:15" ht="24.95" customHeight="1" x14ac:dyDescent="0.2">
      <c r="B1424" s="253"/>
      <c r="C1424" s="255" t="s">
        <v>29</v>
      </c>
      <c r="D1424" s="255"/>
      <c r="E1424" s="25">
        <v>38473</v>
      </c>
      <c r="F1424" s="25">
        <v>38145</v>
      </c>
      <c r="G1424" s="169">
        <f t="shared" si="4"/>
        <v>-8.5254594130948977E-3</v>
      </c>
      <c r="L1424" s="55"/>
    </row>
    <row r="1425" spans="2:13" ht="24.95" customHeight="1" x14ac:dyDescent="0.2">
      <c r="B1425" s="253" t="s">
        <v>58</v>
      </c>
      <c r="C1425" s="255" t="s">
        <v>23</v>
      </c>
      <c r="D1425" s="255"/>
      <c r="E1425" s="25">
        <v>360</v>
      </c>
      <c r="F1425" s="25">
        <v>361</v>
      </c>
      <c r="G1425" s="169">
        <f t="shared" si="4"/>
        <v>2.7777777777777779E-3</v>
      </c>
      <c r="L1425" s="55"/>
      <c r="M1425" s="55"/>
    </row>
    <row r="1426" spans="2:13" ht="24.95" customHeight="1" x14ac:dyDescent="0.2">
      <c r="B1426" s="253"/>
      <c r="C1426" s="255" t="s">
        <v>29</v>
      </c>
      <c r="D1426" s="255"/>
      <c r="E1426" s="25">
        <v>14492</v>
      </c>
      <c r="F1426" s="25">
        <v>14750</v>
      </c>
      <c r="G1426" s="169">
        <f t="shared" si="4"/>
        <v>1.7802925752139112E-2</v>
      </c>
    </row>
    <row r="1427" spans="2:13" ht="24.95" customHeight="1" x14ac:dyDescent="0.2">
      <c r="B1427" s="253" t="s">
        <v>107</v>
      </c>
      <c r="C1427" s="255" t="s">
        <v>23</v>
      </c>
      <c r="D1427" s="255"/>
      <c r="E1427" s="25">
        <v>4726</v>
      </c>
      <c r="F1427" s="25">
        <v>5398</v>
      </c>
      <c r="G1427" s="169">
        <f t="shared" si="4"/>
        <v>0.14219212865002115</v>
      </c>
    </row>
    <row r="1428" spans="2:13" ht="24.95" customHeight="1" x14ac:dyDescent="0.2">
      <c r="B1428" s="253"/>
      <c r="C1428" s="255" t="s">
        <v>29</v>
      </c>
      <c r="D1428" s="255"/>
      <c r="E1428" s="25">
        <v>30335</v>
      </c>
      <c r="F1428" s="25">
        <v>34680</v>
      </c>
      <c r="G1428" s="169">
        <f t="shared" si="4"/>
        <v>0.14323388824789846</v>
      </c>
    </row>
    <row r="1429" spans="2:13" ht="24.95" customHeight="1" x14ac:dyDescent="0.2">
      <c r="B1429" s="253" t="s">
        <v>108</v>
      </c>
      <c r="C1429" s="255" t="s">
        <v>23</v>
      </c>
      <c r="D1429" s="255"/>
      <c r="E1429" s="25">
        <v>569</v>
      </c>
      <c r="F1429" s="25">
        <v>640</v>
      </c>
      <c r="G1429" s="169">
        <f t="shared" si="4"/>
        <v>0.12478031634446397</v>
      </c>
    </row>
    <row r="1430" spans="2:13" ht="24.95" customHeight="1" x14ac:dyDescent="0.2">
      <c r="B1430" s="253"/>
      <c r="C1430" s="255" t="s">
        <v>29</v>
      </c>
      <c r="D1430" s="255"/>
      <c r="E1430" s="25">
        <v>10152</v>
      </c>
      <c r="F1430" s="25">
        <v>11066</v>
      </c>
      <c r="G1430" s="169">
        <f t="shared" si="4"/>
        <v>9.0031520882584717E-2</v>
      </c>
    </row>
    <row r="1431" spans="2:13" ht="24.95" customHeight="1" x14ac:dyDescent="0.2">
      <c r="B1431" s="288" t="s">
        <v>14</v>
      </c>
      <c r="C1431" s="286" t="s">
        <v>23</v>
      </c>
      <c r="D1431" s="286"/>
      <c r="E1431" s="175">
        <f>SUM(E1419,E1421,E1423,E1425,E1427,E1429)</f>
        <v>11813</v>
      </c>
      <c r="F1431" s="175">
        <f>SUM(F1419,F1421,F1423,F1425,F1427,F1429)</f>
        <v>12513</v>
      </c>
      <c r="G1431" s="138">
        <f t="shared" si="4"/>
        <v>5.9256751036993141E-2</v>
      </c>
    </row>
    <row r="1432" spans="2:13" ht="24.95" customHeight="1" x14ac:dyDescent="0.2">
      <c r="B1432" s="289"/>
      <c r="C1432" s="287" t="s">
        <v>29</v>
      </c>
      <c r="D1432" s="287"/>
      <c r="E1432" s="172">
        <f>SUM(E1420,E1422,E1424,E1426,E1428,E1430)</f>
        <v>201244</v>
      </c>
      <c r="F1432" s="172">
        <f>SUM(F1420,F1422,F1424,F1426,F1428,F1430)</f>
        <v>206294</v>
      </c>
      <c r="G1432" s="137">
        <f t="shared" si="4"/>
        <v>2.5093915843453718E-2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56" t="s">
        <v>80</v>
      </c>
      <c r="C1474" s="256"/>
      <c r="D1474" s="256"/>
      <c r="E1474" s="256"/>
      <c r="F1474" s="256"/>
      <c r="G1474" s="256"/>
      <c r="H1474" s="256"/>
      <c r="I1474" s="256"/>
      <c r="J1474" s="256"/>
      <c r="K1474" s="256"/>
      <c r="L1474" s="256"/>
      <c r="M1474" s="256"/>
    </row>
    <row r="1475" spans="2:13" ht="15" customHeight="1" x14ac:dyDescent="0.2"/>
    <row r="1476" spans="2:13" ht="24.95" customHeight="1" x14ac:dyDescent="0.2">
      <c r="B1476" s="227" t="s">
        <v>36</v>
      </c>
      <c r="C1476" s="264" t="s">
        <v>19</v>
      </c>
      <c r="D1476" s="264"/>
      <c r="E1476" s="264" t="s">
        <v>148</v>
      </c>
      <c r="F1476" s="264"/>
      <c r="G1476" s="264" t="s">
        <v>17</v>
      </c>
      <c r="H1476" s="264"/>
      <c r="I1476" s="264" t="s">
        <v>14</v>
      </c>
      <c r="J1476" s="264"/>
    </row>
    <row r="1477" spans="2:13" ht="24.95" customHeight="1" x14ac:dyDescent="0.2">
      <c r="B1477" s="228"/>
      <c r="C1477" s="106" t="s">
        <v>23</v>
      </c>
      <c r="D1477" s="107" t="s">
        <v>29</v>
      </c>
      <c r="E1477" s="106" t="s">
        <v>23</v>
      </c>
      <c r="F1477" s="107" t="s">
        <v>29</v>
      </c>
      <c r="G1477" s="106" t="s">
        <v>23</v>
      </c>
      <c r="H1477" s="107" t="s">
        <v>29</v>
      </c>
      <c r="I1477" s="106" t="s">
        <v>23</v>
      </c>
      <c r="J1477" s="107" t="s">
        <v>29</v>
      </c>
    </row>
    <row r="1478" spans="2:13" ht="24.95" customHeight="1" x14ac:dyDescent="0.2">
      <c r="B1478" s="68" t="s">
        <v>113</v>
      </c>
      <c r="C1478" s="213">
        <v>59</v>
      </c>
      <c r="D1478" s="213">
        <v>4091</v>
      </c>
      <c r="E1478" s="213">
        <v>81</v>
      </c>
      <c r="F1478" s="213">
        <v>1836</v>
      </c>
      <c r="G1478" s="213">
        <v>11</v>
      </c>
      <c r="H1478" s="213">
        <v>178</v>
      </c>
      <c r="I1478" s="214">
        <v>151</v>
      </c>
      <c r="J1478" s="214">
        <v>6105</v>
      </c>
    </row>
    <row r="1479" spans="2:13" ht="24.95" customHeight="1" x14ac:dyDescent="0.2">
      <c r="B1479" s="68" t="s">
        <v>5</v>
      </c>
      <c r="C1479" s="213">
        <v>120</v>
      </c>
      <c r="D1479" s="213">
        <v>7423</v>
      </c>
      <c r="E1479" s="213">
        <v>107</v>
      </c>
      <c r="F1479" s="213">
        <v>2584</v>
      </c>
      <c r="G1479" s="213">
        <v>68</v>
      </c>
      <c r="H1479" s="213">
        <v>1047</v>
      </c>
      <c r="I1479" s="214">
        <v>295</v>
      </c>
      <c r="J1479" s="214">
        <v>11054</v>
      </c>
    </row>
    <row r="1480" spans="2:13" ht="24.95" customHeight="1" x14ac:dyDescent="0.2">
      <c r="B1480" s="68" t="s">
        <v>22</v>
      </c>
      <c r="C1480" s="213">
        <v>94</v>
      </c>
      <c r="D1480" s="213">
        <v>6748</v>
      </c>
      <c r="E1480" s="213">
        <v>192</v>
      </c>
      <c r="F1480" s="213">
        <v>4331</v>
      </c>
      <c r="G1480" s="213">
        <v>109</v>
      </c>
      <c r="H1480" s="213">
        <v>1268</v>
      </c>
      <c r="I1480" s="214">
        <v>395</v>
      </c>
      <c r="J1480" s="214">
        <v>12347</v>
      </c>
    </row>
    <row r="1481" spans="2:13" ht="24.95" customHeight="1" x14ac:dyDescent="0.2">
      <c r="B1481" s="68" t="s">
        <v>7</v>
      </c>
      <c r="C1481" s="213">
        <v>37</v>
      </c>
      <c r="D1481" s="213">
        <v>2243</v>
      </c>
      <c r="E1481" s="213">
        <v>60</v>
      </c>
      <c r="F1481" s="213">
        <v>1344</v>
      </c>
      <c r="G1481" s="213">
        <v>21</v>
      </c>
      <c r="H1481" s="213">
        <v>261</v>
      </c>
      <c r="I1481" s="214">
        <v>118</v>
      </c>
      <c r="J1481" s="214">
        <v>3848</v>
      </c>
    </row>
    <row r="1482" spans="2:13" ht="24.95" customHeight="1" x14ac:dyDescent="0.2">
      <c r="B1482" s="68" t="s">
        <v>8</v>
      </c>
      <c r="C1482" s="213">
        <v>108</v>
      </c>
      <c r="D1482" s="213">
        <v>8928</v>
      </c>
      <c r="E1482" s="213">
        <v>106</v>
      </c>
      <c r="F1482" s="213">
        <v>2570</v>
      </c>
      <c r="G1482" s="213">
        <v>42</v>
      </c>
      <c r="H1482" s="213">
        <v>531</v>
      </c>
      <c r="I1482" s="214">
        <v>256</v>
      </c>
      <c r="J1482" s="214">
        <v>12029</v>
      </c>
    </row>
    <row r="1483" spans="2:13" ht="24.95" customHeight="1" x14ac:dyDescent="0.2">
      <c r="B1483" s="68" t="s">
        <v>9</v>
      </c>
      <c r="C1483" s="213">
        <v>63</v>
      </c>
      <c r="D1483" s="213">
        <v>4414</v>
      </c>
      <c r="E1483" s="213">
        <v>77</v>
      </c>
      <c r="F1483" s="213">
        <v>2037</v>
      </c>
      <c r="G1483" s="213">
        <v>28</v>
      </c>
      <c r="H1483" s="213">
        <v>337</v>
      </c>
      <c r="I1483" s="214">
        <v>168</v>
      </c>
      <c r="J1483" s="214">
        <v>6788</v>
      </c>
    </row>
    <row r="1484" spans="2:13" ht="24.95" customHeight="1" x14ac:dyDescent="0.2">
      <c r="B1484" s="68" t="s">
        <v>10</v>
      </c>
      <c r="C1484" s="213">
        <v>43</v>
      </c>
      <c r="D1484" s="213">
        <v>2296</v>
      </c>
      <c r="E1484" s="213">
        <v>82</v>
      </c>
      <c r="F1484" s="213">
        <v>1942</v>
      </c>
      <c r="G1484" s="213">
        <v>19</v>
      </c>
      <c r="H1484" s="213">
        <v>221</v>
      </c>
      <c r="I1484" s="214">
        <v>144</v>
      </c>
      <c r="J1484" s="214">
        <v>4459</v>
      </c>
    </row>
    <row r="1485" spans="2:13" ht="24.95" customHeight="1" x14ac:dyDescent="0.2">
      <c r="B1485" s="68" t="s">
        <v>11</v>
      </c>
      <c r="C1485" s="213">
        <v>78</v>
      </c>
      <c r="D1485" s="213">
        <v>7376</v>
      </c>
      <c r="E1485" s="213">
        <v>57</v>
      </c>
      <c r="F1485" s="213">
        <v>1493</v>
      </c>
      <c r="G1485" s="213">
        <v>36</v>
      </c>
      <c r="H1485" s="213">
        <v>629</v>
      </c>
      <c r="I1485" s="214">
        <v>171</v>
      </c>
      <c r="J1485" s="214">
        <v>9498</v>
      </c>
    </row>
    <row r="1486" spans="2:13" ht="24.95" customHeight="1" x14ac:dyDescent="0.2">
      <c r="B1486" s="68" t="s">
        <v>12</v>
      </c>
      <c r="C1486" s="213">
        <v>40</v>
      </c>
      <c r="D1486" s="213">
        <v>2165</v>
      </c>
      <c r="E1486" s="213">
        <v>51</v>
      </c>
      <c r="F1486" s="213">
        <v>1224</v>
      </c>
      <c r="G1486" s="213">
        <v>14</v>
      </c>
      <c r="H1486" s="213">
        <v>269</v>
      </c>
      <c r="I1486" s="214">
        <v>105</v>
      </c>
      <c r="J1486" s="214">
        <v>3658</v>
      </c>
    </row>
    <row r="1487" spans="2:13" ht="24.95" customHeight="1" x14ac:dyDescent="0.2">
      <c r="B1487" s="72" t="s">
        <v>14</v>
      </c>
      <c r="C1487" s="215">
        <v>642</v>
      </c>
      <c r="D1487" s="215">
        <v>45684</v>
      </c>
      <c r="E1487" s="215">
        <v>813</v>
      </c>
      <c r="F1487" s="215">
        <v>19361</v>
      </c>
      <c r="G1487" s="215">
        <v>348</v>
      </c>
      <c r="H1487" s="215">
        <v>4741</v>
      </c>
      <c r="I1487" s="215">
        <v>1803</v>
      </c>
      <c r="J1487" s="215">
        <v>69786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56" t="s">
        <v>115</v>
      </c>
      <c r="C1502" s="256"/>
      <c r="D1502" s="256"/>
      <c r="E1502" s="256"/>
      <c r="F1502" s="256"/>
      <c r="G1502" s="256"/>
      <c r="H1502" s="256"/>
      <c r="I1502" s="256"/>
      <c r="J1502" s="256"/>
      <c r="K1502" s="256"/>
      <c r="L1502" s="256"/>
      <c r="M1502" s="256"/>
    </row>
    <row r="1503" spans="2:15" ht="15" customHeight="1" x14ac:dyDescent="0.2"/>
    <row r="1504" spans="2:15" ht="24.95" customHeight="1" x14ac:dyDescent="0.2">
      <c r="B1504" s="227" t="s">
        <v>36</v>
      </c>
      <c r="C1504" s="264" t="s">
        <v>24</v>
      </c>
      <c r="D1504" s="264"/>
      <c r="E1504" s="264" t="s">
        <v>25</v>
      </c>
      <c r="F1504" s="264"/>
      <c r="G1504" s="264" t="s">
        <v>26</v>
      </c>
      <c r="H1504" s="264"/>
      <c r="I1504" s="264" t="s">
        <v>14</v>
      </c>
      <c r="J1504" s="264"/>
    </row>
    <row r="1505" spans="2:10" ht="24.95" customHeight="1" x14ac:dyDescent="0.2">
      <c r="B1505" s="228"/>
      <c r="C1505" s="106" t="s">
        <v>23</v>
      </c>
      <c r="D1505" s="107" t="s">
        <v>29</v>
      </c>
      <c r="E1505" s="106" t="s">
        <v>23</v>
      </c>
      <c r="F1505" s="107" t="s">
        <v>29</v>
      </c>
      <c r="G1505" s="106" t="s">
        <v>23</v>
      </c>
      <c r="H1505" s="107" t="s">
        <v>29</v>
      </c>
      <c r="I1505" s="106" t="s">
        <v>23</v>
      </c>
      <c r="J1505" s="107" t="s">
        <v>29</v>
      </c>
    </row>
    <row r="1506" spans="2:10" ht="24.95" customHeight="1" x14ac:dyDescent="0.2">
      <c r="B1506" s="68" t="s">
        <v>113</v>
      </c>
      <c r="C1506" s="213">
        <v>1</v>
      </c>
      <c r="D1506" s="213">
        <v>528</v>
      </c>
      <c r="E1506" s="213">
        <v>14</v>
      </c>
      <c r="F1506" s="213">
        <v>5073</v>
      </c>
      <c r="G1506" s="213">
        <v>0</v>
      </c>
      <c r="H1506" s="213">
        <v>0</v>
      </c>
      <c r="I1506" s="214">
        <v>15</v>
      </c>
      <c r="J1506" s="214">
        <v>5601</v>
      </c>
    </row>
    <row r="1507" spans="2:10" ht="24.95" customHeight="1" x14ac:dyDescent="0.2">
      <c r="B1507" s="68" t="s">
        <v>5</v>
      </c>
      <c r="C1507" s="213">
        <v>3</v>
      </c>
      <c r="D1507" s="213">
        <v>2238</v>
      </c>
      <c r="E1507" s="213">
        <v>16</v>
      </c>
      <c r="F1507" s="213">
        <v>4371</v>
      </c>
      <c r="G1507" s="213">
        <v>0</v>
      </c>
      <c r="H1507" s="213">
        <v>0</v>
      </c>
      <c r="I1507" s="214">
        <v>19</v>
      </c>
      <c r="J1507" s="214">
        <v>6609</v>
      </c>
    </row>
    <row r="1508" spans="2:10" ht="24.95" customHeight="1" x14ac:dyDescent="0.2">
      <c r="B1508" s="68" t="s">
        <v>22</v>
      </c>
      <c r="C1508" s="213">
        <v>3</v>
      </c>
      <c r="D1508" s="213">
        <v>1135</v>
      </c>
      <c r="E1508" s="213">
        <v>35</v>
      </c>
      <c r="F1508" s="213">
        <v>7465</v>
      </c>
      <c r="G1508" s="213">
        <v>0</v>
      </c>
      <c r="H1508" s="213">
        <v>0</v>
      </c>
      <c r="I1508" s="214">
        <v>38</v>
      </c>
      <c r="J1508" s="214">
        <v>8600</v>
      </c>
    </row>
    <row r="1509" spans="2:10" ht="24.95" customHeight="1" x14ac:dyDescent="0.2">
      <c r="B1509" s="68" t="s">
        <v>7</v>
      </c>
      <c r="C1509" s="213">
        <v>0</v>
      </c>
      <c r="D1509" s="213">
        <v>0</v>
      </c>
      <c r="E1509" s="213">
        <v>4</v>
      </c>
      <c r="F1509" s="213">
        <v>1283</v>
      </c>
      <c r="G1509" s="213">
        <v>0</v>
      </c>
      <c r="H1509" s="213">
        <v>0</v>
      </c>
      <c r="I1509" s="214">
        <v>4</v>
      </c>
      <c r="J1509" s="214">
        <v>1283</v>
      </c>
    </row>
    <row r="1510" spans="2:10" ht="24.95" customHeight="1" x14ac:dyDescent="0.2">
      <c r="B1510" s="68" t="s">
        <v>8</v>
      </c>
      <c r="C1510" s="213">
        <v>2</v>
      </c>
      <c r="D1510" s="213">
        <v>1062</v>
      </c>
      <c r="E1510" s="213">
        <v>18</v>
      </c>
      <c r="F1510" s="213">
        <v>4312</v>
      </c>
      <c r="G1510" s="213">
        <v>0</v>
      </c>
      <c r="H1510" s="213">
        <v>0</v>
      </c>
      <c r="I1510" s="214">
        <v>20</v>
      </c>
      <c r="J1510" s="214">
        <v>5374</v>
      </c>
    </row>
    <row r="1511" spans="2:10" ht="24.95" customHeight="1" x14ac:dyDescent="0.2">
      <c r="B1511" s="68" t="s">
        <v>9</v>
      </c>
      <c r="C1511" s="213">
        <v>3</v>
      </c>
      <c r="D1511" s="213">
        <v>1303</v>
      </c>
      <c r="E1511" s="213">
        <v>4</v>
      </c>
      <c r="F1511" s="213">
        <v>653</v>
      </c>
      <c r="G1511" s="213">
        <v>0</v>
      </c>
      <c r="H1511" s="213">
        <v>0</v>
      </c>
      <c r="I1511" s="214">
        <v>7</v>
      </c>
      <c r="J1511" s="214">
        <v>1956</v>
      </c>
    </row>
    <row r="1512" spans="2:10" ht="24.95" customHeight="1" x14ac:dyDescent="0.2">
      <c r="B1512" s="68" t="s">
        <v>10</v>
      </c>
      <c r="C1512" s="213">
        <v>6</v>
      </c>
      <c r="D1512" s="213">
        <v>5278</v>
      </c>
      <c r="E1512" s="213">
        <v>2</v>
      </c>
      <c r="F1512" s="213">
        <v>840</v>
      </c>
      <c r="G1512" s="213">
        <v>0</v>
      </c>
      <c r="H1512" s="213">
        <v>0</v>
      </c>
      <c r="I1512" s="214">
        <v>8</v>
      </c>
      <c r="J1512" s="214">
        <v>6118</v>
      </c>
    </row>
    <row r="1513" spans="2:10" ht="24.95" customHeight="1" x14ac:dyDescent="0.2">
      <c r="B1513" s="68" t="s">
        <v>11</v>
      </c>
      <c r="C1513" s="213">
        <v>3</v>
      </c>
      <c r="D1513" s="213">
        <v>1248</v>
      </c>
      <c r="E1513" s="213">
        <v>1</v>
      </c>
      <c r="F1513" s="213">
        <v>38</v>
      </c>
      <c r="G1513" s="213">
        <v>0</v>
      </c>
      <c r="H1513" s="213">
        <v>0</v>
      </c>
      <c r="I1513" s="214">
        <v>4</v>
      </c>
      <c r="J1513" s="214">
        <v>1286</v>
      </c>
    </row>
    <row r="1514" spans="2:10" ht="24.95" customHeight="1" x14ac:dyDescent="0.2">
      <c r="B1514" s="68" t="s">
        <v>12</v>
      </c>
      <c r="C1514" s="213">
        <v>0</v>
      </c>
      <c r="D1514" s="213">
        <v>0</v>
      </c>
      <c r="E1514" s="213">
        <v>4</v>
      </c>
      <c r="F1514" s="213">
        <v>1040</v>
      </c>
      <c r="G1514" s="213">
        <v>0</v>
      </c>
      <c r="H1514" s="213">
        <v>0</v>
      </c>
      <c r="I1514" s="214">
        <v>4</v>
      </c>
      <c r="J1514" s="214">
        <v>1040</v>
      </c>
    </row>
    <row r="1515" spans="2:10" ht="24.95" customHeight="1" x14ac:dyDescent="0.2">
      <c r="B1515" s="72" t="s">
        <v>14</v>
      </c>
      <c r="C1515" s="215">
        <v>21</v>
      </c>
      <c r="D1515" s="215">
        <v>12792</v>
      </c>
      <c r="E1515" s="215">
        <v>98</v>
      </c>
      <c r="F1515" s="215">
        <v>25075</v>
      </c>
      <c r="G1515" s="215">
        <v>0</v>
      </c>
      <c r="H1515" s="215">
        <v>0</v>
      </c>
      <c r="I1515" s="215">
        <v>119</v>
      </c>
      <c r="J1515" s="215">
        <v>37867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56" t="s">
        <v>81</v>
      </c>
      <c r="C1536" s="256"/>
      <c r="D1536" s="256"/>
      <c r="E1536" s="256"/>
      <c r="F1536" s="256"/>
      <c r="G1536" s="256"/>
      <c r="H1536" s="256"/>
      <c r="I1536" s="256"/>
      <c r="J1536" s="256"/>
      <c r="K1536" s="256"/>
      <c r="L1536" s="256"/>
      <c r="M1536" s="256"/>
    </row>
    <row r="1537" spans="2:15" ht="15" customHeight="1" x14ac:dyDescent="0.2"/>
    <row r="1538" spans="2:15" ht="24.95" customHeight="1" x14ac:dyDescent="0.2">
      <c r="B1538" s="227" t="s">
        <v>36</v>
      </c>
      <c r="C1538" s="264" t="s">
        <v>27</v>
      </c>
      <c r="D1538" s="264"/>
      <c r="E1538" s="264" t="s">
        <v>28</v>
      </c>
      <c r="F1538" s="264"/>
      <c r="G1538" s="264" t="s">
        <v>54</v>
      </c>
      <c r="H1538" s="264"/>
      <c r="I1538" s="264" t="s">
        <v>44</v>
      </c>
      <c r="J1538" s="264"/>
      <c r="K1538" s="264" t="s">
        <v>14</v>
      </c>
      <c r="L1538" s="264"/>
    </row>
    <row r="1539" spans="2:15" ht="24.95" customHeight="1" x14ac:dyDescent="0.2">
      <c r="B1539" s="228"/>
      <c r="C1539" s="106" t="s">
        <v>60</v>
      </c>
      <c r="D1539" s="107" t="s">
        <v>29</v>
      </c>
      <c r="E1539" s="106" t="s">
        <v>60</v>
      </c>
      <c r="F1539" s="107" t="s">
        <v>29</v>
      </c>
      <c r="G1539" s="106" t="s">
        <v>60</v>
      </c>
      <c r="H1539" s="107" t="s">
        <v>29</v>
      </c>
      <c r="I1539" s="106" t="s">
        <v>60</v>
      </c>
      <c r="J1539" s="107" t="s">
        <v>29</v>
      </c>
      <c r="K1539" s="106" t="s">
        <v>60</v>
      </c>
      <c r="L1539" s="107" t="s">
        <v>29</v>
      </c>
    </row>
    <row r="1540" spans="2:15" ht="24.95" customHeight="1" x14ac:dyDescent="0.2">
      <c r="B1540" s="68" t="s">
        <v>113</v>
      </c>
      <c r="C1540" s="213">
        <v>6</v>
      </c>
      <c r="D1540" s="213">
        <v>57</v>
      </c>
      <c r="E1540" s="213">
        <v>914</v>
      </c>
      <c r="F1540" s="213">
        <v>5829</v>
      </c>
      <c r="G1540" s="213">
        <v>55</v>
      </c>
      <c r="H1540" s="213">
        <v>1215</v>
      </c>
      <c r="I1540" s="213">
        <v>23</v>
      </c>
      <c r="J1540" s="213">
        <v>731</v>
      </c>
      <c r="K1540" s="214">
        <v>998</v>
      </c>
      <c r="L1540" s="214">
        <v>7832</v>
      </c>
    </row>
    <row r="1541" spans="2:15" ht="24.95" customHeight="1" x14ac:dyDescent="0.2">
      <c r="B1541" s="68" t="s">
        <v>5</v>
      </c>
      <c r="C1541" s="213">
        <v>26</v>
      </c>
      <c r="D1541" s="213">
        <v>218</v>
      </c>
      <c r="E1541" s="213">
        <v>350</v>
      </c>
      <c r="F1541" s="213">
        <v>3179</v>
      </c>
      <c r="G1541" s="213">
        <v>90</v>
      </c>
      <c r="H1541" s="213">
        <v>1573</v>
      </c>
      <c r="I1541" s="213">
        <v>16</v>
      </c>
      <c r="J1541" s="213">
        <v>362</v>
      </c>
      <c r="K1541" s="214">
        <v>482</v>
      </c>
      <c r="L1541" s="214">
        <v>5332</v>
      </c>
    </row>
    <row r="1542" spans="2:15" ht="24.95" customHeight="1" x14ac:dyDescent="0.2">
      <c r="B1542" s="68" t="s">
        <v>22</v>
      </c>
      <c r="C1542" s="213">
        <v>31</v>
      </c>
      <c r="D1542" s="213">
        <v>249</v>
      </c>
      <c r="E1542" s="213">
        <v>397</v>
      </c>
      <c r="F1542" s="213">
        <v>2224</v>
      </c>
      <c r="G1542" s="213">
        <v>101</v>
      </c>
      <c r="H1542" s="213">
        <v>1874</v>
      </c>
      <c r="I1542" s="213">
        <v>8</v>
      </c>
      <c r="J1542" s="213">
        <v>175</v>
      </c>
      <c r="K1542" s="214">
        <v>537</v>
      </c>
      <c r="L1542" s="214">
        <v>4522</v>
      </c>
    </row>
    <row r="1543" spans="2:15" ht="24.95" customHeight="1" x14ac:dyDescent="0.2">
      <c r="B1543" s="68" t="s">
        <v>7</v>
      </c>
      <c r="C1543" s="213">
        <v>2</v>
      </c>
      <c r="D1543" s="213">
        <v>18</v>
      </c>
      <c r="E1543" s="213">
        <v>198</v>
      </c>
      <c r="F1543" s="213">
        <v>1409</v>
      </c>
      <c r="G1543" s="213">
        <v>40</v>
      </c>
      <c r="H1543" s="213">
        <v>800</v>
      </c>
      <c r="I1543" s="213">
        <v>9</v>
      </c>
      <c r="J1543" s="213">
        <v>197</v>
      </c>
      <c r="K1543" s="214">
        <v>249</v>
      </c>
      <c r="L1543" s="214">
        <v>2424</v>
      </c>
    </row>
    <row r="1544" spans="2:15" ht="24.95" customHeight="1" x14ac:dyDescent="0.2">
      <c r="B1544" s="68" t="s">
        <v>8</v>
      </c>
      <c r="C1544" s="213">
        <v>12</v>
      </c>
      <c r="D1544" s="213">
        <v>78</v>
      </c>
      <c r="E1544" s="213">
        <v>498</v>
      </c>
      <c r="F1544" s="213">
        <v>3235</v>
      </c>
      <c r="G1544" s="213">
        <v>54</v>
      </c>
      <c r="H1544" s="213">
        <v>1045</v>
      </c>
      <c r="I1544" s="213">
        <v>12</v>
      </c>
      <c r="J1544" s="213">
        <v>313</v>
      </c>
      <c r="K1544" s="214">
        <v>576</v>
      </c>
      <c r="L1544" s="214">
        <v>4671</v>
      </c>
    </row>
    <row r="1545" spans="2:15" ht="24.95" customHeight="1" x14ac:dyDescent="0.2">
      <c r="B1545" s="68" t="s">
        <v>9</v>
      </c>
      <c r="C1545" s="213">
        <v>9</v>
      </c>
      <c r="D1545" s="213">
        <v>80</v>
      </c>
      <c r="E1545" s="213">
        <v>393</v>
      </c>
      <c r="F1545" s="213">
        <v>2990</v>
      </c>
      <c r="G1545" s="213">
        <v>45</v>
      </c>
      <c r="H1545" s="213">
        <v>898</v>
      </c>
      <c r="I1545" s="213">
        <v>15</v>
      </c>
      <c r="J1545" s="213">
        <v>311</v>
      </c>
      <c r="K1545" s="214">
        <v>462</v>
      </c>
      <c r="L1545" s="214">
        <v>4279</v>
      </c>
    </row>
    <row r="1546" spans="2:15" ht="24.95" customHeight="1" x14ac:dyDescent="0.2">
      <c r="B1546" s="68" t="s">
        <v>10</v>
      </c>
      <c r="C1546" s="213">
        <v>14</v>
      </c>
      <c r="D1546" s="213">
        <v>123</v>
      </c>
      <c r="E1546" s="213">
        <v>298</v>
      </c>
      <c r="F1546" s="213">
        <v>2352</v>
      </c>
      <c r="G1546" s="213">
        <v>63</v>
      </c>
      <c r="H1546" s="213">
        <v>1206</v>
      </c>
      <c r="I1546" s="213">
        <v>18</v>
      </c>
      <c r="J1546" s="213">
        <v>385</v>
      </c>
      <c r="K1546" s="214">
        <v>393</v>
      </c>
      <c r="L1546" s="214">
        <v>4066</v>
      </c>
    </row>
    <row r="1547" spans="2:15" ht="24.95" customHeight="1" x14ac:dyDescent="0.2">
      <c r="B1547" s="68" t="s">
        <v>11</v>
      </c>
      <c r="C1547" s="213">
        <v>2</v>
      </c>
      <c r="D1547" s="213">
        <v>17</v>
      </c>
      <c r="E1547" s="213">
        <v>167</v>
      </c>
      <c r="F1547" s="213">
        <v>1266</v>
      </c>
      <c r="G1547" s="213">
        <v>34</v>
      </c>
      <c r="H1547" s="213">
        <v>703</v>
      </c>
      <c r="I1547" s="213">
        <v>13</v>
      </c>
      <c r="J1547" s="213">
        <v>267</v>
      </c>
      <c r="K1547" s="214">
        <v>216</v>
      </c>
      <c r="L1547" s="214">
        <v>2253</v>
      </c>
    </row>
    <row r="1548" spans="2:15" ht="24.95" customHeight="1" x14ac:dyDescent="0.2">
      <c r="B1548" s="68" t="s">
        <v>12</v>
      </c>
      <c r="C1548" s="213">
        <v>3</v>
      </c>
      <c r="D1548" s="213">
        <v>22</v>
      </c>
      <c r="E1548" s="213">
        <v>205</v>
      </c>
      <c r="F1548" s="213">
        <v>1388</v>
      </c>
      <c r="G1548" s="213">
        <v>55</v>
      </c>
      <c r="H1548" s="213">
        <v>1003</v>
      </c>
      <c r="I1548" s="213">
        <v>16</v>
      </c>
      <c r="J1548" s="213">
        <v>353</v>
      </c>
      <c r="K1548" s="214">
        <v>279</v>
      </c>
      <c r="L1548" s="214">
        <v>2766</v>
      </c>
    </row>
    <row r="1549" spans="2:15" ht="24.95" customHeight="1" x14ac:dyDescent="0.2">
      <c r="B1549" s="72" t="s">
        <v>14</v>
      </c>
      <c r="C1549" s="215">
        <v>105</v>
      </c>
      <c r="D1549" s="215">
        <v>862</v>
      </c>
      <c r="E1549" s="215">
        <v>3420</v>
      </c>
      <c r="F1549" s="215">
        <v>23872</v>
      </c>
      <c r="G1549" s="215">
        <v>537</v>
      </c>
      <c r="H1549" s="215">
        <v>10317</v>
      </c>
      <c r="I1549" s="215">
        <v>130</v>
      </c>
      <c r="J1549" s="215">
        <v>3094</v>
      </c>
      <c r="K1549" s="215">
        <v>4192</v>
      </c>
      <c r="L1549" s="215">
        <v>38145</v>
      </c>
    </row>
    <row r="1550" spans="2:15" ht="24.95" customHeight="1" x14ac:dyDescent="0.2">
      <c r="B1550" s="281" t="s">
        <v>149</v>
      </c>
      <c r="C1550" s="281"/>
      <c r="D1550" s="281"/>
      <c r="E1550" s="281"/>
      <c r="F1550" s="281"/>
      <c r="G1550" s="281"/>
      <c r="H1550" s="281"/>
      <c r="I1550" s="281"/>
      <c r="J1550" s="281"/>
      <c r="K1550" s="281"/>
      <c r="L1550" s="281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56" t="s">
        <v>78</v>
      </c>
      <c r="C1598" s="256"/>
      <c r="D1598" s="256"/>
      <c r="E1598" s="256"/>
      <c r="F1598" s="256"/>
      <c r="G1598" s="256"/>
      <c r="H1598" s="256"/>
      <c r="I1598" s="256"/>
      <c r="J1598" s="256"/>
      <c r="K1598" s="256"/>
      <c r="L1598" s="256"/>
      <c r="M1598" s="256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27" t="s">
        <v>36</v>
      </c>
      <c r="C1600" s="264" t="s">
        <v>74</v>
      </c>
      <c r="D1600" s="264"/>
      <c r="E1600" s="264" t="s">
        <v>61</v>
      </c>
      <c r="F1600" s="264"/>
      <c r="G1600" s="264" t="s">
        <v>76</v>
      </c>
      <c r="H1600" s="264"/>
      <c r="I1600" s="264" t="s">
        <v>75</v>
      </c>
      <c r="J1600" s="264"/>
      <c r="K1600" s="264" t="s">
        <v>14</v>
      </c>
      <c r="L1600" s="264"/>
    </row>
    <row r="1601" spans="2:12" ht="24.95" customHeight="1" x14ac:dyDescent="0.2">
      <c r="B1601" s="228"/>
      <c r="C1601" s="106" t="s">
        <v>60</v>
      </c>
      <c r="D1601" s="107" t="s">
        <v>29</v>
      </c>
      <c r="E1601" s="106" t="s">
        <v>60</v>
      </c>
      <c r="F1601" s="107" t="s">
        <v>29</v>
      </c>
      <c r="G1601" s="106" t="s">
        <v>60</v>
      </c>
      <c r="H1601" s="107" t="s">
        <v>29</v>
      </c>
      <c r="I1601" s="106" t="s">
        <v>60</v>
      </c>
      <c r="J1601" s="107" t="s">
        <v>29</v>
      </c>
      <c r="K1601" s="106" t="s">
        <v>60</v>
      </c>
      <c r="L1601" s="107" t="s">
        <v>29</v>
      </c>
    </row>
    <row r="1602" spans="2:12" ht="24.95" customHeight="1" x14ac:dyDescent="0.2">
      <c r="B1602" s="68" t="s">
        <v>113</v>
      </c>
      <c r="C1602" s="213">
        <v>8</v>
      </c>
      <c r="D1602" s="213">
        <v>583</v>
      </c>
      <c r="E1602" s="213">
        <v>11</v>
      </c>
      <c r="F1602" s="213">
        <v>439</v>
      </c>
      <c r="G1602" s="213">
        <v>0</v>
      </c>
      <c r="H1602" s="213">
        <v>0</v>
      </c>
      <c r="I1602" s="213">
        <v>0</v>
      </c>
      <c r="J1602" s="213">
        <v>0</v>
      </c>
      <c r="K1602" s="214">
        <v>19</v>
      </c>
      <c r="L1602" s="214">
        <v>1022</v>
      </c>
    </row>
    <row r="1603" spans="2:12" ht="24.95" customHeight="1" x14ac:dyDescent="0.2">
      <c r="B1603" s="68" t="s">
        <v>5</v>
      </c>
      <c r="C1603" s="213">
        <v>13</v>
      </c>
      <c r="D1603" s="213">
        <v>746</v>
      </c>
      <c r="E1603" s="213">
        <v>35</v>
      </c>
      <c r="F1603" s="213">
        <v>1585</v>
      </c>
      <c r="G1603" s="213">
        <v>11</v>
      </c>
      <c r="H1603" s="213">
        <v>294</v>
      </c>
      <c r="I1603" s="213">
        <v>20</v>
      </c>
      <c r="J1603" s="213">
        <v>590</v>
      </c>
      <c r="K1603" s="214">
        <v>79</v>
      </c>
      <c r="L1603" s="214">
        <v>3215</v>
      </c>
    </row>
    <row r="1604" spans="2:12" ht="24.95" customHeight="1" x14ac:dyDescent="0.2">
      <c r="B1604" s="68" t="s">
        <v>22</v>
      </c>
      <c r="C1604" s="213">
        <v>17</v>
      </c>
      <c r="D1604" s="213">
        <v>930</v>
      </c>
      <c r="E1604" s="213">
        <v>63</v>
      </c>
      <c r="F1604" s="213">
        <v>2289</v>
      </c>
      <c r="G1604" s="213">
        <v>14</v>
      </c>
      <c r="H1604" s="213">
        <v>415</v>
      </c>
      <c r="I1604" s="213">
        <v>37</v>
      </c>
      <c r="J1604" s="213">
        <v>1270</v>
      </c>
      <c r="K1604" s="214">
        <v>131</v>
      </c>
      <c r="L1604" s="214">
        <v>4904</v>
      </c>
    </row>
    <row r="1605" spans="2:12" ht="24.95" customHeight="1" x14ac:dyDescent="0.2">
      <c r="B1605" s="68" t="s">
        <v>7</v>
      </c>
      <c r="C1605" s="213">
        <v>9</v>
      </c>
      <c r="D1605" s="213">
        <v>487</v>
      </c>
      <c r="E1605" s="213">
        <v>10</v>
      </c>
      <c r="F1605" s="213">
        <v>197</v>
      </c>
      <c r="G1605" s="213">
        <v>14</v>
      </c>
      <c r="H1605" s="213">
        <v>394</v>
      </c>
      <c r="I1605" s="213">
        <v>7</v>
      </c>
      <c r="J1605" s="213">
        <v>250</v>
      </c>
      <c r="K1605" s="214">
        <v>40</v>
      </c>
      <c r="L1605" s="214">
        <v>1328</v>
      </c>
    </row>
    <row r="1606" spans="2:12" ht="24.95" customHeight="1" x14ac:dyDescent="0.2">
      <c r="B1606" s="68" t="s">
        <v>8</v>
      </c>
      <c r="C1606" s="213">
        <v>5</v>
      </c>
      <c r="D1606" s="213">
        <v>225</v>
      </c>
      <c r="E1606" s="213">
        <v>13</v>
      </c>
      <c r="F1606" s="213">
        <v>395</v>
      </c>
      <c r="G1606" s="213">
        <v>0</v>
      </c>
      <c r="H1606" s="213">
        <v>0</v>
      </c>
      <c r="I1606" s="213">
        <v>3</v>
      </c>
      <c r="J1606" s="213">
        <v>44</v>
      </c>
      <c r="K1606" s="214">
        <v>21</v>
      </c>
      <c r="L1606" s="214">
        <v>664</v>
      </c>
    </row>
    <row r="1607" spans="2:12" ht="24.95" customHeight="1" x14ac:dyDescent="0.2">
      <c r="B1607" s="68" t="s">
        <v>9</v>
      </c>
      <c r="C1607" s="213">
        <v>3</v>
      </c>
      <c r="D1607" s="213">
        <v>274</v>
      </c>
      <c r="E1607" s="213">
        <v>19</v>
      </c>
      <c r="F1607" s="213">
        <v>1331</v>
      </c>
      <c r="G1607" s="213">
        <v>0</v>
      </c>
      <c r="H1607" s="213">
        <v>0</v>
      </c>
      <c r="I1607" s="213">
        <v>0</v>
      </c>
      <c r="J1607" s="213">
        <v>0</v>
      </c>
      <c r="K1607" s="214">
        <v>22</v>
      </c>
      <c r="L1607" s="214">
        <v>1605</v>
      </c>
    </row>
    <row r="1608" spans="2:12" ht="24.95" customHeight="1" x14ac:dyDescent="0.2">
      <c r="B1608" s="68" t="s">
        <v>10</v>
      </c>
      <c r="C1608" s="213">
        <v>1</v>
      </c>
      <c r="D1608" s="213">
        <v>60</v>
      </c>
      <c r="E1608" s="213">
        <v>15</v>
      </c>
      <c r="F1608" s="213">
        <v>581</v>
      </c>
      <c r="G1608" s="213">
        <v>0</v>
      </c>
      <c r="H1608" s="213">
        <v>0</v>
      </c>
      <c r="I1608" s="213">
        <v>1</v>
      </c>
      <c r="J1608" s="213">
        <v>8</v>
      </c>
      <c r="K1608" s="214">
        <v>17</v>
      </c>
      <c r="L1608" s="214">
        <v>649</v>
      </c>
    </row>
    <row r="1609" spans="2:12" ht="24.95" customHeight="1" x14ac:dyDescent="0.2">
      <c r="B1609" s="68" t="s">
        <v>11</v>
      </c>
      <c r="C1609" s="213">
        <v>6</v>
      </c>
      <c r="D1609" s="213">
        <v>352</v>
      </c>
      <c r="E1609" s="213">
        <v>13</v>
      </c>
      <c r="F1609" s="213">
        <v>761</v>
      </c>
      <c r="G1609" s="213">
        <v>0</v>
      </c>
      <c r="H1609" s="213">
        <v>0</v>
      </c>
      <c r="I1609" s="213">
        <v>3</v>
      </c>
      <c r="J1609" s="213">
        <v>93</v>
      </c>
      <c r="K1609" s="214">
        <v>22</v>
      </c>
      <c r="L1609" s="214">
        <v>1206</v>
      </c>
    </row>
    <row r="1610" spans="2:12" ht="24.95" customHeight="1" x14ac:dyDescent="0.2">
      <c r="B1610" s="68" t="s">
        <v>12</v>
      </c>
      <c r="C1610" s="213">
        <v>0</v>
      </c>
      <c r="D1610" s="213">
        <v>0</v>
      </c>
      <c r="E1610" s="213">
        <v>3</v>
      </c>
      <c r="F1610" s="213">
        <v>26</v>
      </c>
      <c r="G1610" s="213">
        <v>0</v>
      </c>
      <c r="H1610" s="213">
        <v>0</v>
      </c>
      <c r="I1610" s="213">
        <v>7</v>
      </c>
      <c r="J1610" s="213">
        <v>131</v>
      </c>
      <c r="K1610" s="214">
        <v>10</v>
      </c>
      <c r="L1610" s="214">
        <v>157</v>
      </c>
    </row>
    <row r="1611" spans="2:12" ht="24.95" customHeight="1" x14ac:dyDescent="0.2">
      <c r="B1611" s="72" t="s">
        <v>14</v>
      </c>
      <c r="C1611" s="215">
        <v>62</v>
      </c>
      <c r="D1611" s="215">
        <v>3657</v>
      </c>
      <c r="E1611" s="215">
        <v>182</v>
      </c>
      <c r="F1611" s="215">
        <v>7604</v>
      </c>
      <c r="G1611" s="215">
        <v>39</v>
      </c>
      <c r="H1611" s="215">
        <v>1103</v>
      </c>
      <c r="I1611" s="215">
        <v>78</v>
      </c>
      <c r="J1611" s="215">
        <v>2386</v>
      </c>
      <c r="K1611" s="215">
        <v>361</v>
      </c>
      <c r="L1611" s="215">
        <v>14750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56" t="s">
        <v>92</v>
      </c>
      <c r="C1626" s="256"/>
      <c r="D1626" s="256"/>
      <c r="E1626" s="256"/>
      <c r="F1626" s="256"/>
      <c r="G1626" s="256"/>
      <c r="H1626" s="256"/>
      <c r="I1626" s="256"/>
      <c r="J1626" s="256"/>
      <c r="K1626" s="256"/>
      <c r="L1626" s="256"/>
      <c r="M1626" s="256"/>
    </row>
    <row r="1627" spans="2:14" ht="24.95" customHeight="1" x14ac:dyDescent="0.2"/>
    <row r="1628" spans="2:14" ht="24.95" customHeight="1" x14ac:dyDescent="0.2">
      <c r="B1628" s="105" t="s">
        <v>36</v>
      </c>
      <c r="C1628" s="105"/>
      <c r="D1628" s="105" t="s">
        <v>113</v>
      </c>
      <c r="E1628" s="105" t="s">
        <v>5</v>
      </c>
      <c r="F1628" s="105" t="s">
        <v>22</v>
      </c>
      <c r="G1628" s="105" t="s">
        <v>7</v>
      </c>
      <c r="H1628" s="105" t="s">
        <v>8</v>
      </c>
      <c r="I1628" s="105" t="s">
        <v>9</v>
      </c>
      <c r="J1628" s="105" t="s">
        <v>10</v>
      </c>
      <c r="K1628" s="105" t="s">
        <v>11</v>
      </c>
      <c r="L1628" s="105" t="s">
        <v>12</v>
      </c>
      <c r="M1628" s="105" t="s">
        <v>14</v>
      </c>
    </row>
    <row r="1629" spans="2:14" ht="24.95" customHeight="1" x14ac:dyDescent="0.2">
      <c r="B1629" s="273" t="s">
        <v>97</v>
      </c>
      <c r="C1629" s="134" t="s">
        <v>60</v>
      </c>
      <c r="D1629" s="213">
        <v>413</v>
      </c>
      <c r="E1629" s="213">
        <v>187</v>
      </c>
      <c r="F1629" s="213">
        <v>245</v>
      </c>
      <c r="G1629" s="213">
        <v>61</v>
      </c>
      <c r="H1629" s="213">
        <v>96</v>
      </c>
      <c r="I1629" s="213">
        <v>312</v>
      </c>
      <c r="J1629" s="213">
        <v>100</v>
      </c>
      <c r="K1629" s="213">
        <v>96</v>
      </c>
      <c r="L1629" s="213">
        <v>150</v>
      </c>
      <c r="M1629" s="216">
        <v>1660</v>
      </c>
      <c r="N1629" s="56"/>
    </row>
    <row r="1630" spans="2:14" ht="24.95" customHeight="1" x14ac:dyDescent="0.2">
      <c r="B1630" s="274"/>
      <c r="C1630" s="135" t="s">
        <v>29</v>
      </c>
      <c r="D1630" s="213">
        <v>3397</v>
      </c>
      <c r="E1630" s="213">
        <v>1722</v>
      </c>
      <c r="F1630" s="213">
        <v>1593</v>
      </c>
      <c r="G1630" s="213">
        <v>565</v>
      </c>
      <c r="H1630" s="213">
        <v>693</v>
      </c>
      <c r="I1630" s="213">
        <v>3179</v>
      </c>
      <c r="J1630" s="213">
        <v>810</v>
      </c>
      <c r="K1630" s="213">
        <v>750</v>
      </c>
      <c r="L1630" s="213">
        <v>1041</v>
      </c>
      <c r="M1630" s="214">
        <v>13750</v>
      </c>
      <c r="N1630" s="57"/>
    </row>
    <row r="1631" spans="2:14" ht="24.95" customHeight="1" x14ac:dyDescent="0.2">
      <c r="B1631" s="274" t="s">
        <v>98</v>
      </c>
      <c r="C1631" s="135" t="s">
        <v>60</v>
      </c>
      <c r="D1631" s="213">
        <v>2</v>
      </c>
      <c r="E1631" s="213">
        <v>2</v>
      </c>
      <c r="F1631" s="213">
        <v>0</v>
      </c>
      <c r="G1631" s="213">
        <v>0</v>
      </c>
      <c r="H1631" s="213">
        <v>2</v>
      </c>
      <c r="I1631" s="213">
        <v>1</v>
      </c>
      <c r="J1631" s="213">
        <v>1</v>
      </c>
      <c r="K1631" s="213">
        <v>0</v>
      </c>
      <c r="L1631" s="213">
        <v>41</v>
      </c>
      <c r="M1631" s="214">
        <v>49</v>
      </c>
      <c r="N1631" s="7"/>
    </row>
    <row r="1632" spans="2:14" ht="24.95" customHeight="1" x14ac:dyDescent="0.2">
      <c r="B1632" s="274"/>
      <c r="C1632" s="135" t="s">
        <v>29</v>
      </c>
      <c r="D1632" s="213">
        <v>9</v>
      </c>
      <c r="E1632" s="213">
        <v>8</v>
      </c>
      <c r="F1632" s="213">
        <v>0</v>
      </c>
      <c r="G1632" s="213">
        <v>0</v>
      </c>
      <c r="H1632" s="213">
        <v>10</v>
      </c>
      <c r="I1632" s="213">
        <v>4</v>
      </c>
      <c r="J1632" s="213">
        <v>23</v>
      </c>
      <c r="K1632" s="213">
        <v>0</v>
      </c>
      <c r="L1632" s="213">
        <v>152</v>
      </c>
      <c r="M1632" s="214">
        <v>206</v>
      </c>
      <c r="N1632" s="7"/>
    </row>
    <row r="1633" spans="2:13" ht="24.95" customHeight="1" x14ac:dyDescent="0.2">
      <c r="B1633" s="274" t="s">
        <v>99</v>
      </c>
      <c r="C1633" s="135" t="s">
        <v>60</v>
      </c>
      <c r="D1633" s="213">
        <v>191</v>
      </c>
      <c r="E1633" s="213">
        <v>41</v>
      </c>
      <c r="F1633" s="213">
        <v>28</v>
      </c>
      <c r="G1633" s="213">
        <v>10</v>
      </c>
      <c r="H1633" s="213">
        <v>37</v>
      </c>
      <c r="I1633" s="213">
        <v>117</v>
      </c>
      <c r="J1633" s="213">
        <v>11</v>
      </c>
      <c r="K1633" s="213">
        <v>27</v>
      </c>
      <c r="L1633" s="213">
        <v>16</v>
      </c>
      <c r="M1633" s="214">
        <v>478</v>
      </c>
    </row>
    <row r="1634" spans="2:13" ht="24.95" customHeight="1" x14ac:dyDescent="0.2">
      <c r="B1634" s="274"/>
      <c r="C1634" s="135" t="s">
        <v>29</v>
      </c>
      <c r="D1634" s="213">
        <v>1914</v>
      </c>
      <c r="E1634" s="213">
        <v>371</v>
      </c>
      <c r="F1634" s="213">
        <v>205</v>
      </c>
      <c r="G1634" s="213">
        <v>80</v>
      </c>
      <c r="H1634" s="213">
        <v>333</v>
      </c>
      <c r="I1634" s="213">
        <v>1184</v>
      </c>
      <c r="J1634" s="213">
        <v>85</v>
      </c>
      <c r="K1634" s="213">
        <v>219</v>
      </c>
      <c r="L1634" s="213">
        <v>139</v>
      </c>
      <c r="M1634" s="214">
        <v>4530</v>
      </c>
    </row>
    <row r="1635" spans="2:13" ht="24.95" customHeight="1" x14ac:dyDescent="0.2">
      <c r="B1635" s="274" t="s">
        <v>100</v>
      </c>
      <c r="C1635" s="135" t="s">
        <v>60</v>
      </c>
      <c r="D1635" s="213">
        <v>437</v>
      </c>
      <c r="E1635" s="213">
        <v>502</v>
      </c>
      <c r="F1635" s="213">
        <v>839</v>
      </c>
      <c r="G1635" s="213">
        <v>64</v>
      </c>
      <c r="H1635" s="213">
        <v>517</v>
      </c>
      <c r="I1635" s="213">
        <v>124</v>
      </c>
      <c r="J1635" s="213">
        <v>210</v>
      </c>
      <c r="K1635" s="213">
        <v>212</v>
      </c>
      <c r="L1635" s="213">
        <v>272</v>
      </c>
      <c r="M1635" s="214">
        <v>3177</v>
      </c>
    </row>
    <row r="1636" spans="2:13" ht="24.95" customHeight="1" x14ac:dyDescent="0.2">
      <c r="B1636" s="274"/>
      <c r="C1636" s="135" t="s">
        <v>29</v>
      </c>
      <c r="D1636" s="213">
        <v>2208</v>
      </c>
      <c r="E1636" s="213">
        <v>2545</v>
      </c>
      <c r="F1636" s="213">
        <v>4231</v>
      </c>
      <c r="G1636" s="213">
        <v>289</v>
      </c>
      <c r="H1636" s="213">
        <v>2582</v>
      </c>
      <c r="I1636" s="213">
        <v>597</v>
      </c>
      <c r="J1636" s="213">
        <v>1128</v>
      </c>
      <c r="K1636" s="213">
        <v>1042</v>
      </c>
      <c r="L1636" s="213">
        <v>1315</v>
      </c>
      <c r="M1636" s="214">
        <v>15937</v>
      </c>
    </row>
    <row r="1637" spans="2:13" ht="24.95" customHeight="1" x14ac:dyDescent="0.2">
      <c r="B1637" s="274" t="s">
        <v>101</v>
      </c>
      <c r="C1637" s="135" t="s">
        <v>60</v>
      </c>
      <c r="D1637" s="213">
        <v>5</v>
      </c>
      <c r="E1637" s="213">
        <v>9</v>
      </c>
      <c r="F1637" s="213">
        <v>2</v>
      </c>
      <c r="G1637" s="213">
        <v>1</v>
      </c>
      <c r="H1637" s="213">
        <v>6</v>
      </c>
      <c r="I1637" s="213">
        <v>5</v>
      </c>
      <c r="J1637" s="213">
        <v>0</v>
      </c>
      <c r="K1637" s="213">
        <v>6</v>
      </c>
      <c r="L1637" s="213">
        <v>0</v>
      </c>
      <c r="M1637" s="214">
        <v>34</v>
      </c>
    </row>
    <row r="1638" spans="2:13" ht="24.95" customHeight="1" x14ac:dyDescent="0.2">
      <c r="B1638" s="284"/>
      <c r="C1638" s="133" t="s">
        <v>29</v>
      </c>
      <c r="D1638" s="213">
        <v>90</v>
      </c>
      <c r="E1638" s="213">
        <v>54</v>
      </c>
      <c r="F1638" s="213">
        <v>8</v>
      </c>
      <c r="G1638" s="213">
        <v>5</v>
      </c>
      <c r="H1638" s="213">
        <v>20</v>
      </c>
      <c r="I1638" s="213">
        <v>27</v>
      </c>
      <c r="J1638" s="213">
        <v>0</v>
      </c>
      <c r="K1638" s="213">
        <v>53</v>
      </c>
      <c r="L1638" s="213">
        <v>0</v>
      </c>
      <c r="M1638" s="217">
        <v>257</v>
      </c>
    </row>
    <row r="1639" spans="2:13" ht="24.95" customHeight="1" x14ac:dyDescent="0.2">
      <c r="B1639" s="272" t="s">
        <v>14</v>
      </c>
      <c r="C1639" s="132" t="s">
        <v>60</v>
      </c>
      <c r="D1639" s="175">
        <v>1048</v>
      </c>
      <c r="E1639" s="175">
        <v>741</v>
      </c>
      <c r="F1639" s="175">
        <v>1114</v>
      </c>
      <c r="G1639" s="175">
        <v>136</v>
      </c>
      <c r="H1639" s="175">
        <v>658</v>
      </c>
      <c r="I1639" s="175">
        <v>559</v>
      </c>
      <c r="J1639" s="175">
        <v>322</v>
      </c>
      <c r="K1639" s="175">
        <v>341</v>
      </c>
      <c r="L1639" s="175">
        <v>479</v>
      </c>
      <c r="M1639" s="175">
        <v>5398</v>
      </c>
    </row>
    <row r="1640" spans="2:13" ht="24.95" customHeight="1" x14ac:dyDescent="0.2">
      <c r="B1640" s="272"/>
      <c r="C1640" s="131" t="s">
        <v>29</v>
      </c>
      <c r="D1640" s="172">
        <v>7618</v>
      </c>
      <c r="E1640" s="172">
        <v>4700</v>
      </c>
      <c r="F1640" s="172">
        <v>6037</v>
      </c>
      <c r="G1640" s="172">
        <v>939</v>
      </c>
      <c r="H1640" s="172">
        <v>3638</v>
      </c>
      <c r="I1640" s="172">
        <v>4991</v>
      </c>
      <c r="J1640" s="172">
        <v>2046</v>
      </c>
      <c r="K1640" s="172">
        <v>2064</v>
      </c>
      <c r="L1640" s="172">
        <v>2647</v>
      </c>
      <c r="M1640" s="172">
        <v>34680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8"/>
      <c r="D1652" s="108"/>
      <c r="E1652" s="108"/>
      <c r="F1652" s="108"/>
      <c r="G1652" s="108"/>
      <c r="H1652" s="108"/>
      <c r="I1652" s="108"/>
      <c r="J1652" s="108"/>
      <c r="K1652" s="108"/>
      <c r="L1652" s="127"/>
      <c r="N1652" s="7"/>
    </row>
    <row r="1653" spans="2:14" ht="24.95" customHeight="1" x14ac:dyDescent="0.2">
      <c r="B1653" s="68"/>
      <c r="C1653" s="108"/>
      <c r="D1653" s="108"/>
      <c r="E1653" s="108"/>
      <c r="F1653" s="108"/>
      <c r="G1653" s="108"/>
      <c r="H1653" s="108"/>
      <c r="I1653" s="108"/>
      <c r="J1653" s="108"/>
      <c r="K1653" s="108"/>
      <c r="L1653" s="127"/>
      <c r="N1653" s="7"/>
    </row>
    <row r="1654" spans="2:14" ht="24.95" customHeight="1" x14ac:dyDescent="0.2">
      <c r="B1654" s="68"/>
      <c r="C1654" s="108"/>
      <c r="D1654" s="108"/>
      <c r="E1654" s="108"/>
      <c r="F1654" s="108"/>
      <c r="G1654" s="108"/>
      <c r="H1654" s="108"/>
      <c r="I1654" s="108"/>
      <c r="J1654" s="108"/>
      <c r="K1654" s="108"/>
      <c r="L1654" s="127"/>
    </row>
    <row r="1655" spans="2:14" ht="24.95" customHeight="1" x14ac:dyDescent="0.2">
      <c r="B1655" s="68"/>
      <c r="C1655" s="108"/>
      <c r="D1655" s="108"/>
      <c r="E1655" s="108"/>
      <c r="F1655" s="108"/>
      <c r="G1655" s="108"/>
      <c r="H1655" s="108"/>
      <c r="I1655" s="108"/>
      <c r="J1655" s="108"/>
      <c r="K1655" s="108"/>
      <c r="L1655" s="127"/>
    </row>
    <row r="1656" spans="2:14" ht="24.95" customHeight="1" x14ac:dyDescent="0.2">
      <c r="B1656" s="68"/>
      <c r="C1656" s="127"/>
      <c r="D1656" s="127"/>
      <c r="E1656" s="127"/>
      <c r="F1656" s="127"/>
      <c r="G1656" s="127"/>
      <c r="H1656" s="127"/>
      <c r="I1656" s="127"/>
      <c r="J1656" s="127"/>
      <c r="K1656" s="127"/>
      <c r="L1656" s="127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56" t="s">
        <v>94</v>
      </c>
      <c r="C1660" s="256"/>
      <c r="D1660" s="256"/>
      <c r="E1660" s="256"/>
      <c r="F1660" s="256"/>
      <c r="G1660" s="256"/>
      <c r="H1660" s="256"/>
      <c r="I1660" s="256"/>
      <c r="J1660" s="256"/>
      <c r="K1660" s="256"/>
      <c r="L1660" s="256"/>
      <c r="M1660" s="256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5" t="s">
        <v>36</v>
      </c>
      <c r="C1662" s="105"/>
      <c r="D1662" s="105" t="s">
        <v>113</v>
      </c>
      <c r="E1662" s="105" t="s">
        <v>5</v>
      </c>
      <c r="F1662" s="105" t="s">
        <v>22</v>
      </c>
      <c r="G1662" s="105" t="s">
        <v>7</v>
      </c>
      <c r="H1662" s="105" t="s">
        <v>8</v>
      </c>
      <c r="I1662" s="105" t="s">
        <v>9</v>
      </c>
      <c r="J1662" s="105" t="s">
        <v>10</v>
      </c>
      <c r="K1662" s="105" t="s">
        <v>11</v>
      </c>
      <c r="L1662" s="105" t="s">
        <v>12</v>
      </c>
      <c r="M1662" s="105" t="s">
        <v>14</v>
      </c>
    </row>
    <row r="1663" spans="2:14" ht="24.95" customHeight="1" x14ac:dyDescent="0.2">
      <c r="B1663" s="273" t="s">
        <v>102</v>
      </c>
      <c r="C1663" s="134" t="s">
        <v>60</v>
      </c>
      <c r="D1663" s="213">
        <v>58</v>
      </c>
      <c r="E1663" s="213">
        <v>51</v>
      </c>
      <c r="F1663" s="213">
        <v>68</v>
      </c>
      <c r="G1663" s="213">
        <v>6</v>
      </c>
      <c r="H1663" s="213">
        <v>117</v>
      </c>
      <c r="I1663" s="213">
        <v>39</v>
      </c>
      <c r="J1663" s="213">
        <v>26</v>
      </c>
      <c r="K1663" s="213">
        <v>41</v>
      </c>
      <c r="L1663" s="213">
        <v>28</v>
      </c>
      <c r="M1663" s="216">
        <v>434</v>
      </c>
      <c r="N1663" s="56"/>
    </row>
    <row r="1664" spans="2:14" ht="24.95" customHeight="1" x14ac:dyDescent="0.2">
      <c r="B1664" s="274"/>
      <c r="C1664" s="135" t="s">
        <v>29</v>
      </c>
      <c r="D1664" s="213">
        <v>825</v>
      </c>
      <c r="E1664" s="213">
        <v>958</v>
      </c>
      <c r="F1664" s="213">
        <v>1220</v>
      </c>
      <c r="G1664" s="213">
        <v>163</v>
      </c>
      <c r="H1664" s="213">
        <v>1682</v>
      </c>
      <c r="I1664" s="213">
        <v>824</v>
      </c>
      <c r="J1664" s="213">
        <v>413</v>
      </c>
      <c r="K1664" s="213">
        <v>800</v>
      </c>
      <c r="L1664" s="213">
        <v>529</v>
      </c>
      <c r="M1664" s="214">
        <v>7414</v>
      </c>
      <c r="N1664" s="57"/>
    </row>
    <row r="1665" spans="2:14" ht="24.95" customHeight="1" x14ac:dyDescent="0.2">
      <c r="B1665" s="274" t="s">
        <v>103</v>
      </c>
      <c r="C1665" s="135" t="s">
        <v>60</v>
      </c>
      <c r="D1665" s="213">
        <v>36</v>
      </c>
      <c r="E1665" s="213">
        <v>14</v>
      </c>
      <c r="F1665" s="213">
        <v>12</v>
      </c>
      <c r="G1665" s="213">
        <v>9</v>
      </c>
      <c r="H1665" s="213">
        <v>21</v>
      </c>
      <c r="I1665" s="213">
        <v>22</v>
      </c>
      <c r="J1665" s="213">
        <v>25</v>
      </c>
      <c r="K1665" s="213">
        <v>17</v>
      </c>
      <c r="L1665" s="213">
        <v>8</v>
      </c>
      <c r="M1665" s="214">
        <v>164</v>
      </c>
      <c r="N1665" s="7"/>
    </row>
    <row r="1666" spans="2:14" ht="24.95" customHeight="1" x14ac:dyDescent="0.2">
      <c r="B1666" s="274"/>
      <c r="C1666" s="135" t="s">
        <v>29</v>
      </c>
      <c r="D1666" s="213">
        <v>530</v>
      </c>
      <c r="E1666" s="213">
        <v>271</v>
      </c>
      <c r="F1666" s="213">
        <v>279</v>
      </c>
      <c r="G1666" s="213">
        <v>151</v>
      </c>
      <c r="H1666" s="213">
        <v>395</v>
      </c>
      <c r="I1666" s="213">
        <v>419</v>
      </c>
      <c r="J1666" s="213">
        <v>422</v>
      </c>
      <c r="K1666" s="213">
        <v>277</v>
      </c>
      <c r="L1666" s="213">
        <v>82</v>
      </c>
      <c r="M1666" s="214">
        <v>2826</v>
      </c>
      <c r="N1666" s="7"/>
    </row>
    <row r="1667" spans="2:14" ht="24.95" customHeight="1" x14ac:dyDescent="0.2">
      <c r="B1667" s="274" t="s">
        <v>104</v>
      </c>
      <c r="C1667" s="135" t="s">
        <v>60</v>
      </c>
      <c r="D1667" s="213">
        <v>9</v>
      </c>
      <c r="E1667" s="213">
        <v>2</v>
      </c>
      <c r="F1667" s="213">
        <v>7</v>
      </c>
      <c r="G1667" s="213">
        <v>2</v>
      </c>
      <c r="H1667" s="213">
        <v>4</v>
      </c>
      <c r="I1667" s="213">
        <v>1</v>
      </c>
      <c r="J1667" s="213">
        <v>0</v>
      </c>
      <c r="K1667" s="213">
        <v>5</v>
      </c>
      <c r="L1667" s="213">
        <v>0</v>
      </c>
      <c r="M1667" s="214">
        <v>30</v>
      </c>
    </row>
    <row r="1668" spans="2:14" ht="24.95" customHeight="1" x14ac:dyDescent="0.2">
      <c r="B1668" s="274"/>
      <c r="C1668" s="135" t="s">
        <v>29</v>
      </c>
      <c r="D1668" s="213">
        <v>186</v>
      </c>
      <c r="E1668" s="213">
        <v>22</v>
      </c>
      <c r="F1668" s="213">
        <v>153</v>
      </c>
      <c r="G1668" s="213">
        <v>76</v>
      </c>
      <c r="H1668" s="213">
        <v>56</v>
      </c>
      <c r="I1668" s="213">
        <v>16</v>
      </c>
      <c r="J1668" s="213">
        <v>0</v>
      </c>
      <c r="K1668" s="213">
        <v>180</v>
      </c>
      <c r="L1668" s="213">
        <v>0</v>
      </c>
      <c r="M1668" s="214">
        <v>689</v>
      </c>
    </row>
    <row r="1669" spans="2:14" ht="24.95" customHeight="1" x14ac:dyDescent="0.2">
      <c r="B1669" s="274" t="s">
        <v>105</v>
      </c>
      <c r="C1669" s="135" t="s">
        <v>60</v>
      </c>
      <c r="D1669" s="213">
        <v>3</v>
      </c>
      <c r="E1669" s="213">
        <v>0</v>
      </c>
      <c r="F1669" s="213">
        <v>0</v>
      </c>
      <c r="G1669" s="213">
        <v>0</v>
      </c>
      <c r="H1669" s="213">
        <v>2</v>
      </c>
      <c r="I1669" s="213">
        <v>0</v>
      </c>
      <c r="J1669" s="213">
        <v>0</v>
      </c>
      <c r="K1669" s="213">
        <v>1</v>
      </c>
      <c r="L1669" s="213">
        <v>0</v>
      </c>
      <c r="M1669" s="214">
        <v>6</v>
      </c>
    </row>
    <row r="1670" spans="2:14" ht="24.95" customHeight="1" x14ac:dyDescent="0.2">
      <c r="B1670" s="274"/>
      <c r="C1670" s="135" t="s">
        <v>29</v>
      </c>
      <c r="D1670" s="213">
        <v>61</v>
      </c>
      <c r="E1670" s="213">
        <v>0</v>
      </c>
      <c r="F1670" s="213">
        <v>0</v>
      </c>
      <c r="G1670" s="213">
        <v>0</v>
      </c>
      <c r="H1670" s="213">
        <v>12</v>
      </c>
      <c r="I1670" s="213">
        <v>0</v>
      </c>
      <c r="J1670" s="213">
        <v>0</v>
      </c>
      <c r="K1670" s="213">
        <v>28</v>
      </c>
      <c r="L1670" s="213">
        <v>0</v>
      </c>
      <c r="M1670" s="214">
        <v>101</v>
      </c>
    </row>
    <row r="1671" spans="2:14" ht="24.95" customHeight="1" x14ac:dyDescent="0.2">
      <c r="B1671" s="274" t="s">
        <v>106</v>
      </c>
      <c r="C1671" s="135" t="s">
        <v>60</v>
      </c>
      <c r="D1671" s="213">
        <v>0</v>
      </c>
      <c r="E1671" s="213">
        <v>0</v>
      </c>
      <c r="F1671" s="213">
        <v>2</v>
      </c>
      <c r="G1671" s="213">
        <v>0</v>
      </c>
      <c r="H1671" s="213">
        <v>3</v>
      </c>
      <c r="I1671" s="213">
        <v>0</v>
      </c>
      <c r="J1671" s="213">
        <v>0</v>
      </c>
      <c r="K1671" s="213">
        <v>1</v>
      </c>
      <c r="L1671" s="213">
        <v>0</v>
      </c>
      <c r="M1671" s="214">
        <v>6</v>
      </c>
    </row>
    <row r="1672" spans="2:14" ht="24.95" customHeight="1" x14ac:dyDescent="0.2">
      <c r="B1672" s="284"/>
      <c r="C1672" s="133" t="s">
        <v>29</v>
      </c>
      <c r="D1672" s="213">
        <v>0</v>
      </c>
      <c r="E1672" s="213">
        <v>0</v>
      </c>
      <c r="F1672" s="213">
        <v>18</v>
      </c>
      <c r="G1672" s="213">
        <v>0</v>
      </c>
      <c r="H1672" s="213">
        <v>14</v>
      </c>
      <c r="I1672" s="213">
        <v>0</v>
      </c>
      <c r="J1672" s="213">
        <v>0</v>
      </c>
      <c r="K1672" s="213">
        <v>4</v>
      </c>
      <c r="L1672" s="213">
        <v>0</v>
      </c>
      <c r="M1672" s="217">
        <v>36</v>
      </c>
    </row>
    <row r="1673" spans="2:14" ht="24.95" customHeight="1" x14ac:dyDescent="0.2">
      <c r="B1673" s="272" t="s">
        <v>14</v>
      </c>
      <c r="C1673" s="132" t="s">
        <v>60</v>
      </c>
      <c r="D1673" s="175">
        <v>106</v>
      </c>
      <c r="E1673" s="175">
        <v>67</v>
      </c>
      <c r="F1673" s="175">
        <v>89</v>
      </c>
      <c r="G1673" s="175">
        <v>17</v>
      </c>
      <c r="H1673" s="175">
        <v>147</v>
      </c>
      <c r="I1673" s="175">
        <v>62</v>
      </c>
      <c r="J1673" s="175">
        <v>51</v>
      </c>
      <c r="K1673" s="175">
        <v>65</v>
      </c>
      <c r="L1673" s="175">
        <v>36</v>
      </c>
      <c r="M1673" s="175">
        <v>640</v>
      </c>
    </row>
    <row r="1674" spans="2:14" ht="24.95" customHeight="1" x14ac:dyDescent="0.2">
      <c r="B1674" s="272"/>
      <c r="C1674" s="131" t="s">
        <v>29</v>
      </c>
      <c r="D1674" s="172">
        <v>1602</v>
      </c>
      <c r="E1674" s="172">
        <v>1251</v>
      </c>
      <c r="F1674" s="172">
        <v>1670</v>
      </c>
      <c r="G1674" s="172">
        <v>390</v>
      </c>
      <c r="H1674" s="172">
        <v>2159</v>
      </c>
      <c r="I1674" s="172">
        <v>1259</v>
      </c>
      <c r="J1674" s="172">
        <v>835</v>
      </c>
      <c r="K1674" s="172">
        <v>1289</v>
      </c>
      <c r="L1674" s="172">
        <v>611</v>
      </c>
      <c r="M1674" s="172">
        <v>11066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8"/>
      <c r="D1686" s="108"/>
      <c r="E1686" s="108"/>
      <c r="F1686" s="108"/>
      <c r="G1686" s="108"/>
      <c r="H1686" s="108"/>
      <c r="I1686" s="108"/>
      <c r="J1686" s="108"/>
      <c r="K1686" s="108"/>
      <c r="L1686" s="127"/>
      <c r="N1686" s="7"/>
    </row>
    <row r="1687" spans="2:14" ht="24.95" customHeight="1" x14ac:dyDescent="0.2">
      <c r="B1687" s="68"/>
      <c r="C1687" s="108"/>
      <c r="D1687" s="108"/>
      <c r="E1687" s="108"/>
      <c r="F1687" s="108"/>
      <c r="G1687" s="108"/>
      <c r="H1687" s="108"/>
      <c r="I1687" s="108"/>
      <c r="J1687" s="108"/>
      <c r="K1687" s="108"/>
      <c r="L1687" s="127"/>
      <c r="N1687" s="7"/>
    </row>
    <row r="1688" spans="2:14" ht="24.95" customHeight="1" x14ac:dyDescent="0.2">
      <c r="B1688" s="68"/>
      <c r="C1688" s="108"/>
      <c r="D1688" s="108"/>
      <c r="E1688" s="108"/>
      <c r="F1688" s="108"/>
      <c r="G1688" s="108"/>
      <c r="H1688" s="108"/>
      <c r="I1688" s="108"/>
      <c r="J1688" s="108"/>
      <c r="K1688" s="108"/>
      <c r="L1688" s="127"/>
    </row>
    <row r="1689" spans="2:14" ht="25.5" customHeight="1" x14ac:dyDescent="0.2">
      <c r="B1689" s="256" t="s">
        <v>112</v>
      </c>
      <c r="C1689" s="256"/>
      <c r="D1689" s="256"/>
      <c r="E1689" s="256"/>
      <c r="F1689" s="256"/>
      <c r="G1689" s="256"/>
      <c r="H1689" s="256"/>
      <c r="I1689" s="256"/>
      <c r="J1689" s="256"/>
      <c r="K1689" s="256"/>
      <c r="L1689" s="256"/>
      <c r="M1689" s="256"/>
    </row>
    <row r="1690" spans="2:14" ht="15" customHeight="1" x14ac:dyDescent="0.2"/>
    <row r="1691" spans="2:14" ht="24.95" customHeight="1" x14ac:dyDescent="0.2">
      <c r="B1691" s="109" t="s">
        <v>49</v>
      </c>
      <c r="C1691" s="105" t="s">
        <v>113</v>
      </c>
      <c r="D1691" s="105" t="s">
        <v>21</v>
      </c>
      <c r="E1691" s="105" t="s">
        <v>22</v>
      </c>
      <c r="F1691" s="105" t="s">
        <v>7</v>
      </c>
      <c r="G1691" s="105" t="s">
        <v>8</v>
      </c>
      <c r="H1691" s="105" t="s">
        <v>9</v>
      </c>
      <c r="I1691" s="105" t="s">
        <v>10</v>
      </c>
      <c r="J1691" s="105" t="s">
        <v>11</v>
      </c>
      <c r="K1691" s="105" t="s">
        <v>12</v>
      </c>
      <c r="L1691" s="105" t="s">
        <v>14</v>
      </c>
    </row>
    <row r="1692" spans="2:14" ht="24.95" customHeight="1" x14ac:dyDescent="0.2">
      <c r="B1692" s="68" t="s">
        <v>23</v>
      </c>
      <c r="C1692" s="213">
        <v>634</v>
      </c>
      <c r="D1692" s="213">
        <v>866</v>
      </c>
      <c r="E1692" s="213">
        <v>1232</v>
      </c>
      <c r="F1692" s="213">
        <v>359</v>
      </c>
      <c r="G1692" s="213">
        <v>765</v>
      </c>
      <c r="H1692" s="213">
        <v>551</v>
      </c>
      <c r="I1692" s="213">
        <v>355</v>
      </c>
      <c r="J1692" s="213">
        <v>932</v>
      </c>
      <c r="K1692" s="213">
        <v>378</v>
      </c>
      <c r="L1692" s="214">
        <v>6072</v>
      </c>
      <c r="N1692" s="35"/>
    </row>
    <row r="1693" spans="2:14" ht="24.95" customHeight="1" x14ac:dyDescent="0.2">
      <c r="B1693" s="110" t="s">
        <v>29</v>
      </c>
      <c r="C1693" s="218">
        <v>62158</v>
      </c>
      <c r="D1693" s="218">
        <v>75111</v>
      </c>
      <c r="E1693" s="218">
        <v>79506</v>
      </c>
      <c r="F1693" s="218">
        <v>30573</v>
      </c>
      <c r="G1693" s="218">
        <v>62947</v>
      </c>
      <c r="H1693" s="218">
        <v>60358</v>
      </c>
      <c r="I1693" s="218">
        <v>30737</v>
      </c>
      <c r="J1693" s="218">
        <v>98404</v>
      </c>
      <c r="K1693" s="218">
        <v>32937</v>
      </c>
      <c r="L1693" s="217">
        <v>532731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65" t="s">
        <v>90</v>
      </c>
      <c r="C1722" s="266"/>
      <c r="D1722" s="266"/>
      <c r="E1722" s="266"/>
      <c r="F1722" s="266"/>
      <c r="G1722" s="266"/>
      <c r="H1722" s="266"/>
      <c r="I1722" s="266"/>
      <c r="J1722" s="266"/>
      <c r="K1722" s="266"/>
      <c r="L1722" s="266"/>
      <c r="M1722" s="155"/>
    </row>
    <row r="1723" spans="1:13" ht="20.100000000000001" customHeight="1" thickBot="1" x14ac:dyDescent="0.25">
      <c r="B1723" s="267" t="s">
        <v>151</v>
      </c>
      <c r="C1723" s="268"/>
      <c r="D1723" s="268"/>
      <c r="E1723" s="268"/>
      <c r="F1723" s="268"/>
      <c r="G1723" s="268"/>
      <c r="H1723" s="268"/>
      <c r="I1723" s="268"/>
      <c r="J1723" s="268"/>
      <c r="K1723" s="268"/>
      <c r="L1723" s="268"/>
      <c r="M1723" s="156"/>
    </row>
    <row r="1724" spans="1:13" ht="20.100000000000001" customHeight="1" thickTop="1" thickBot="1" x14ac:dyDescent="0.25">
      <c r="B1724" s="154"/>
      <c r="C1724" s="116"/>
      <c r="D1724" s="116"/>
      <c r="E1724" s="116"/>
      <c r="F1724" s="116"/>
      <c r="G1724" s="116"/>
      <c r="H1724" s="116"/>
      <c r="I1724" s="116"/>
      <c r="J1724" s="116"/>
      <c r="K1724" s="116"/>
      <c r="L1724" s="116"/>
      <c r="M1724" s="154"/>
    </row>
    <row r="1725" spans="1:13" ht="20.100000000000001" customHeight="1" thickTop="1" x14ac:dyDescent="0.2">
      <c r="A1725" s="113"/>
      <c r="B1725" s="119"/>
      <c r="C1725" s="115"/>
      <c r="D1725" s="115"/>
      <c r="E1725" s="115"/>
      <c r="F1725" s="115"/>
      <c r="G1725" s="115"/>
      <c r="H1725" s="115"/>
      <c r="I1725" s="115"/>
      <c r="J1725" s="115"/>
      <c r="K1725" s="115"/>
      <c r="L1725" s="115"/>
      <c r="M1725" s="142"/>
    </row>
    <row r="1726" spans="1:13" s="111" customFormat="1" ht="20.100000000000001" customHeight="1" x14ac:dyDescent="0.2">
      <c r="A1726" s="114"/>
      <c r="B1726" s="118" t="s">
        <v>30</v>
      </c>
      <c r="C1726" s="117"/>
      <c r="D1726" s="117"/>
      <c r="E1726" s="117"/>
      <c r="F1726" s="117"/>
      <c r="G1726" s="117"/>
      <c r="H1726" s="117"/>
      <c r="I1726" s="117"/>
      <c r="J1726" s="117"/>
      <c r="K1726" s="117"/>
      <c r="L1726" s="117"/>
      <c r="M1726" s="114"/>
    </row>
    <row r="1727" spans="1:13" s="111" customFormat="1" ht="20.100000000000001" customHeight="1" x14ac:dyDescent="0.2">
      <c r="A1727" s="114"/>
      <c r="B1727" s="112"/>
      <c r="L1727" s="117"/>
      <c r="M1727" s="114"/>
    </row>
    <row r="1728" spans="1:13" s="111" customFormat="1" ht="20.100000000000001" customHeight="1" x14ac:dyDescent="0.2">
      <c r="A1728" s="114"/>
      <c r="B1728" s="269" t="s">
        <v>137</v>
      </c>
      <c r="C1728" s="270"/>
      <c r="D1728" s="271" t="s">
        <v>127</v>
      </c>
      <c r="E1728" s="271"/>
      <c r="F1728" s="271"/>
      <c r="G1728" s="271"/>
      <c r="H1728" s="271"/>
      <c r="I1728" s="271"/>
      <c r="J1728" s="271"/>
      <c r="K1728" s="271"/>
      <c r="L1728" s="271"/>
      <c r="M1728" s="114"/>
    </row>
    <row r="1729" spans="1:15" s="111" customFormat="1" ht="20.100000000000001" customHeight="1" x14ac:dyDescent="0.2">
      <c r="A1729" s="114"/>
      <c r="B1729" s="269"/>
      <c r="C1729" s="270"/>
      <c r="D1729" s="271"/>
      <c r="E1729" s="271"/>
      <c r="F1729" s="271"/>
      <c r="G1729" s="271"/>
      <c r="H1729" s="271"/>
      <c r="I1729" s="271"/>
      <c r="J1729" s="271"/>
      <c r="K1729" s="271"/>
      <c r="L1729" s="271"/>
      <c r="M1729" s="114"/>
    </row>
    <row r="1730" spans="1:15" s="111" customFormat="1" ht="20.100000000000001" customHeight="1" x14ac:dyDescent="0.2">
      <c r="A1730" s="114"/>
      <c r="B1730" s="269" t="s">
        <v>138</v>
      </c>
      <c r="C1730" s="270"/>
      <c r="D1730" s="271" t="s">
        <v>128</v>
      </c>
      <c r="E1730" s="271"/>
      <c r="F1730" s="271"/>
      <c r="G1730" s="271"/>
      <c r="H1730" s="271"/>
      <c r="I1730" s="271"/>
      <c r="J1730" s="271"/>
      <c r="K1730" s="271"/>
      <c r="L1730" s="271"/>
      <c r="M1730" s="114"/>
    </row>
    <row r="1731" spans="1:15" ht="20.100000000000001" customHeight="1" x14ac:dyDescent="0.2">
      <c r="A1731" s="113"/>
      <c r="B1731" s="269"/>
      <c r="C1731" s="270"/>
      <c r="D1731" s="271"/>
      <c r="E1731" s="271"/>
      <c r="F1731" s="271"/>
      <c r="G1731" s="271"/>
      <c r="H1731" s="271"/>
      <c r="I1731" s="271"/>
      <c r="J1731" s="271"/>
      <c r="K1731" s="271"/>
      <c r="L1731" s="271"/>
      <c r="M1731" s="114"/>
    </row>
    <row r="1732" spans="1:15" ht="20.100000000000001" customHeight="1" x14ac:dyDescent="0.2">
      <c r="A1732" s="113"/>
      <c r="B1732" s="269" t="s">
        <v>139</v>
      </c>
      <c r="C1732" s="270"/>
      <c r="D1732" s="271" t="s">
        <v>129</v>
      </c>
      <c r="E1732" s="271"/>
      <c r="F1732" s="271"/>
      <c r="G1732" s="271"/>
      <c r="H1732" s="271"/>
      <c r="I1732" s="271"/>
      <c r="J1732" s="271"/>
      <c r="K1732" s="271"/>
      <c r="L1732" s="271"/>
      <c r="M1732" s="114"/>
    </row>
    <row r="1733" spans="1:15" s="111" customFormat="1" ht="20.100000000000001" customHeight="1" x14ac:dyDescent="0.2">
      <c r="A1733" s="114"/>
      <c r="B1733" s="269"/>
      <c r="C1733" s="270"/>
      <c r="D1733" s="271"/>
      <c r="E1733" s="271"/>
      <c r="F1733" s="271"/>
      <c r="G1733" s="271"/>
      <c r="H1733" s="271"/>
      <c r="I1733" s="271"/>
      <c r="J1733" s="271"/>
      <c r="K1733" s="271"/>
      <c r="L1733" s="271"/>
      <c r="M1733" s="114"/>
    </row>
    <row r="1734" spans="1:15" s="111" customFormat="1" ht="20.100000000000001" customHeight="1" x14ac:dyDescent="0.2">
      <c r="A1734" s="114"/>
      <c r="B1734" s="269" t="s">
        <v>3</v>
      </c>
      <c r="C1734" s="270"/>
      <c r="D1734" s="271" t="s">
        <v>130</v>
      </c>
      <c r="E1734" s="271"/>
      <c r="F1734" s="271"/>
      <c r="G1734" s="271"/>
      <c r="H1734" s="271"/>
      <c r="I1734" s="271"/>
      <c r="J1734" s="271"/>
      <c r="K1734" s="271"/>
      <c r="L1734" s="271"/>
      <c r="M1734" s="114"/>
    </row>
    <row r="1735" spans="1:15" s="111" customFormat="1" ht="20.100000000000001" customHeight="1" x14ac:dyDescent="0.2">
      <c r="A1735" s="114"/>
      <c r="B1735" s="269"/>
      <c r="C1735" s="270"/>
      <c r="D1735" s="271"/>
      <c r="E1735" s="271"/>
      <c r="F1735" s="271"/>
      <c r="G1735" s="271"/>
      <c r="H1735" s="271"/>
      <c r="I1735" s="271"/>
      <c r="J1735" s="271"/>
      <c r="K1735" s="271"/>
      <c r="L1735" s="271"/>
      <c r="M1735" s="114"/>
    </row>
    <row r="1736" spans="1:15" s="111" customFormat="1" ht="20.100000000000001" customHeight="1" thickBot="1" x14ac:dyDescent="0.25">
      <c r="A1736" s="114"/>
      <c r="B1736" s="144"/>
      <c r="C1736" s="145"/>
      <c r="D1736" s="145"/>
      <c r="E1736" s="145"/>
      <c r="F1736" s="145"/>
      <c r="G1736" s="145"/>
      <c r="H1736" s="145"/>
      <c r="I1736" s="145"/>
      <c r="J1736" s="145"/>
      <c r="K1736" s="145"/>
      <c r="L1736" s="145"/>
      <c r="M1736" s="146"/>
    </row>
    <row r="1737" spans="1:15" s="111" customFormat="1" ht="20.100000000000001" customHeight="1" thickTop="1" thickBot="1" x14ac:dyDescent="0.25">
      <c r="B1737" s="143"/>
      <c r="C1737" s="116"/>
      <c r="D1737" s="116"/>
      <c r="E1737" s="116"/>
      <c r="F1737" s="116"/>
      <c r="G1737" s="116"/>
      <c r="H1737" s="116"/>
      <c r="I1737" s="116"/>
      <c r="J1737" s="116"/>
      <c r="K1737" s="116"/>
      <c r="L1737" s="116"/>
      <c r="M1737" s="147"/>
    </row>
    <row r="1738" spans="1:15" s="111" customFormat="1" ht="20.100000000000001" customHeight="1" thickTop="1" x14ac:dyDescent="0.2">
      <c r="B1738" s="148"/>
      <c r="C1738" s="149"/>
      <c r="D1738" s="149"/>
      <c r="E1738" s="149"/>
      <c r="F1738" s="149"/>
      <c r="G1738" s="149"/>
      <c r="H1738" s="149"/>
      <c r="I1738" s="149"/>
      <c r="J1738" s="149"/>
      <c r="K1738" s="149"/>
      <c r="L1738" s="149"/>
      <c r="M1738" s="150"/>
    </row>
    <row r="1739" spans="1:15" s="111" customFormat="1" ht="20.100000000000001" customHeight="1" x14ac:dyDescent="0.2">
      <c r="B1739" s="151" t="s">
        <v>124</v>
      </c>
      <c r="C1739" s="117"/>
      <c r="D1739" s="117"/>
      <c r="E1739" s="117"/>
      <c r="F1739" s="117"/>
      <c r="G1739" s="117"/>
      <c r="H1739" s="117"/>
      <c r="I1739" s="117"/>
      <c r="J1739" s="117"/>
      <c r="K1739" s="117"/>
      <c r="L1739" s="117"/>
      <c r="M1739" s="152"/>
    </row>
    <row r="1740" spans="1:15" s="111" customFormat="1" ht="20.100000000000001" customHeight="1" x14ac:dyDescent="0.2">
      <c r="B1740" s="153"/>
      <c r="L1740" s="117"/>
      <c r="M1740" s="152"/>
    </row>
    <row r="1741" spans="1:15" s="111" customFormat="1" ht="20.100000000000001" customHeight="1" x14ac:dyDescent="0.2">
      <c r="B1741" s="276" t="s">
        <v>140</v>
      </c>
      <c r="C1741" s="277"/>
      <c r="D1741" s="271" t="s">
        <v>131</v>
      </c>
      <c r="E1741" s="271"/>
      <c r="F1741" s="271"/>
      <c r="G1741" s="271"/>
      <c r="H1741" s="271"/>
      <c r="I1741" s="271"/>
      <c r="J1741" s="271"/>
      <c r="K1741" s="271"/>
      <c r="L1741" s="271"/>
      <c r="M1741" s="152"/>
    </row>
    <row r="1742" spans="1:15" s="111" customFormat="1" ht="20.100000000000001" customHeight="1" x14ac:dyDescent="0.2">
      <c r="B1742" s="276"/>
      <c r="C1742" s="277"/>
      <c r="D1742" s="271"/>
      <c r="E1742" s="271"/>
      <c r="F1742" s="271"/>
      <c r="G1742" s="271"/>
      <c r="H1742" s="271"/>
      <c r="I1742" s="271"/>
      <c r="J1742" s="271"/>
      <c r="K1742" s="271"/>
      <c r="L1742" s="271"/>
      <c r="M1742" s="152"/>
    </row>
    <row r="1743" spans="1:15" ht="20.100000000000001" customHeight="1" x14ac:dyDescent="0.2">
      <c r="B1743" s="276" t="s">
        <v>141</v>
      </c>
      <c r="C1743" s="277"/>
      <c r="D1743" s="275" t="s">
        <v>132</v>
      </c>
      <c r="E1743" s="275"/>
      <c r="F1743" s="275"/>
      <c r="G1743" s="275"/>
      <c r="H1743" s="275"/>
      <c r="I1743" s="275"/>
      <c r="J1743" s="275"/>
      <c r="K1743" s="275"/>
      <c r="L1743" s="275"/>
      <c r="M1743" s="280"/>
      <c r="N1743" s="111"/>
      <c r="O1743" s="111"/>
    </row>
    <row r="1744" spans="1:15" ht="20.100000000000001" customHeight="1" x14ac:dyDescent="0.2">
      <c r="B1744" s="276"/>
      <c r="C1744" s="277"/>
      <c r="D1744" s="275"/>
      <c r="E1744" s="275"/>
      <c r="F1744" s="275"/>
      <c r="G1744" s="275"/>
      <c r="H1744" s="275"/>
      <c r="I1744" s="275"/>
      <c r="J1744" s="275"/>
      <c r="K1744" s="275"/>
      <c r="L1744" s="275"/>
      <c r="M1744" s="280"/>
      <c r="N1744" s="111"/>
      <c r="O1744" s="111"/>
    </row>
    <row r="1745" spans="2:15" ht="20.100000000000001" customHeight="1" x14ac:dyDescent="0.2">
      <c r="B1745" s="276" t="s">
        <v>142</v>
      </c>
      <c r="C1745" s="277"/>
      <c r="D1745" s="275" t="s">
        <v>133</v>
      </c>
      <c r="E1745" s="275"/>
      <c r="F1745" s="275"/>
      <c r="G1745" s="275"/>
      <c r="H1745" s="275"/>
      <c r="I1745" s="275"/>
      <c r="J1745" s="275"/>
      <c r="K1745" s="275"/>
      <c r="L1745" s="275"/>
      <c r="M1745" s="152"/>
      <c r="N1745" s="111"/>
      <c r="O1745" s="111"/>
    </row>
    <row r="1746" spans="2:15" ht="20.100000000000001" customHeight="1" x14ac:dyDescent="0.2">
      <c r="B1746" s="276"/>
      <c r="C1746" s="277"/>
      <c r="D1746" s="275"/>
      <c r="E1746" s="275"/>
      <c r="F1746" s="275"/>
      <c r="G1746" s="275"/>
      <c r="H1746" s="275"/>
      <c r="I1746" s="275"/>
      <c r="J1746" s="275"/>
      <c r="K1746" s="275"/>
      <c r="L1746" s="275"/>
      <c r="M1746" s="152"/>
      <c r="N1746" s="111"/>
      <c r="O1746" s="111"/>
    </row>
    <row r="1747" spans="2:15" ht="20.100000000000001" customHeight="1" x14ac:dyDescent="0.2">
      <c r="B1747" s="276" t="s">
        <v>143</v>
      </c>
      <c r="C1747" s="277"/>
      <c r="D1747" s="275" t="s">
        <v>134</v>
      </c>
      <c r="E1747" s="275"/>
      <c r="F1747" s="275"/>
      <c r="G1747" s="275"/>
      <c r="H1747" s="275"/>
      <c r="I1747" s="275"/>
      <c r="J1747" s="275"/>
      <c r="K1747" s="275"/>
      <c r="L1747" s="275"/>
      <c r="M1747" s="152"/>
      <c r="N1747" s="111"/>
      <c r="O1747" s="111"/>
    </row>
    <row r="1748" spans="2:15" ht="20.100000000000001" customHeight="1" x14ac:dyDescent="0.2">
      <c r="B1748" s="276"/>
      <c r="C1748" s="277"/>
      <c r="D1748" s="275"/>
      <c r="E1748" s="275"/>
      <c r="F1748" s="275"/>
      <c r="G1748" s="275"/>
      <c r="H1748" s="275"/>
      <c r="I1748" s="275"/>
      <c r="J1748" s="275"/>
      <c r="K1748" s="275"/>
      <c r="L1748" s="275"/>
      <c r="M1748" s="152"/>
      <c r="N1748" s="111"/>
      <c r="O1748" s="111"/>
    </row>
    <row r="1749" spans="2:15" ht="20.100000000000001" customHeight="1" x14ac:dyDescent="0.2">
      <c r="B1749" s="276" t="s">
        <v>144</v>
      </c>
      <c r="C1749" s="277"/>
      <c r="D1749" s="275" t="s">
        <v>135</v>
      </c>
      <c r="E1749" s="275"/>
      <c r="F1749" s="275"/>
      <c r="G1749" s="275"/>
      <c r="H1749" s="275"/>
      <c r="I1749" s="275"/>
      <c r="J1749" s="275"/>
      <c r="K1749" s="275"/>
      <c r="L1749" s="275"/>
      <c r="M1749" s="152"/>
      <c r="N1749" s="111"/>
      <c r="O1749" s="111"/>
    </row>
    <row r="1750" spans="2:15" ht="20.100000000000001" customHeight="1" x14ac:dyDescent="0.2">
      <c r="B1750" s="276"/>
      <c r="C1750" s="277"/>
      <c r="D1750" s="275"/>
      <c r="E1750" s="275"/>
      <c r="F1750" s="275"/>
      <c r="G1750" s="275"/>
      <c r="H1750" s="275"/>
      <c r="I1750" s="275"/>
      <c r="J1750" s="275"/>
      <c r="K1750" s="275"/>
      <c r="L1750" s="275"/>
      <c r="M1750" s="152"/>
      <c r="N1750" s="111"/>
      <c r="O1750" s="111"/>
    </row>
    <row r="1751" spans="2:15" ht="20.100000000000001" customHeight="1" x14ac:dyDescent="0.2">
      <c r="B1751" s="276" t="s">
        <v>145</v>
      </c>
      <c r="C1751" s="277"/>
      <c r="D1751" s="275" t="s">
        <v>136</v>
      </c>
      <c r="E1751" s="275"/>
      <c r="F1751" s="275"/>
      <c r="G1751" s="275"/>
      <c r="H1751" s="275"/>
      <c r="I1751" s="275"/>
      <c r="J1751" s="275"/>
      <c r="K1751" s="275"/>
      <c r="L1751" s="275"/>
      <c r="M1751" s="152"/>
      <c r="N1751" s="111"/>
      <c r="O1751" s="111"/>
    </row>
    <row r="1752" spans="2:15" ht="20.100000000000001" customHeight="1" x14ac:dyDescent="0.2">
      <c r="B1752" s="276"/>
      <c r="C1752" s="277"/>
      <c r="D1752" s="275"/>
      <c r="E1752" s="275"/>
      <c r="F1752" s="275"/>
      <c r="G1752" s="275"/>
      <c r="H1752" s="275"/>
      <c r="I1752" s="275"/>
      <c r="J1752" s="275"/>
      <c r="K1752" s="275"/>
      <c r="L1752" s="275"/>
      <c r="M1752" s="152"/>
      <c r="N1752" s="111"/>
      <c r="O1752" s="111"/>
    </row>
    <row r="1753" spans="2:15" ht="20.100000000000001" customHeight="1" x14ac:dyDescent="0.2">
      <c r="B1753" s="276" t="s">
        <v>146</v>
      </c>
      <c r="C1753" s="277"/>
      <c r="D1753" s="275" t="s">
        <v>154</v>
      </c>
      <c r="E1753" s="275"/>
      <c r="F1753" s="275"/>
      <c r="G1753" s="275"/>
      <c r="H1753" s="275"/>
      <c r="I1753" s="275"/>
      <c r="J1753" s="275"/>
      <c r="K1753" s="275"/>
      <c r="L1753" s="275"/>
      <c r="M1753" s="280"/>
    </row>
    <row r="1754" spans="2:15" ht="20.100000000000001" customHeight="1" thickBot="1" x14ac:dyDescent="0.25">
      <c r="B1754" s="278"/>
      <c r="C1754" s="279"/>
      <c r="D1754" s="282"/>
      <c r="E1754" s="282"/>
      <c r="F1754" s="282"/>
      <c r="G1754" s="282"/>
      <c r="H1754" s="282"/>
      <c r="I1754" s="282"/>
      <c r="J1754" s="282"/>
      <c r="K1754" s="282"/>
      <c r="L1754" s="282"/>
      <c r="M1754" s="283"/>
    </row>
    <row r="1755" spans="2:15" ht="35.1" customHeight="1" thickTop="1" x14ac:dyDescent="0.2">
      <c r="B1755" s="102"/>
      <c r="C1755" s="102"/>
      <c r="D1755" s="102"/>
      <c r="E1755" s="102"/>
      <c r="F1755" s="102"/>
      <c r="G1755" s="102"/>
      <c r="H1755" s="102"/>
      <c r="I1755" s="102"/>
      <c r="J1755" s="102"/>
      <c r="K1755" s="102"/>
      <c r="L1755" s="102"/>
      <c r="M1755" s="102"/>
    </row>
    <row r="1756" spans="2:15" ht="20.100000000000001" customHeight="1" x14ac:dyDescent="0.2">
      <c r="B1756" s="101"/>
      <c r="C1756" s="101"/>
      <c r="D1756" s="101"/>
      <c r="E1756" s="101"/>
      <c r="F1756" s="101"/>
      <c r="G1756" s="101"/>
      <c r="H1756" s="101"/>
      <c r="I1756" s="101"/>
      <c r="J1756" s="101"/>
      <c r="K1756" s="101"/>
      <c r="L1756" s="101"/>
      <c r="M1756" s="101"/>
    </row>
    <row r="1757" spans="2:15" ht="20.100000000000001" customHeight="1" x14ac:dyDescent="0.2">
      <c r="B1757" s="101"/>
      <c r="C1757" s="101"/>
      <c r="D1757" s="101"/>
      <c r="E1757" s="101"/>
      <c r="F1757" s="101"/>
      <c r="G1757" s="101"/>
      <c r="H1757" s="101"/>
      <c r="I1757" s="101"/>
      <c r="J1757" s="101"/>
      <c r="K1757" s="101"/>
      <c r="L1757" s="101"/>
      <c r="M1757" s="101"/>
    </row>
    <row r="1758" spans="2:15" ht="20.100000000000001" customHeight="1" x14ac:dyDescent="0.2">
      <c r="B1758" s="101"/>
      <c r="C1758" s="101"/>
      <c r="D1758" s="101"/>
      <c r="E1758" s="101"/>
      <c r="F1758" s="101"/>
      <c r="G1758" s="101"/>
      <c r="H1758" s="101"/>
      <c r="I1758" s="101"/>
      <c r="J1758" s="101"/>
      <c r="K1758" s="101"/>
      <c r="L1758" s="101"/>
      <c r="M1758" s="101"/>
    </row>
    <row r="1759" spans="2:15" ht="20.100000000000001" customHeight="1" x14ac:dyDescent="0.2"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101"/>
      <c r="M1759" s="101"/>
    </row>
    <row r="1760" spans="2:15" ht="20.100000000000001" customHeight="1" x14ac:dyDescent="0.2"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101"/>
      <c r="M1760" s="101"/>
    </row>
    <row r="1761" spans="2:13" ht="20.100000000000001" customHeight="1" x14ac:dyDescent="0.2">
      <c r="B1761" s="101"/>
      <c r="C1761" s="101"/>
      <c r="D1761" s="101"/>
      <c r="E1761" s="101"/>
      <c r="F1761" s="101"/>
      <c r="G1761" s="101"/>
      <c r="H1761" s="101"/>
      <c r="I1761" s="101"/>
      <c r="J1761" s="101"/>
      <c r="K1761" s="101"/>
      <c r="L1761" s="101"/>
      <c r="M1761" s="101"/>
    </row>
    <row r="1762" spans="2:13" ht="20.100000000000001" customHeight="1" x14ac:dyDescent="0.2">
      <c r="B1762" s="101"/>
      <c r="C1762" s="101"/>
      <c r="D1762" s="101"/>
      <c r="E1762" s="101"/>
      <c r="F1762" s="101"/>
      <c r="G1762" s="101"/>
      <c r="H1762" s="101"/>
      <c r="I1762" s="101"/>
      <c r="J1762" s="101"/>
      <c r="K1762" s="101"/>
      <c r="L1762" s="101"/>
      <c r="M1762" s="101"/>
    </row>
    <row r="1763" spans="2:13" ht="20.100000000000001" customHeight="1" x14ac:dyDescent="0.2">
      <c r="B1763" s="101"/>
      <c r="C1763" s="101"/>
      <c r="D1763" s="101"/>
      <c r="E1763" s="101"/>
      <c r="F1763" s="101"/>
      <c r="G1763" s="101"/>
      <c r="H1763" s="101"/>
      <c r="I1763" s="101"/>
      <c r="J1763" s="101"/>
      <c r="K1763" s="101"/>
      <c r="L1763" s="101"/>
      <c r="M1763" s="101"/>
    </row>
    <row r="1764" spans="2:13" ht="20.100000000000001" customHeight="1" x14ac:dyDescent="0.2">
      <c r="B1764" s="101"/>
      <c r="C1764" s="101"/>
      <c r="D1764" s="101"/>
      <c r="E1764" s="101"/>
      <c r="F1764" s="101"/>
      <c r="G1764" s="101"/>
      <c r="H1764" s="101"/>
      <c r="I1764" s="101"/>
      <c r="J1764" s="101"/>
      <c r="K1764" s="101"/>
      <c r="L1764" s="101"/>
      <c r="M1764" s="101"/>
    </row>
    <row r="1765" spans="2:13" ht="20.100000000000001" customHeight="1" x14ac:dyDescent="0.2">
      <c r="B1765" s="101"/>
      <c r="C1765" s="101"/>
      <c r="D1765" s="101"/>
      <c r="E1765" s="101"/>
      <c r="F1765" s="101"/>
      <c r="G1765" s="101"/>
      <c r="H1765" s="101"/>
      <c r="I1765" s="101"/>
      <c r="J1765" s="101"/>
      <c r="K1765" s="101"/>
      <c r="L1765" s="101"/>
      <c r="M1765" s="101"/>
    </row>
    <row r="1766" spans="2:13" ht="20.100000000000001" customHeight="1" x14ac:dyDescent="0.2"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</row>
    <row r="1767" spans="2:13" ht="20.100000000000001" customHeight="1" x14ac:dyDescent="0.2">
      <c r="B1767" s="101"/>
      <c r="C1767" s="101"/>
      <c r="D1767" s="101"/>
      <c r="E1767" s="101"/>
      <c r="F1767" s="101"/>
      <c r="G1767" s="101"/>
      <c r="H1767" s="101"/>
      <c r="I1767" s="101"/>
      <c r="J1767" s="101"/>
      <c r="K1767" s="101"/>
      <c r="L1767" s="101"/>
      <c r="M1767" s="101"/>
    </row>
    <row r="1768" spans="2:13" ht="20.100000000000001" customHeight="1" x14ac:dyDescent="0.2">
      <c r="B1768" s="101"/>
      <c r="C1768" s="101"/>
      <c r="D1768" s="101"/>
      <c r="E1768" s="101"/>
      <c r="F1768" s="101"/>
      <c r="G1768" s="101"/>
      <c r="H1768" s="101"/>
      <c r="I1768" s="101"/>
      <c r="J1768" s="101"/>
      <c r="K1768" s="101"/>
      <c r="L1768" s="101"/>
      <c r="M1768" s="101"/>
    </row>
    <row r="1769" spans="2:13" ht="20.100000000000001" customHeight="1" x14ac:dyDescent="0.2">
      <c r="B1769" s="101"/>
      <c r="C1769" s="101"/>
      <c r="D1769" s="101"/>
      <c r="E1769" s="101"/>
      <c r="F1769" s="101"/>
      <c r="G1769" s="101"/>
      <c r="H1769" s="101"/>
      <c r="I1769" s="101"/>
      <c r="J1769" s="101"/>
      <c r="K1769" s="101"/>
      <c r="L1769" s="101"/>
      <c r="M1769" s="101"/>
    </row>
    <row r="1770" spans="2:13" ht="20.100000000000001" customHeight="1" x14ac:dyDescent="0.2">
      <c r="B1770" s="101"/>
      <c r="C1770" s="101"/>
      <c r="D1770" s="101"/>
      <c r="E1770" s="101"/>
      <c r="F1770" s="101"/>
      <c r="G1770" s="101"/>
      <c r="H1770" s="101"/>
      <c r="I1770" s="101"/>
      <c r="J1770" s="101"/>
      <c r="K1770" s="101"/>
      <c r="L1770" s="101"/>
      <c r="M1770" s="101"/>
    </row>
    <row r="1771" spans="2:13" ht="20.100000000000001" customHeight="1" x14ac:dyDescent="0.2">
      <c r="B1771" s="101"/>
      <c r="C1771" s="101"/>
      <c r="D1771" s="101"/>
      <c r="E1771" s="101"/>
      <c r="F1771" s="101"/>
      <c r="G1771" s="101"/>
      <c r="H1771" s="101"/>
      <c r="I1771" s="101"/>
      <c r="J1771" s="101"/>
      <c r="K1771" s="101"/>
      <c r="L1771" s="101"/>
      <c r="M1771" s="101"/>
    </row>
    <row r="1772" spans="2:13" ht="20.100000000000001" customHeight="1" x14ac:dyDescent="0.2">
      <c r="B1772" s="101"/>
      <c r="C1772" s="101"/>
      <c r="D1772" s="101"/>
      <c r="E1772" s="101"/>
      <c r="F1772" s="101"/>
      <c r="G1772" s="101"/>
      <c r="H1772" s="101"/>
      <c r="I1772" s="101"/>
      <c r="J1772" s="101"/>
      <c r="K1772" s="101"/>
      <c r="L1772" s="101"/>
      <c r="M1772" s="101"/>
    </row>
    <row r="1773" spans="2:13" ht="20.100000000000001" customHeight="1" x14ac:dyDescent="0.2">
      <c r="B1773" s="101"/>
      <c r="C1773" s="101"/>
      <c r="D1773" s="101"/>
      <c r="E1773" s="101"/>
      <c r="F1773" s="101"/>
      <c r="G1773" s="101"/>
      <c r="H1773" s="101"/>
      <c r="I1773" s="101"/>
      <c r="J1773" s="101"/>
      <c r="K1773" s="101"/>
      <c r="L1773" s="101"/>
      <c r="M1773" s="101"/>
    </row>
    <row r="1774" spans="2:13" ht="20.100000000000001" customHeight="1" x14ac:dyDescent="0.2">
      <c r="B1774" s="101"/>
      <c r="C1774" s="101"/>
      <c r="D1774" s="101"/>
      <c r="E1774" s="101"/>
      <c r="F1774" s="101"/>
      <c r="G1774" s="101"/>
      <c r="H1774" s="101"/>
      <c r="I1774" s="101"/>
      <c r="J1774" s="101"/>
      <c r="K1774" s="101"/>
      <c r="L1774" s="101"/>
      <c r="M1774" s="101"/>
    </row>
    <row r="1775" spans="2:13" ht="20.100000000000001" customHeight="1" x14ac:dyDescent="0.2">
      <c r="B1775" s="101"/>
      <c r="C1775" s="101"/>
      <c r="D1775" s="101"/>
      <c r="E1775" s="101"/>
      <c r="F1775" s="101"/>
      <c r="G1775" s="101"/>
      <c r="H1775" s="101"/>
      <c r="I1775" s="101"/>
      <c r="J1775" s="101"/>
      <c r="K1775" s="101"/>
      <c r="L1775" s="101"/>
      <c r="M1775" s="101"/>
    </row>
    <row r="1776" spans="2:13" ht="20.100000000000001" customHeight="1" x14ac:dyDescent="0.2">
      <c r="B1776" s="101"/>
      <c r="C1776" s="101"/>
      <c r="D1776" s="101"/>
      <c r="E1776" s="101"/>
      <c r="F1776" s="101"/>
      <c r="G1776" s="101"/>
      <c r="H1776" s="101"/>
      <c r="I1776" s="101"/>
      <c r="J1776" s="101"/>
      <c r="K1776" s="101"/>
      <c r="L1776" s="101"/>
      <c r="M1776" s="101"/>
    </row>
    <row r="1777" spans="2:13" ht="20.100000000000001" customHeight="1" x14ac:dyDescent="0.2">
      <c r="B1777" s="101"/>
      <c r="C1777" s="101"/>
      <c r="D1777" s="101"/>
      <c r="E1777" s="101"/>
      <c r="F1777" s="101"/>
      <c r="G1777" s="101"/>
      <c r="H1777" s="101"/>
      <c r="I1777" s="101"/>
      <c r="J1777" s="101"/>
      <c r="K1777" s="101"/>
      <c r="L1777" s="101"/>
      <c r="M1777" s="101"/>
    </row>
    <row r="1778" spans="2:13" ht="20.100000000000001" customHeight="1" x14ac:dyDescent="0.2">
      <c r="B1778" s="101"/>
      <c r="C1778" s="101"/>
      <c r="D1778" s="101"/>
      <c r="E1778" s="101"/>
      <c r="F1778" s="101"/>
      <c r="G1778" s="101"/>
      <c r="H1778" s="101"/>
      <c r="I1778" s="101"/>
      <c r="J1778" s="101"/>
      <c r="K1778" s="101"/>
      <c r="L1778" s="101"/>
      <c r="M1778" s="101"/>
    </row>
    <row r="1779" spans="2:13" ht="20.100000000000001" customHeight="1" x14ac:dyDescent="0.2">
      <c r="B1779" s="101"/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</row>
    <row r="1780" spans="2:13" ht="20.100000000000001" customHeight="1" x14ac:dyDescent="0.2">
      <c r="B1780" s="101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</row>
    <row r="1781" spans="2:13" ht="20.100000000000001" customHeight="1" x14ac:dyDescent="0.2">
      <c r="B1781" s="101"/>
      <c r="C1781" s="101"/>
      <c r="D1781" s="101"/>
      <c r="E1781" s="101"/>
      <c r="F1781" s="101"/>
      <c r="G1781" s="101"/>
      <c r="H1781" s="101"/>
      <c r="I1781" s="101"/>
      <c r="J1781" s="101"/>
      <c r="K1781" s="101"/>
      <c r="L1781" s="101"/>
      <c r="M1781" s="101"/>
    </row>
    <row r="1782" spans="2:13" ht="20.100000000000001" customHeight="1" x14ac:dyDescent="0.2">
      <c r="B1782" s="101"/>
      <c r="C1782" s="101"/>
      <c r="D1782" s="101"/>
      <c r="E1782" s="101"/>
      <c r="F1782" s="101"/>
      <c r="G1782" s="101"/>
      <c r="H1782" s="101"/>
      <c r="I1782" s="101"/>
      <c r="J1782" s="101"/>
      <c r="K1782" s="101"/>
      <c r="L1782" s="101"/>
      <c r="M1782" s="101"/>
    </row>
    <row r="1783" spans="2:13" ht="20.100000000000001" customHeight="1" x14ac:dyDescent="0.2"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</row>
    <row r="1784" spans="2:13" ht="20.100000000000001" customHeight="1" x14ac:dyDescent="0.2">
      <c r="B1784" s="101"/>
      <c r="C1784" s="101"/>
      <c r="D1784" s="101"/>
      <c r="E1784" s="101"/>
      <c r="F1784" s="101"/>
      <c r="G1784" s="101"/>
      <c r="H1784" s="101"/>
      <c r="I1784" s="101"/>
      <c r="J1784" s="101"/>
      <c r="K1784" s="101"/>
      <c r="L1784" s="101"/>
      <c r="M1784" s="101"/>
    </row>
    <row r="1785" spans="2:13" ht="20.100000000000001" customHeight="1" x14ac:dyDescent="0.2">
      <c r="B1785" s="101"/>
      <c r="C1785" s="101"/>
      <c r="D1785" s="101"/>
      <c r="E1785" s="101"/>
      <c r="F1785" s="101"/>
      <c r="G1785" s="101"/>
      <c r="H1785" s="101"/>
      <c r="I1785" s="101"/>
      <c r="J1785" s="101"/>
      <c r="K1785" s="101"/>
      <c r="L1785" s="101"/>
      <c r="M1785" s="101"/>
    </row>
    <row r="1786" spans="2:13" ht="20.100000000000001" customHeight="1" x14ac:dyDescent="0.2">
      <c r="B1786" s="101"/>
      <c r="C1786" s="101"/>
      <c r="D1786" s="101"/>
      <c r="E1786" s="101"/>
      <c r="F1786" s="101"/>
      <c r="G1786" s="101"/>
      <c r="H1786" s="101"/>
      <c r="I1786" s="101"/>
      <c r="J1786" s="101"/>
      <c r="K1786" s="101"/>
      <c r="L1786" s="101"/>
      <c r="M1786" s="101"/>
    </row>
    <row r="1787" spans="2:13" ht="20.100000000000001" customHeight="1" x14ac:dyDescent="0.2">
      <c r="B1787" s="101"/>
      <c r="C1787" s="101"/>
      <c r="D1787" s="101"/>
      <c r="E1787" s="101"/>
      <c r="F1787" s="101"/>
      <c r="G1787" s="101"/>
      <c r="H1787" s="101"/>
      <c r="I1787" s="101"/>
      <c r="J1787" s="101"/>
      <c r="K1787" s="101"/>
      <c r="L1787" s="101"/>
      <c r="M1787" s="101"/>
    </row>
    <row r="1788" spans="2:13" ht="20.100000000000001" customHeight="1" x14ac:dyDescent="0.2">
      <c r="B1788" s="101"/>
      <c r="C1788" s="101"/>
      <c r="D1788" s="101"/>
      <c r="E1788" s="101"/>
      <c r="F1788" s="101"/>
      <c r="G1788" s="101"/>
      <c r="H1788" s="101"/>
      <c r="I1788" s="101"/>
      <c r="J1788" s="101"/>
      <c r="K1788" s="101"/>
      <c r="L1788" s="101"/>
      <c r="M1788" s="101"/>
    </row>
    <row r="1789" spans="2:13" ht="20.100000000000001" customHeight="1" x14ac:dyDescent="0.2">
      <c r="B1789" s="103"/>
      <c r="C1789" s="103"/>
      <c r="D1789" s="103"/>
      <c r="E1789" s="103"/>
      <c r="F1789" s="103"/>
      <c r="G1789" s="103"/>
      <c r="H1789" s="103"/>
      <c r="I1789" s="103"/>
      <c r="J1789" s="103"/>
      <c r="K1789" s="103"/>
      <c r="L1789" s="103"/>
      <c r="M1789" s="103"/>
    </row>
    <row r="1790" spans="2:13" ht="20.100000000000001" customHeight="1" x14ac:dyDescent="0.2">
      <c r="B1790" s="103"/>
      <c r="C1790" s="103"/>
      <c r="D1790" s="103"/>
      <c r="E1790" s="103"/>
      <c r="F1790" s="103"/>
      <c r="G1790" s="103"/>
      <c r="H1790" s="103"/>
      <c r="I1790" s="103"/>
      <c r="J1790" s="103"/>
      <c r="K1790" s="103"/>
      <c r="L1790" s="103"/>
      <c r="M1790" s="103"/>
    </row>
    <row r="1791" spans="2:13" ht="20.100000000000001" customHeight="1" x14ac:dyDescent="0.2">
      <c r="B1791" s="101"/>
      <c r="C1791" s="101"/>
      <c r="D1791" s="101"/>
      <c r="E1791" s="101"/>
      <c r="F1791" s="101"/>
      <c r="G1791" s="101"/>
      <c r="H1791" s="101"/>
      <c r="I1791" s="101"/>
      <c r="J1791" s="101"/>
      <c r="K1791" s="101"/>
      <c r="L1791" s="101"/>
      <c r="M1791" s="101"/>
    </row>
    <row r="1792" spans="2:13" ht="20.100000000000001" customHeight="1" x14ac:dyDescent="0.2">
      <c r="B1792" s="101"/>
      <c r="C1792" s="101"/>
      <c r="D1792" s="101"/>
      <c r="E1792" s="101"/>
      <c r="F1792" s="101"/>
      <c r="G1792" s="101"/>
      <c r="H1792" s="101"/>
      <c r="I1792" s="101"/>
      <c r="J1792" s="101"/>
      <c r="K1792" s="101"/>
      <c r="L1792" s="101"/>
      <c r="M1792" s="101"/>
    </row>
    <row r="1793" spans="2:15" ht="20.100000000000001" customHeight="1" x14ac:dyDescent="0.2">
      <c r="B1793" s="124"/>
      <c r="C1793" s="124"/>
      <c r="D1793" s="124"/>
      <c r="E1793" s="124"/>
      <c r="F1793" s="124"/>
      <c r="G1793" s="124"/>
      <c r="H1793" s="124"/>
      <c r="I1793" s="124"/>
      <c r="J1793" s="124"/>
      <c r="K1793" s="124"/>
      <c r="L1793" s="124"/>
      <c r="M1793" s="124"/>
    </row>
    <row r="1794" spans="2:15" ht="20.100000000000001" customHeight="1" x14ac:dyDescent="0.2">
      <c r="B1794" s="101"/>
      <c r="C1794" s="101"/>
      <c r="D1794" s="101"/>
      <c r="E1794" s="101"/>
      <c r="F1794" s="101"/>
      <c r="G1794" s="101"/>
      <c r="H1794" s="101"/>
      <c r="I1794" s="101"/>
      <c r="J1794" s="101"/>
      <c r="K1794" s="101"/>
      <c r="L1794" s="101"/>
      <c r="M1794" s="101"/>
    </row>
    <row r="1795" spans="2:15" ht="20.100000000000001" customHeight="1" x14ac:dyDescent="0.2">
      <c r="B1795" s="100"/>
      <c r="C1795" s="100"/>
      <c r="D1795" s="100"/>
      <c r="E1795" s="100"/>
      <c r="F1795" s="100"/>
      <c r="G1795" s="100"/>
      <c r="H1795" s="100"/>
      <c r="I1795" s="100"/>
      <c r="J1795" s="100"/>
      <c r="K1795" s="100"/>
      <c r="L1795" s="100"/>
      <c r="M1795" s="100"/>
    </row>
    <row r="1796" spans="2:15" ht="20.100000000000001" customHeight="1" x14ac:dyDescent="0.2">
      <c r="B1796" s="101"/>
      <c r="C1796" s="101"/>
      <c r="D1796" s="101"/>
      <c r="E1796" s="101"/>
      <c r="F1796" s="101"/>
      <c r="G1796" s="101"/>
      <c r="H1796" s="101"/>
      <c r="I1796" s="101"/>
      <c r="J1796" s="101"/>
      <c r="K1796" s="101"/>
      <c r="L1796" s="101"/>
      <c r="M1796" s="101"/>
    </row>
    <row r="1797" spans="2:15" ht="20.100000000000001" customHeight="1" x14ac:dyDescent="0.2">
      <c r="B1797" s="99" t="s">
        <v>155</v>
      </c>
      <c r="C1797" s="99"/>
      <c r="D1797" s="99"/>
      <c r="E1797" s="99"/>
      <c r="F1797" s="99"/>
      <c r="G1797" s="99"/>
      <c r="H1797" s="99"/>
      <c r="I1797" s="99"/>
      <c r="J1797" s="99"/>
      <c r="K1797" s="99"/>
      <c r="L1797" s="99"/>
      <c r="M1797" s="99"/>
      <c r="N1797" s="80"/>
      <c r="O1797" s="80"/>
    </row>
    <row r="1798" spans="2:15" s="65" customFormat="1" ht="20.100000000000001" customHeight="1" x14ac:dyDescent="0.2">
      <c r="B1798" s="101"/>
      <c r="C1798" s="101"/>
      <c r="D1798" s="101"/>
      <c r="E1798" s="101"/>
      <c r="F1798" s="101"/>
      <c r="G1798" s="101"/>
      <c r="H1798" s="101"/>
      <c r="I1798" s="101"/>
      <c r="J1798" s="101"/>
      <c r="K1798" s="101"/>
      <c r="L1798" s="101"/>
      <c r="M1798" s="101"/>
      <c r="N1798" s="8"/>
      <c r="O1798" s="8"/>
    </row>
    <row r="1799" spans="2:15" ht="20.100000000000001" customHeight="1" x14ac:dyDescent="0.2">
      <c r="B1799" s="124"/>
      <c r="C1799" s="124"/>
      <c r="D1799" s="124"/>
      <c r="E1799" s="124"/>
      <c r="F1799" s="124"/>
      <c r="G1799" s="124"/>
      <c r="H1799" s="124"/>
      <c r="I1799" s="124"/>
      <c r="J1799" s="124"/>
      <c r="K1799" s="124"/>
      <c r="L1799" s="124"/>
      <c r="M1799" s="124"/>
    </row>
    <row r="1800" spans="2:15" ht="20.100000000000001" customHeight="1" x14ac:dyDescent="0.2">
      <c r="B1800" s="101"/>
      <c r="C1800" s="101"/>
      <c r="D1800" s="101"/>
      <c r="E1800" s="101"/>
      <c r="F1800" s="101"/>
      <c r="G1800" s="101"/>
      <c r="H1800" s="101"/>
      <c r="I1800" s="101"/>
      <c r="J1800" s="101"/>
      <c r="K1800" s="101"/>
      <c r="L1800" s="101"/>
      <c r="M1800" s="101"/>
    </row>
    <row r="1801" spans="2:15" ht="20.100000000000001" customHeight="1" x14ac:dyDescent="0.2">
      <c r="B1801" s="101"/>
      <c r="C1801" s="101"/>
      <c r="D1801" s="101"/>
      <c r="E1801" s="101"/>
      <c r="F1801" s="101"/>
      <c r="G1801" s="101"/>
      <c r="H1801" s="101"/>
      <c r="I1801" s="101"/>
      <c r="J1801" s="101"/>
      <c r="K1801" s="101"/>
      <c r="L1801" s="101"/>
      <c r="M1801" s="101"/>
    </row>
    <row r="1802" spans="2:15" ht="20.100000000000001" customHeight="1" x14ac:dyDescent="0.2">
      <c r="B1802" s="101"/>
      <c r="C1802" s="101"/>
      <c r="D1802" s="101"/>
      <c r="E1802" s="101"/>
      <c r="F1802" s="101"/>
      <c r="G1802" s="101"/>
      <c r="H1802" s="101"/>
      <c r="I1802" s="101"/>
      <c r="J1802" s="101"/>
      <c r="K1802" s="101"/>
      <c r="L1802" s="101"/>
      <c r="M1802" s="101"/>
    </row>
    <row r="1803" spans="2:15" ht="20.100000000000001" customHeight="1" x14ac:dyDescent="0.2">
      <c r="B1803" s="101"/>
      <c r="C1803" s="101"/>
      <c r="D1803" s="101"/>
      <c r="E1803" s="101"/>
      <c r="F1803" s="101"/>
      <c r="G1803" s="101"/>
      <c r="H1803" s="101"/>
      <c r="I1803" s="101"/>
      <c r="J1803" s="101"/>
      <c r="K1803" s="101"/>
      <c r="L1803" s="101"/>
      <c r="M1803" s="101"/>
    </row>
    <row r="1804" spans="2:15" ht="20.100000000000001" customHeight="1" x14ac:dyDescent="0.2">
      <c r="B1804" s="101"/>
      <c r="C1804" s="101"/>
      <c r="D1804" s="101"/>
      <c r="E1804" s="101"/>
      <c r="F1804" s="101"/>
      <c r="G1804" s="101"/>
      <c r="H1804" s="101"/>
      <c r="I1804" s="101"/>
      <c r="J1804" s="101"/>
      <c r="K1804" s="101"/>
      <c r="L1804" s="101"/>
      <c r="M1804" s="101"/>
    </row>
    <row r="1805" spans="2:15" ht="20.100000000000001" customHeight="1" x14ac:dyDescent="0.2">
      <c r="B1805" s="101"/>
      <c r="C1805" s="101"/>
      <c r="D1805" s="101"/>
      <c r="E1805" s="101"/>
      <c r="F1805" s="101"/>
      <c r="G1805" s="101"/>
      <c r="H1805" s="101"/>
      <c r="I1805" s="101"/>
      <c r="J1805" s="101"/>
      <c r="K1805" s="101"/>
      <c r="L1805" s="101"/>
      <c r="M1805" s="101"/>
    </row>
    <row r="1806" spans="2:15" ht="20.100000000000001" customHeight="1" x14ac:dyDescent="0.2">
      <c r="B1806" s="101"/>
      <c r="C1806" s="101"/>
      <c r="D1806" s="101"/>
      <c r="E1806" s="101"/>
      <c r="F1806" s="101"/>
      <c r="G1806" s="101"/>
      <c r="H1806" s="101"/>
      <c r="I1806" s="101"/>
      <c r="J1806" s="101"/>
      <c r="K1806" s="101"/>
      <c r="L1806" s="101"/>
      <c r="M1806" s="101"/>
    </row>
    <row r="1807" spans="2:15" ht="20.100000000000001" customHeight="1" x14ac:dyDescent="0.2"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1"/>
      <c r="L1807" s="101"/>
      <c r="M1807" s="101"/>
    </row>
    <row r="1808" spans="2:15" ht="20.100000000000001" customHeight="1" x14ac:dyDescent="0.2"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</row>
    <row r="1809" spans="2:13" ht="20.100000000000001" customHeight="1" x14ac:dyDescent="0.2">
      <c r="B1809" s="101"/>
      <c r="C1809" s="101"/>
      <c r="D1809" s="101"/>
      <c r="E1809" s="101"/>
      <c r="F1809" s="101"/>
      <c r="G1809" s="101"/>
      <c r="H1809" s="101"/>
      <c r="I1809" s="101"/>
      <c r="J1809" s="101"/>
      <c r="K1809" s="101"/>
      <c r="L1809" s="101"/>
      <c r="M1809" s="101"/>
    </row>
    <row r="1810" spans="2:13" ht="20.100000000000001" customHeight="1" x14ac:dyDescent="0.2">
      <c r="B1810" s="101"/>
      <c r="C1810" s="101"/>
      <c r="D1810" s="101"/>
      <c r="E1810" s="101"/>
      <c r="F1810" s="101"/>
      <c r="G1810" s="101"/>
      <c r="H1810" s="101"/>
      <c r="I1810" s="101"/>
      <c r="J1810" s="101"/>
      <c r="K1810" s="101"/>
      <c r="L1810" s="101"/>
      <c r="M1810" s="101"/>
    </row>
    <row r="1811" spans="2:13" ht="20.100000000000001" customHeight="1" x14ac:dyDescent="0.2">
      <c r="B1811" s="101"/>
      <c r="C1811" s="101"/>
      <c r="D1811" s="101"/>
      <c r="E1811" s="101"/>
      <c r="F1811" s="101"/>
      <c r="G1811" s="101"/>
      <c r="H1811" s="101"/>
      <c r="I1811" s="101"/>
      <c r="J1811" s="101"/>
      <c r="K1811" s="101"/>
      <c r="L1811" s="101"/>
      <c r="M1811" s="101"/>
    </row>
    <row r="1812" spans="2:13" ht="20.100000000000001" customHeight="1" x14ac:dyDescent="0.2">
      <c r="B1812" s="101"/>
      <c r="C1812" s="101"/>
      <c r="D1812" s="101"/>
      <c r="E1812" s="101"/>
      <c r="F1812" s="101"/>
      <c r="G1812" s="101"/>
      <c r="H1812" s="101"/>
      <c r="I1812" s="101"/>
      <c r="J1812" s="101"/>
      <c r="K1812" s="101"/>
      <c r="L1812" s="101"/>
      <c r="M1812" s="101"/>
    </row>
    <row r="1813" spans="2:13" ht="20.100000000000001" customHeight="1" x14ac:dyDescent="0.2">
      <c r="B1813" s="101"/>
      <c r="C1813" s="101"/>
      <c r="D1813" s="101"/>
      <c r="E1813" s="101"/>
      <c r="F1813" s="101"/>
      <c r="G1813" s="101"/>
      <c r="H1813" s="101"/>
      <c r="I1813" s="101"/>
      <c r="J1813" s="101"/>
      <c r="K1813" s="101"/>
      <c r="L1813" s="101"/>
      <c r="M1813" s="101"/>
    </row>
    <row r="1814" spans="2:13" ht="20.100000000000001" customHeight="1" x14ac:dyDescent="0.2">
      <c r="B1814" s="101"/>
      <c r="C1814" s="101"/>
      <c r="D1814" s="101"/>
      <c r="E1814" s="101"/>
      <c r="F1814" s="101"/>
      <c r="G1814" s="101"/>
      <c r="H1814" s="101"/>
      <c r="I1814" s="101"/>
      <c r="J1814" s="101"/>
      <c r="K1814" s="101"/>
      <c r="L1814" s="101"/>
      <c r="M1814" s="101"/>
    </row>
    <row r="1815" spans="2:13" ht="20.100000000000001" customHeight="1" x14ac:dyDescent="0.2">
      <c r="B1815" s="101"/>
      <c r="C1815" s="101"/>
      <c r="D1815" s="101"/>
      <c r="E1815" s="101"/>
      <c r="F1815" s="101"/>
      <c r="G1815" s="101"/>
      <c r="H1815" s="101"/>
      <c r="I1815" s="101"/>
      <c r="J1815" s="101"/>
      <c r="K1815" s="101"/>
      <c r="L1815" s="101"/>
      <c r="M1815" s="101"/>
    </row>
    <row r="1816" spans="2:13" ht="20.100000000000001" customHeight="1" x14ac:dyDescent="0.2">
      <c r="B1816" s="101"/>
      <c r="C1816" s="101"/>
      <c r="D1816" s="101"/>
      <c r="E1816" s="101"/>
      <c r="F1816" s="101"/>
      <c r="G1816" s="101"/>
      <c r="H1816" s="101"/>
      <c r="I1816" s="101"/>
      <c r="J1816" s="101"/>
      <c r="K1816" s="101"/>
      <c r="L1816" s="101"/>
      <c r="M1816" s="101"/>
    </row>
    <row r="1817" spans="2:13" ht="20.100000000000001" customHeight="1" x14ac:dyDescent="0.2">
      <c r="B1817" s="101"/>
      <c r="C1817" s="101"/>
      <c r="D1817" s="101"/>
      <c r="E1817" s="101"/>
      <c r="F1817" s="101"/>
      <c r="G1817" s="101"/>
      <c r="H1817" s="101"/>
      <c r="I1817" s="101"/>
      <c r="J1817" s="101"/>
      <c r="K1817" s="101"/>
      <c r="L1817" s="101"/>
      <c r="M1817" s="101"/>
    </row>
    <row r="1818" spans="2:13" ht="20.100000000000001" customHeight="1" x14ac:dyDescent="0.2">
      <c r="B1818" s="101"/>
      <c r="C1818" s="101"/>
      <c r="D1818" s="101"/>
      <c r="E1818" s="101"/>
      <c r="F1818" s="101"/>
      <c r="G1818" s="101"/>
      <c r="H1818" s="101"/>
      <c r="I1818" s="101"/>
      <c r="J1818" s="101"/>
      <c r="K1818" s="101"/>
      <c r="L1818" s="101"/>
      <c r="M1818" s="101"/>
    </row>
    <row r="1819" spans="2:13" ht="20.100000000000001" customHeight="1" x14ac:dyDescent="0.2">
      <c r="B1819" s="101"/>
      <c r="C1819" s="101"/>
      <c r="D1819" s="101"/>
      <c r="E1819" s="101"/>
      <c r="F1819" s="101"/>
      <c r="G1819" s="101"/>
      <c r="H1819" s="101"/>
      <c r="I1819" s="101"/>
      <c r="J1819" s="101"/>
      <c r="K1819" s="101"/>
      <c r="L1819" s="101"/>
      <c r="M1819" s="101"/>
    </row>
    <row r="1820" spans="2:13" ht="20.100000000000001" customHeight="1" x14ac:dyDescent="0.2">
      <c r="B1820" s="101"/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</row>
    <row r="1821" spans="2:13" ht="20.100000000000001" customHeight="1" x14ac:dyDescent="0.2"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1"/>
      <c r="L1821" s="101"/>
      <c r="M1821" s="101"/>
    </row>
    <row r="1822" spans="2:13" ht="20.100000000000001" customHeight="1" x14ac:dyDescent="0.2">
      <c r="B1822" s="101"/>
      <c r="C1822" s="101"/>
      <c r="D1822" s="101"/>
      <c r="E1822" s="101"/>
      <c r="F1822" s="101"/>
      <c r="G1822" s="101"/>
      <c r="H1822" s="101"/>
      <c r="I1822" s="101"/>
      <c r="J1822" s="101"/>
      <c r="K1822" s="101"/>
      <c r="L1822" s="101"/>
      <c r="M1822" s="101"/>
    </row>
    <row r="1823" spans="2:13" ht="20.100000000000001" customHeight="1" x14ac:dyDescent="0.2">
      <c r="B1823" s="101"/>
      <c r="C1823" s="101"/>
      <c r="D1823" s="101"/>
      <c r="E1823" s="101"/>
      <c r="F1823" s="101"/>
      <c r="G1823" s="101"/>
      <c r="H1823" s="101"/>
      <c r="I1823" s="101"/>
      <c r="J1823" s="101"/>
      <c r="K1823" s="101"/>
      <c r="L1823" s="101"/>
      <c r="M1823" s="101"/>
    </row>
    <row r="1824" spans="2:13" ht="20.100000000000001" customHeight="1" x14ac:dyDescent="0.2">
      <c r="B1824" s="124"/>
      <c r="C1824" s="124"/>
      <c r="D1824" s="124"/>
      <c r="E1824" s="124"/>
      <c r="F1824" s="124"/>
      <c r="G1824" s="124"/>
      <c r="H1824" s="124"/>
      <c r="I1824" s="124"/>
      <c r="J1824" s="124"/>
      <c r="K1824" s="124"/>
      <c r="L1824" s="124"/>
      <c r="M1824" s="124"/>
    </row>
    <row r="1825" spans="2:13" ht="20.100000000000001" customHeight="1" x14ac:dyDescent="0.2">
      <c r="B1825" s="124"/>
      <c r="C1825" s="124"/>
      <c r="D1825" s="124"/>
      <c r="E1825" s="124"/>
      <c r="F1825" s="124"/>
      <c r="G1825" s="124"/>
      <c r="H1825" s="124"/>
      <c r="I1825" s="124"/>
      <c r="J1825" s="124"/>
      <c r="K1825" s="124"/>
      <c r="L1825" s="124"/>
      <c r="M1825" s="124"/>
    </row>
    <row r="1826" spans="2:13" ht="20.100000000000001" customHeight="1" x14ac:dyDescent="0.2">
      <c r="B1826" s="124"/>
      <c r="C1826" s="124"/>
      <c r="D1826" s="124"/>
      <c r="E1826" s="124"/>
      <c r="F1826" s="124"/>
      <c r="G1826" s="124"/>
      <c r="H1826" s="124"/>
      <c r="I1826" s="124"/>
      <c r="J1826" s="124"/>
      <c r="K1826" s="124"/>
      <c r="L1826" s="124"/>
      <c r="M1826" s="124"/>
    </row>
    <row r="1827" spans="2:13" ht="20.100000000000001" customHeight="1" x14ac:dyDescent="0.2">
      <c r="B1827" s="124"/>
      <c r="C1827" s="124"/>
      <c r="D1827" s="124"/>
      <c r="E1827" s="124"/>
      <c r="F1827" s="124"/>
      <c r="G1827" s="124"/>
      <c r="H1827" s="124"/>
      <c r="I1827" s="124"/>
      <c r="J1827" s="124"/>
      <c r="K1827" s="124"/>
      <c r="L1827" s="124"/>
      <c r="M1827" s="124"/>
    </row>
    <row r="1828" spans="2:13" ht="20.100000000000001" customHeight="1" x14ac:dyDescent="0.2">
      <c r="B1828" s="124"/>
      <c r="C1828" s="124"/>
      <c r="D1828" s="124"/>
      <c r="E1828" s="124"/>
      <c r="F1828" s="124"/>
      <c r="G1828" s="124"/>
      <c r="H1828" s="124"/>
      <c r="I1828" s="124"/>
      <c r="J1828" s="124"/>
      <c r="K1828" s="124"/>
      <c r="L1828" s="124"/>
      <c r="M1828" s="124"/>
    </row>
    <row r="1829" spans="2:13" ht="20.100000000000001" customHeight="1" x14ac:dyDescent="0.2">
      <c r="B1829" s="124"/>
      <c r="C1829" s="124"/>
      <c r="D1829" s="124"/>
      <c r="E1829" s="124"/>
      <c r="F1829" s="124"/>
      <c r="G1829" s="124"/>
      <c r="H1829" s="124"/>
      <c r="I1829" s="124"/>
      <c r="J1829" s="124"/>
      <c r="K1829" s="124"/>
      <c r="L1829" s="124"/>
      <c r="M1829" s="124"/>
    </row>
    <row r="1830" spans="2:13" ht="20.100000000000001" customHeight="1" x14ac:dyDescent="0.2">
      <c r="B1830" s="124"/>
      <c r="C1830" s="124"/>
      <c r="D1830" s="124"/>
      <c r="E1830" s="124"/>
      <c r="F1830" s="124"/>
      <c r="G1830" s="124"/>
      <c r="H1830" s="124"/>
      <c r="I1830" s="124"/>
      <c r="J1830" s="124"/>
      <c r="K1830" s="124"/>
      <c r="L1830" s="124"/>
      <c r="M1830" s="124"/>
    </row>
    <row r="1831" spans="2:13" ht="20.100000000000001" customHeight="1" x14ac:dyDescent="0.2">
      <c r="B1831" s="124"/>
      <c r="C1831" s="124"/>
      <c r="D1831" s="124"/>
      <c r="E1831" s="124"/>
      <c r="F1831" s="124"/>
      <c r="G1831" s="124"/>
      <c r="H1831" s="124"/>
      <c r="I1831" s="124"/>
      <c r="J1831" s="124"/>
      <c r="K1831" s="124"/>
      <c r="L1831" s="124"/>
      <c r="M1831" s="124"/>
    </row>
    <row r="1832" spans="2:13" ht="20.100000000000001" customHeight="1" x14ac:dyDescent="0.2">
      <c r="B1832" s="124"/>
      <c r="C1832" s="124"/>
      <c r="D1832" s="124"/>
      <c r="E1832" s="124"/>
      <c r="F1832" s="124"/>
      <c r="G1832" s="124"/>
      <c r="H1832" s="124"/>
      <c r="I1832" s="124"/>
      <c r="J1832" s="124"/>
      <c r="K1832" s="124"/>
      <c r="L1832" s="124"/>
      <c r="M1832" s="124"/>
    </row>
    <row r="1833" spans="2:13" ht="20.100000000000001" customHeight="1" x14ac:dyDescent="0.2">
      <c r="B1833" s="124"/>
      <c r="C1833" s="124"/>
      <c r="D1833" s="124"/>
      <c r="E1833" s="124"/>
      <c r="F1833" s="124"/>
      <c r="G1833" s="124"/>
      <c r="H1833" s="124"/>
      <c r="I1833" s="124"/>
      <c r="J1833" s="124"/>
      <c r="K1833" s="124"/>
      <c r="L1833" s="124"/>
      <c r="M1833" s="124"/>
    </row>
    <row r="1834" spans="2:13" ht="20.100000000000001" customHeight="1" x14ac:dyDescent="0.2">
      <c r="B1834" s="124"/>
      <c r="C1834" s="124"/>
      <c r="D1834" s="124"/>
      <c r="E1834" s="124"/>
      <c r="F1834" s="124"/>
      <c r="G1834" s="124"/>
      <c r="H1834" s="124"/>
      <c r="I1834" s="124"/>
      <c r="J1834" s="124"/>
      <c r="K1834" s="124"/>
      <c r="L1834" s="124"/>
      <c r="M1834" s="124"/>
    </row>
    <row r="1835" spans="2:13" ht="20.100000000000001" customHeight="1" x14ac:dyDescent="0.2">
      <c r="B1835" s="124"/>
      <c r="C1835" s="124"/>
      <c r="D1835" s="124"/>
      <c r="E1835" s="124"/>
      <c r="F1835" s="124"/>
      <c r="G1835" s="124"/>
      <c r="H1835" s="124"/>
      <c r="I1835" s="124"/>
      <c r="J1835" s="124"/>
      <c r="K1835" s="124"/>
      <c r="L1835" s="124"/>
      <c r="M1835" s="124"/>
    </row>
    <row r="1836" spans="2:13" ht="20.100000000000001" customHeight="1" x14ac:dyDescent="0.2">
      <c r="B1836" s="124"/>
      <c r="C1836" s="124"/>
      <c r="D1836" s="124"/>
      <c r="E1836" s="124"/>
      <c r="F1836" s="124"/>
      <c r="G1836" s="124"/>
      <c r="H1836" s="124"/>
      <c r="I1836" s="124"/>
      <c r="J1836" s="124"/>
      <c r="K1836" s="124"/>
      <c r="L1836" s="124"/>
      <c r="M1836" s="124"/>
    </row>
    <row r="1837" spans="2:13" ht="20.100000000000001" customHeight="1" x14ac:dyDescent="0.2"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124"/>
      <c r="L1837" s="124"/>
      <c r="M1837" s="124"/>
    </row>
    <row r="1838" spans="2:13" ht="20.100000000000001" customHeight="1" x14ac:dyDescent="0.2">
      <c r="B1838" s="124"/>
      <c r="C1838" s="124"/>
      <c r="D1838" s="124"/>
      <c r="E1838" s="124"/>
      <c r="F1838" s="124"/>
      <c r="G1838" s="124"/>
      <c r="H1838" s="124"/>
      <c r="I1838" s="124"/>
      <c r="J1838" s="124"/>
      <c r="K1838" s="124"/>
      <c r="L1838" s="124"/>
      <c r="M1838" s="124"/>
    </row>
    <row r="1839" spans="2:13" ht="20.100000000000001" customHeight="1" x14ac:dyDescent="0.2">
      <c r="B1839" s="124"/>
      <c r="C1839" s="124"/>
      <c r="D1839" s="124"/>
      <c r="E1839" s="124"/>
      <c r="F1839" s="124"/>
      <c r="G1839" s="124"/>
      <c r="H1839" s="124"/>
      <c r="I1839" s="124"/>
      <c r="J1839" s="124"/>
      <c r="K1839" s="124"/>
      <c r="L1839" s="124"/>
      <c r="M1839" s="124"/>
    </row>
    <row r="1840" spans="2:13" ht="20.100000000000001" customHeight="1" x14ac:dyDescent="0.2">
      <c r="B1840" s="124"/>
      <c r="C1840" s="124"/>
      <c r="D1840" s="124"/>
      <c r="E1840" s="124"/>
      <c r="F1840" s="124"/>
      <c r="G1840" s="124"/>
      <c r="H1840" s="124"/>
      <c r="I1840" s="124"/>
      <c r="J1840" s="124"/>
      <c r="K1840" s="124"/>
      <c r="L1840" s="124"/>
      <c r="M1840" s="124"/>
    </row>
    <row r="1841" spans="2:13" ht="20.100000000000001" customHeight="1" x14ac:dyDescent="0.2">
      <c r="B1841" s="124"/>
      <c r="C1841" s="124"/>
      <c r="D1841" s="124"/>
      <c r="E1841" s="124"/>
      <c r="F1841" s="124"/>
      <c r="G1841" s="124"/>
      <c r="H1841" s="124"/>
      <c r="I1841" s="124"/>
      <c r="J1841" s="124"/>
      <c r="K1841" s="124"/>
      <c r="L1841" s="124"/>
      <c r="M1841" s="124"/>
    </row>
    <row r="1842" spans="2:13" ht="20.100000000000001" customHeight="1" x14ac:dyDescent="0.2">
      <c r="B1842" s="124"/>
      <c r="C1842" s="124"/>
      <c r="D1842" s="124"/>
      <c r="E1842" s="124"/>
      <c r="F1842" s="124"/>
      <c r="G1842" s="124"/>
      <c r="H1842" s="124"/>
      <c r="I1842" s="124"/>
      <c r="J1842" s="124"/>
      <c r="K1842" s="124"/>
      <c r="L1842" s="124"/>
      <c r="M1842" s="124"/>
    </row>
    <row r="1843" spans="2:13" ht="20.100000000000001" customHeight="1" x14ac:dyDescent="0.2">
      <c r="B1843" s="124"/>
      <c r="C1843" s="124"/>
      <c r="D1843" s="124"/>
      <c r="E1843" s="124"/>
      <c r="F1843" s="124"/>
      <c r="G1843" s="124"/>
      <c r="H1843" s="124"/>
      <c r="I1843" s="124"/>
      <c r="J1843" s="124"/>
      <c r="K1843" s="124"/>
      <c r="L1843" s="124"/>
      <c r="M1843" s="124"/>
    </row>
    <row r="1844" spans="2:13" ht="20.100000000000001" customHeight="1" x14ac:dyDescent="0.2">
      <c r="B1844" s="124"/>
      <c r="C1844" s="124"/>
      <c r="D1844" s="124"/>
      <c r="E1844" s="124"/>
      <c r="F1844" s="124"/>
      <c r="G1844" s="124"/>
      <c r="H1844" s="124"/>
      <c r="I1844" s="124"/>
      <c r="J1844" s="124"/>
      <c r="K1844" s="124"/>
      <c r="L1844" s="124"/>
      <c r="M1844" s="124"/>
    </row>
    <row r="1845" spans="2:13" ht="20.100000000000001" customHeight="1" x14ac:dyDescent="0.2">
      <c r="B1845" s="124"/>
      <c r="C1845" s="124"/>
      <c r="D1845" s="124"/>
      <c r="E1845" s="124"/>
      <c r="F1845" s="124"/>
      <c r="G1845" s="124"/>
      <c r="H1845" s="124"/>
      <c r="I1845" s="124"/>
      <c r="J1845" s="124"/>
      <c r="K1845" s="124"/>
      <c r="L1845" s="124"/>
      <c r="M1845" s="124"/>
    </row>
    <row r="1846" spans="2:13" ht="20.100000000000001" customHeight="1" x14ac:dyDescent="0.2">
      <c r="B1846" s="124"/>
      <c r="C1846" s="124"/>
      <c r="D1846" s="124"/>
      <c r="E1846" s="124"/>
      <c r="F1846" s="124"/>
      <c r="G1846" s="124"/>
      <c r="H1846" s="124"/>
      <c r="I1846" s="124"/>
      <c r="J1846" s="124"/>
      <c r="K1846" s="124"/>
      <c r="L1846" s="124"/>
      <c r="M1846" s="124"/>
    </row>
    <row r="1847" spans="2:13" ht="20.100000000000001" customHeight="1" x14ac:dyDescent="0.2">
      <c r="B1847" s="124"/>
      <c r="C1847" s="124"/>
      <c r="D1847" s="124"/>
      <c r="E1847" s="124"/>
      <c r="F1847" s="124"/>
      <c r="G1847" s="124"/>
      <c r="H1847" s="124"/>
      <c r="I1847" s="124"/>
      <c r="J1847" s="124"/>
      <c r="K1847" s="124"/>
      <c r="L1847" s="124"/>
      <c r="M1847" s="124"/>
    </row>
    <row r="1848" spans="2:13" ht="20.100000000000001" customHeight="1" x14ac:dyDescent="0.2">
      <c r="B1848" s="124"/>
      <c r="C1848" s="124"/>
      <c r="D1848" s="124"/>
      <c r="E1848" s="124"/>
      <c r="F1848" s="124"/>
      <c r="G1848" s="124"/>
      <c r="H1848" s="124"/>
      <c r="I1848" s="124"/>
      <c r="J1848" s="124"/>
      <c r="K1848" s="124"/>
      <c r="L1848" s="124"/>
      <c r="M1848" s="124"/>
    </row>
    <row r="1849" spans="2:13" ht="20.100000000000001" customHeight="1" x14ac:dyDescent="0.2">
      <c r="B1849" s="124"/>
      <c r="C1849" s="124"/>
      <c r="D1849" s="124"/>
      <c r="E1849" s="124"/>
      <c r="F1849" s="124"/>
      <c r="G1849" s="124"/>
      <c r="H1849" s="124"/>
      <c r="I1849" s="124"/>
      <c r="J1849" s="124"/>
      <c r="K1849" s="124"/>
      <c r="L1849" s="124"/>
      <c r="M1849" s="124"/>
    </row>
    <row r="1850" spans="2:13" ht="20.100000000000001" customHeight="1" x14ac:dyDescent="0.2">
      <c r="B1850" s="124"/>
      <c r="C1850" s="124"/>
      <c r="D1850" s="124"/>
      <c r="E1850" s="124"/>
      <c r="F1850" s="124"/>
      <c r="G1850" s="124"/>
      <c r="H1850" s="124"/>
      <c r="I1850" s="124"/>
      <c r="J1850" s="124"/>
      <c r="K1850" s="124"/>
      <c r="L1850" s="124"/>
      <c r="M1850" s="124"/>
    </row>
    <row r="1851" spans="2:13" ht="20.100000000000001" customHeight="1" x14ac:dyDescent="0.2">
      <c r="B1851" s="124"/>
      <c r="C1851" s="124"/>
      <c r="D1851" s="124"/>
      <c r="E1851" s="124"/>
      <c r="F1851" s="124"/>
      <c r="G1851" s="124"/>
      <c r="H1851" s="124"/>
      <c r="I1851" s="124"/>
      <c r="J1851" s="124"/>
      <c r="K1851" s="124"/>
      <c r="L1851" s="124"/>
      <c r="M1851" s="124"/>
    </row>
    <row r="1852" spans="2:13" ht="20.100000000000001" customHeight="1" x14ac:dyDescent="0.2">
      <c r="B1852" s="124"/>
      <c r="C1852" s="124"/>
      <c r="D1852" s="124"/>
      <c r="E1852" s="124"/>
      <c r="F1852" s="124"/>
      <c r="G1852" s="124"/>
      <c r="H1852" s="124"/>
      <c r="I1852" s="124"/>
      <c r="J1852" s="124"/>
      <c r="K1852" s="124"/>
      <c r="L1852" s="124"/>
      <c r="M1852" s="124"/>
    </row>
    <row r="1853" spans="2:13" ht="20.100000000000001" customHeight="1" x14ac:dyDescent="0.2">
      <c r="B1853" s="124"/>
      <c r="C1853" s="124"/>
      <c r="D1853" s="124"/>
      <c r="E1853" s="124"/>
      <c r="F1853" s="124"/>
      <c r="G1853" s="124"/>
      <c r="H1853" s="124"/>
      <c r="I1853" s="124"/>
      <c r="J1853" s="124"/>
      <c r="K1853" s="124"/>
      <c r="L1853" s="124"/>
      <c r="M1853" s="124"/>
    </row>
    <row r="1854" spans="2:13" ht="20.100000000000001" customHeight="1" x14ac:dyDescent="0.2">
      <c r="B1854" s="124"/>
      <c r="C1854" s="124"/>
      <c r="D1854" s="124"/>
      <c r="E1854" s="124"/>
      <c r="F1854" s="124"/>
      <c r="G1854" s="124"/>
      <c r="H1854" s="124"/>
      <c r="I1854" s="124"/>
      <c r="J1854" s="124"/>
      <c r="K1854" s="124"/>
      <c r="L1854" s="124"/>
      <c r="M1854" s="124"/>
    </row>
    <row r="1855" spans="2:13" ht="20.100000000000001" customHeight="1" x14ac:dyDescent="0.2">
      <c r="B1855" s="124"/>
      <c r="C1855" s="124"/>
      <c r="D1855" s="124"/>
      <c r="E1855" s="124"/>
      <c r="F1855" s="124"/>
      <c r="G1855" s="124"/>
      <c r="H1855" s="124"/>
      <c r="I1855" s="124"/>
      <c r="J1855" s="124"/>
      <c r="K1855" s="124"/>
      <c r="L1855" s="124"/>
      <c r="M1855" s="124"/>
    </row>
    <row r="1856" spans="2:13" ht="20.100000000000001" customHeight="1" x14ac:dyDescent="0.2">
      <c r="B1856" s="124"/>
      <c r="C1856" s="124"/>
      <c r="D1856" s="124"/>
      <c r="E1856" s="124"/>
      <c r="F1856" s="124"/>
      <c r="G1856" s="124"/>
      <c r="H1856" s="124"/>
      <c r="I1856" s="124"/>
      <c r="J1856" s="124"/>
      <c r="K1856" s="124"/>
      <c r="L1856" s="124"/>
      <c r="M1856" s="124"/>
    </row>
    <row r="1857" spans="2:14" ht="20.100000000000001" customHeight="1" x14ac:dyDescent="0.2">
      <c r="B1857" s="124"/>
      <c r="C1857" s="124"/>
      <c r="D1857" s="124"/>
      <c r="E1857" s="124"/>
      <c r="F1857" s="124"/>
      <c r="G1857" s="124"/>
      <c r="H1857" s="124"/>
      <c r="I1857" s="124"/>
      <c r="J1857" s="124"/>
      <c r="K1857" s="124"/>
      <c r="L1857" s="124"/>
      <c r="M1857" s="124"/>
    </row>
    <row r="1858" spans="2:14" ht="19.5" customHeight="1" x14ac:dyDescent="0.2">
      <c r="B1858" s="124"/>
      <c r="C1858" s="124"/>
      <c r="D1858" s="124"/>
      <c r="E1858" s="124"/>
      <c r="F1858" s="124"/>
      <c r="G1858" s="124"/>
      <c r="H1858" s="124"/>
      <c r="I1858" s="124"/>
      <c r="J1858" s="124"/>
      <c r="K1858" s="124"/>
      <c r="L1858" s="124"/>
      <c r="M1858" s="124"/>
    </row>
    <row r="1859" spans="2:14" ht="20.100000000000001" customHeight="1" x14ac:dyDescent="0.2">
      <c r="B1859" s="124"/>
      <c r="C1859" s="124"/>
      <c r="D1859" s="124"/>
      <c r="E1859" s="124"/>
      <c r="F1859" s="124"/>
      <c r="G1859" s="124"/>
      <c r="H1859" s="124"/>
      <c r="I1859" s="124"/>
      <c r="J1859" s="124"/>
      <c r="K1859" s="124"/>
      <c r="L1859" s="124"/>
      <c r="M1859" s="124"/>
      <c r="N1859" s="31"/>
    </row>
    <row r="1860" spans="2:14" ht="20.100000000000001" customHeight="1" x14ac:dyDescent="0.2">
      <c r="B1860" s="124"/>
      <c r="C1860" s="124"/>
      <c r="D1860" s="124"/>
      <c r="E1860" s="124"/>
      <c r="F1860" s="124"/>
      <c r="G1860" s="124"/>
      <c r="H1860" s="124"/>
      <c r="I1860" s="124"/>
      <c r="J1860" s="124"/>
      <c r="K1860" s="124"/>
      <c r="L1860" s="124"/>
      <c r="M1860" s="124"/>
      <c r="N1860" s="31"/>
    </row>
    <row r="1861" spans="2:14" ht="20.100000000000001" customHeight="1" x14ac:dyDescent="0.2">
      <c r="B1861" s="124"/>
      <c r="C1861" s="124"/>
      <c r="D1861" s="124"/>
      <c r="E1861" s="124"/>
      <c r="F1861" s="124"/>
      <c r="G1861" s="124"/>
      <c r="H1861" s="124"/>
      <c r="I1861" s="124"/>
      <c r="J1861" s="124"/>
      <c r="K1861" s="124"/>
      <c r="L1861" s="124"/>
      <c r="M1861" s="124"/>
    </row>
    <row r="1862" spans="2:14" ht="20.100000000000001" customHeight="1" x14ac:dyDescent="0.2">
      <c r="B1862" s="124"/>
      <c r="C1862" s="124"/>
      <c r="D1862" s="124"/>
      <c r="E1862" s="124"/>
      <c r="F1862" s="124"/>
      <c r="G1862" s="124"/>
      <c r="H1862" s="124"/>
      <c r="I1862" s="124"/>
      <c r="J1862" s="124"/>
      <c r="K1862" s="124"/>
      <c r="L1862" s="124"/>
      <c r="M1862" s="124"/>
    </row>
    <row r="1863" spans="2:14" ht="20.100000000000001" customHeight="1" x14ac:dyDescent="0.2">
      <c r="B1863" s="124"/>
      <c r="C1863" s="124"/>
      <c r="D1863" s="124"/>
      <c r="E1863" s="124"/>
      <c r="F1863" s="124"/>
      <c r="G1863" s="124"/>
      <c r="H1863" s="124"/>
      <c r="I1863" s="124"/>
      <c r="J1863" s="124"/>
      <c r="K1863" s="124"/>
      <c r="L1863" s="124"/>
      <c r="M1863" s="124"/>
    </row>
    <row r="1864" spans="2:14" ht="20.100000000000001" customHeight="1" x14ac:dyDescent="0.2">
      <c r="B1864" s="124"/>
      <c r="C1864" s="124"/>
      <c r="D1864" s="124"/>
      <c r="E1864" s="124"/>
      <c r="F1864" s="124"/>
      <c r="G1864" s="124"/>
      <c r="H1864" s="124"/>
      <c r="I1864" s="124"/>
      <c r="J1864" s="124"/>
      <c r="K1864" s="124"/>
      <c r="L1864" s="124"/>
      <c r="M1864" s="124"/>
    </row>
    <row r="1865" spans="2:14" ht="20.100000000000001" customHeight="1" x14ac:dyDescent="0.2">
      <c r="B1865" s="124"/>
      <c r="C1865" s="124"/>
      <c r="D1865" s="124"/>
      <c r="E1865" s="124"/>
      <c r="F1865" s="124"/>
      <c r="G1865" s="124"/>
      <c r="H1865" s="124"/>
      <c r="I1865" s="124"/>
      <c r="J1865" s="124"/>
      <c r="K1865" s="124"/>
      <c r="L1865" s="124"/>
      <c r="M1865" s="124"/>
    </row>
    <row r="1866" spans="2:14" ht="20.100000000000001" customHeight="1" x14ac:dyDescent="0.2">
      <c r="B1866" s="124"/>
      <c r="C1866" s="124"/>
      <c r="D1866" s="124"/>
      <c r="E1866" s="124"/>
      <c r="F1866" s="124"/>
      <c r="G1866" s="124"/>
      <c r="H1866" s="124"/>
      <c r="I1866" s="124"/>
      <c r="J1866" s="124"/>
      <c r="K1866" s="124"/>
      <c r="L1866" s="124"/>
      <c r="M1866" s="124"/>
    </row>
    <row r="1867" spans="2:14" ht="20.100000000000001" customHeight="1" x14ac:dyDescent="0.2"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124"/>
      <c r="L1867" s="124"/>
      <c r="M1867" s="124"/>
    </row>
    <row r="1868" spans="2:14" ht="30" customHeight="1" x14ac:dyDescent="0.2">
      <c r="B1868" s="124"/>
      <c r="C1868" s="124"/>
      <c r="D1868" s="124"/>
      <c r="E1868" s="124"/>
      <c r="F1868" s="124"/>
      <c r="G1868" s="124"/>
      <c r="H1868" s="124"/>
      <c r="I1868" s="124"/>
      <c r="J1868" s="124"/>
      <c r="K1868" s="124"/>
      <c r="L1868" s="124"/>
      <c r="M1868" s="124"/>
    </row>
    <row r="1869" spans="2:14" ht="30" customHeight="1" x14ac:dyDescent="0.2">
      <c r="B1869" s="125"/>
      <c r="C1869" s="125"/>
      <c r="D1869" s="125"/>
      <c r="E1869" s="125"/>
      <c r="F1869" s="125"/>
      <c r="G1869" s="125"/>
      <c r="H1869" s="125"/>
      <c r="I1869" s="125"/>
      <c r="J1869" s="125"/>
      <c r="K1869" s="125"/>
      <c r="L1869" s="125"/>
      <c r="M1869" s="125"/>
      <c r="N1869" s="82"/>
    </row>
    <row r="1870" spans="2:14" ht="30" customHeight="1" x14ac:dyDescent="0.2">
      <c r="B1870" s="126" t="s">
        <v>150</v>
      </c>
      <c r="C1870" s="126"/>
      <c r="D1870" s="126"/>
      <c r="E1870" s="126"/>
      <c r="F1870" s="126"/>
      <c r="G1870" s="126"/>
      <c r="H1870" s="126"/>
      <c r="I1870" s="126"/>
      <c r="J1870" s="126"/>
      <c r="K1870" s="126"/>
      <c r="L1870" s="126"/>
      <c r="M1870" s="126"/>
      <c r="N1870" s="83"/>
    </row>
    <row r="1871" spans="2:14" ht="30" customHeight="1" x14ac:dyDescent="0.2">
      <c r="B1871" s="124"/>
      <c r="C1871" s="124"/>
      <c r="D1871" s="124"/>
      <c r="E1871" s="124"/>
      <c r="F1871" s="124"/>
      <c r="G1871" s="124"/>
      <c r="H1871" s="124"/>
      <c r="I1871" s="124"/>
      <c r="J1871" s="124"/>
      <c r="K1871" s="124"/>
      <c r="L1871" s="124"/>
      <c r="M1871" s="124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B1289:M1289"/>
    <mergeCell ref="G1259:H1259"/>
    <mergeCell ref="I1259:J1259"/>
    <mergeCell ref="C1323:D1323"/>
    <mergeCell ref="E1323:F1323"/>
    <mergeCell ref="G1323:H1323"/>
    <mergeCell ref="E1230:F1230"/>
    <mergeCell ref="G1230:H1230"/>
    <mergeCell ref="E1232:F1232"/>
    <mergeCell ref="G1232:H1232"/>
    <mergeCell ref="C1231:D1231"/>
    <mergeCell ref="E1231:F1231"/>
    <mergeCell ref="G1231:H1231"/>
    <mergeCell ref="G1322:H1322"/>
    <mergeCell ref="C1256:D1256"/>
    <mergeCell ref="E1256:F1256"/>
    <mergeCell ref="C1339:D1339"/>
    <mergeCell ref="E1339:F1339"/>
    <mergeCell ref="G1339:H1339"/>
    <mergeCell ref="C1338:D1338"/>
    <mergeCell ref="E1338:F1338"/>
    <mergeCell ref="G1338:H1338"/>
    <mergeCell ref="C1201:D1201"/>
    <mergeCell ref="E1201:F1201"/>
    <mergeCell ref="B1255:J1255"/>
    <mergeCell ref="G1216:H1216"/>
    <mergeCell ref="I1216:J1216"/>
    <mergeCell ref="C1216:D1216"/>
    <mergeCell ref="E1216:F1216"/>
    <mergeCell ref="C1233:D1233"/>
    <mergeCell ref="E1233:F1233"/>
    <mergeCell ref="G1233:H1233"/>
    <mergeCell ref="C1324:D1324"/>
    <mergeCell ref="E1324:F1324"/>
    <mergeCell ref="G1324:H1324"/>
    <mergeCell ref="C1230:D1230"/>
    <mergeCell ref="I1215:J1215"/>
    <mergeCell ref="E1215:F1215"/>
    <mergeCell ref="G1215:H1215"/>
    <mergeCell ref="C1232:D1232"/>
    <mergeCell ref="I1133:J1133"/>
    <mergeCell ref="G1135:H1135"/>
    <mergeCell ref="I1135:J1135"/>
    <mergeCell ref="C1135:D1135"/>
    <mergeCell ref="E1135:F1135"/>
    <mergeCell ref="C1198:D1198"/>
    <mergeCell ref="E1198:F1198"/>
    <mergeCell ref="G1198:H1198"/>
    <mergeCell ref="C1200:D1200"/>
    <mergeCell ref="E1200:F1200"/>
    <mergeCell ref="G1200:H1200"/>
    <mergeCell ref="F1170:H1170"/>
    <mergeCell ref="B1169:J1169"/>
    <mergeCell ref="C1170:E1170"/>
    <mergeCell ref="B1165:M1165"/>
    <mergeCell ref="B1167:M1167"/>
    <mergeCell ref="I481:J481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B544:J544"/>
    <mergeCell ref="B511:L511"/>
    <mergeCell ref="I482:J482"/>
    <mergeCell ref="C573:D573"/>
    <mergeCell ref="E573:F573"/>
    <mergeCell ref="G573:H573"/>
    <mergeCell ref="B572:H572"/>
    <mergeCell ref="C576:D576"/>
    <mergeCell ref="E576:F576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B371:L371"/>
    <mergeCell ref="B386:J386"/>
    <mergeCell ref="C387:D387"/>
    <mergeCell ref="E387:F387"/>
    <mergeCell ref="G387:H387"/>
    <mergeCell ref="I387:J387"/>
    <mergeCell ref="B379:L379"/>
    <mergeCell ref="K1600:L1600"/>
    <mergeCell ref="G1476:H1476"/>
    <mergeCell ref="I1476:J1476"/>
    <mergeCell ref="G733:H733"/>
    <mergeCell ref="C759:D759"/>
    <mergeCell ref="E759:F759"/>
    <mergeCell ref="E758:F758"/>
    <mergeCell ref="B570:M570"/>
    <mergeCell ref="C419:D419"/>
    <mergeCell ref="E419:F419"/>
    <mergeCell ref="G419:H419"/>
    <mergeCell ref="C545:E545"/>
    <mergeCell ref="F545:H545"/>
    <mergeCell ref="B542:L542"/>
    <mergeCell ref="B504:L504"/>
    <mergeCell ref="E482:F482"/>
    <mergeCell ref="G420:H420"/>
    <mergeCell ref="C421:D421"/>
    <mergeCell ref="E421:F421"/>
    <mergeCell ref="G421:H421"/>
    <mergeCell ref="C420:D420"/>
    <mergeCell ref="E420:F420"/>
    <mergeCell ref="I480:J480"/>
    <mergeCell ref="C480:D480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C1428:D1428"/>
    <mergeCell ref="B1421:B1422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195:M1195"/>
    <mergeCell ref="B1227:M1227"/>
    <mergeCell ref="I885:J885"/>
    <mergeCell ref="G885:H885"/>
    <mergeCell ref="B945:M945"/>
    <mergeCell ref="B919:J919"/>
    <mergeCell ref="C920:E920"/>
    <mergeCell ref="F920:H920"/>
    <mergeCell ref="C885:D885"/>
    <mergeCell ref="E885:F885"/>
    <mergeCell ref="G716:H716"/>
    <mergeCell ref="G731:H731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G1600:H1600"/>
    <mergeCell ref="I1600:J1600"/>
    <mergeCell ref="B1732:C1733"/>
    <mergeCell ref="D1732:L1733"/>
    <mergeCell ref="B1673:B1674"/>
    <mergeCell ref="B1635:B1636"/>
    <mergeCell ref="B1669:B1670"/>
    <mergeCell ref="B1671:B1672"/>
    <mergeCell ref="B1598:M1598"/>
    <mergeCell ref="B1626:M1626"/>
    <mergeCell ref="B1631:B1632"/>
    <mergeCell ref="B1633:B1634"/>
    <mergeCell ref="B1629:B1630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51:C1752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504:B1505"/>
    <mergeCell ref="C1504:D1504"/>
    <mergeCell ref="E1504:F1504"/>
    <mergeCell ref="G1504:H1504"/>
    <mergeCell ref="I1504:J1504"/>
    <mergeCell ref="I1538:J1538"/>
    <mergeCell ref="G1538:H1538"/>
    <mergeCell ref="B1291:M1291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382:H1382"/>
    <mergeCell ref="C1476:D1476"/>
    <mergeCell ref="E1476:F1476"/>
    <mergeCell ref="C1426:D1426"/>
    <mergeCell ref="B1474:M1474"/>
    <mergeCell ref="C1354:D1354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I390:J390"/>
    <mergeCell ref="B444:L444"/>
    <mergeCell ref="B452:L452"/>
    <mergeCell ref="B401:L401"/>
    <mergeCell ref="G480:H480"/>
    <mergeCell ref="C481:D481"/>
    <mergeCell ref="E481:F481"/>
    <mergeCell ref="G481:H481"/>
    <mergeCell ref="G390:H390"/>
    <mergeCell ref="B416:M416"/>
    <mergeCell ref="E480:F480"/>
    <mergeCell ref="I963:J963"/>
    <mergeCell ref="B545:B546"/>
    <mergeCell ref="B543:G543"/>
    <mergeCell ref="C479:D479"/>
    <mergeCell ref="C482:D482"/>
    <mergeCell ref="B915:M915"/>
    <mergeCell ref="B917:M917"/>
    <mergeCell ref="B978:M978"/>
    <mergeCell ref="B1040:M1040"/>
    <mergeCell ref="G981:H981"/>
    <mergeCell ref="B920:B921"/>
    <mergeCell ref="G1007:H1007"/>
    <mergeCell ref="E950:F950"/>
    <mergeCell ref="G950:H950"/>
    <mergeCell ref="C949:D949"/>
    <mergeCell ref="G479:H479"/>
    <mergeCell ref="B947:H947"/>
    <mergeCell ref="B959:L959"/>
    <mergeCell ref="C951:D951"/>
    <mergeCell ref="G608:H608"/>
    <mergeCell ref="C607:D607"/>
    <mergeCell ref="E607:F607"/>
    <mergeCell ref="G607:H607"/>
    <mergeCell ref="I633:J633"/>
    <mergeCell ref="C983:D983"/>
    <mergeCell ref="E983:F983"/>
    <mergeCell ref="G983:H983"/>
    <mergeCell ref="C1009:D1009"/>
    <mergeCell ref="E964:F964"/>
    <mergeCell ref="G964:H964"/>
    <mergeCell ref="I965:J965"/>
    <mergeCell ref="E965:F965"/>
    <mergeCell ref="G965:H965"/>
    <mergeCell ref="I964:J964"/>
    <mergeCell ref="C965:D965"/>
    <mergeCell ref="C981:D981"/>
    <mergeCell ref="E981:F981"/>
    <mergeCell ref="B980:H980"/>
    <mergeCell ref="G966:H966"/>
    <mergeCell ref="C966:D966"/>
    <mergeCell ref="E966:F966"/>
    <mergeCell ref="C1421:D1421"/>
    <mergeCell ref="B1415:M1415"/>
    <mergeCell ref="I1010:J1010"/>
    <mergeCell ref="F1045:H1045"/>
    <mergeCell ref="B1072:H1072"/>
    <mergeCell ref="B1044:J1044"/>
    <mergeCell ref="I1007:J1007"/>
    <mergeCell ref="C1007:D1007"/>
    <mergeCell ref="G1010:H1010"/>
    <mergeCell ref="G1107:H1107"/>
    <mergeCell ref="C1108:D1108"/>
    <mergeCell ref="E1108:F1108"/>
    <mergeCell ref="G1108:H1108"/>
    <mergeCell ref="C1133:D1133"/>
    <mergeCell ref="E1133:F1133"/>
    <mergeCell ref="G1133:H1133"/>
    <mergeCell ref="I1134:J1134"/>
    <mergeCell ref="C1199:D1199"/>
    <mergeCell ref="E1199:F1199"/>
    <mergeCell ref="G1199:H1199"/>
    <mergeCell ref="C1134:D1134"/>
    <mergeCell ref="E1134:F1134"/>
    <mergeCell ref="E1257:F1257"/>
    <mergeCell ref="G1134:H1134"/>
    <mergeCell ref="G1357:H1357"/>
    <mergeCell ref="B1379:J1379"/>
    <mergeCell ref="B1353:H1353"/>
    <mergeCell ref="I1383:J1383"/>
    <mergeCell ref="B1425:B1426"/>
    <mergeCell ref="B1423:B1424"/>
    <mergeCell ref="C1357:D1357"/>
    <mergeCell ref="C1380:D1380"/>
    <mergeCell ref="E1380:F1380"/>
    <mergeCell ref="C1355:D1355"/>
    <mergeCell ref="E1355:F1355"/>
    <mergeCell ref="G1355:H1355"/>
    <mergeCell ref="C1356:D1356"/>
    <mergeCell ref="E1356:F1356"/>
    <mergeCell ref="G1356:H1356"/>
    <mergeCell ref="C1381:D1381"/>
    <mergeCell ref="E1381:F1381"/>
    <mergeCell ref="G1381:H1381"/>
    <mergeCell ref="I1381:J1381"/>
    <mergeCell ref="I1382:J1382"/>
    <mergeCell ref="C1382:D1382"/>
    <mergeCell ref="E1382:F1382"/>
    <mergeCell ref="B1419:B1420"/>
    <mergeCell ref="C1420:D1420"/>
    <mergeCell ref="I1339:J1339"/>
    <mergeCell ref="I1338:J1338"/>
    <mergeCell ref="C1340:D1340"/>
    <mergeCell ref="E1340:F1340"/>
    <mergeCell ref="G1340:H1340"/>
    <mergeCell ref="I1340:J1340"/>
    <mergeCell ref="B1413:M1413"/>
    <mergeCell ref="E1383:F1383"/>
    <mergeCell ref="G1256:H1256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257:H1257"/>
    <mergeCell ref="I1258:J1258"/>
    <mergeCell ref="I1257:J1257"/>
    <mergeCell ref="C1258:D1258"/>
    <mergeCell ref="E1258:F1258"/>
    <mergeCell ref="G1258:H1258"/>
    <mergeCell ref="C1257:D1257"/>
    <mergeCell ref="E1089:F1089"/>
    <mergeCell ref="G1089:H1089"/>
    <mergeCell ref="I1089:J1089"/>
    <mergeCell ref="E1090:F1090"/>
    <mergeCell ref="C1089:D1089"/>
    <mergeCell ref="C1090:D1090"/>
    <mergeCell ref="I1090:J1090"/>
    <mergeCell ref="E1106:F1106"/>
    <mergeCell ref="B1418:D1418"/>
    <mergeCell ref="E1354:F1354"/>
    <mergeCell ref="G1354:H1354"/>
    <mergeCell ref="B1351:M1351"/>
    <mergeCell ref="E1357:F1357"/>
    <mergeCell ref="B1293:J1293"/>
    <mergeCell ref="B1294:B1295"/>
    <mergeCell ref="C1294:E1294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G1132:H1132"/>
    <mergeCell ref="B1131:J1131"/>
    <mergeCell ref="E1091:F1091"/>
    <mergeCell ref="G1091:H1091"/>
    <mergeCell ref="I1091:J1091"/>
    <mergeCell ref="B1105:H1105"/>
    <mergeCell ref="C1106:D1106"/>
    <mergeCell ref="C1109:D1109"/>
    <mergeCell ref="C1132:D1132"/>
    <mergeCell ref="I1132:J1132"/>
    <mergeCell ref="B1045:B1046"/>
    <mergeCell ref="C1045:E1045"/>
    <mergeCell ref="G1088:H1088"/>
    <mergeCell ref="B1070:M1070"/>
    <mergeCell ref="B1087:J1087"/>
    <mergeCell ref="C1088:D1088"/>
    <mergeCell ref="I1009:J1009"/>
    <mergeCell ref="I1088:J1088"/>
    <mergeCell ref="C1010:D1010"/>
    <mergeCell ref="E1010:F1010"/>
    <mergeCell ref="E1088:F1088"/>
    <mergeCell ref="E1009:F1009"/>
    <mergeCell ref="G1009:H1009"/>
    <mergeCell ref="B1042:M1042"/>
    <mergeCell ref="G609:H609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C634:D634"/>
    <mergeCell ref="E634:F634"/>
    <mergeCell ref="C633:D633"/>
    <mergeCell ref="E633:F633"/>
    <mergeCell ref="G633:H633"/>
    <mergeCell ref="G634:H634"/>
    <mergeCell ref="I634:J634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E826:F826"/>
    <mergeCell ref="I757:J757"/>
    <mergeCell ref="F795:H795"/>
    <mergeCell ref="E732:F732"/>
    <mergeCell ref="G732:H732"/>
    <mergeCell ref="C733:D733"/>
    <mergeCell ref="E733:F733"/>
    <mergeCell ref="B709:L709"/>
    <mergeCell ref="G698:H698"/>
    <mergeCell ref="B712:J712"/>
    <mergeCell ref="C713:D713"/>
    <mergeCell ref="E713:F713"/>
    <mergeCell ref="I713:J713"/>
    <mergeCell ref="G713:H713"/>
    <mergeCell ref="C732:D732"/>
    <mergeCell ref="E716:F716"/>
    <mergeCell ref="E757:F757"/>
    <mergeCell ref="C757:D757"/>
    <mergeCell ref="G760:H760"/>
    <mergeCell ref="B792:M792"/>
    <mergeCell ref="B794:J794"/>
    <mergeCell ref="C795:E795"/>
    <mergeCell ref="E760:F760"/>
    <mergeCell ref="B795:B796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4:F734"/>
    <mergeCell ref="C758:D758"/>
    <mergeCell ref="G758:H758"/>
    <mergeCell ref="G759:H759"/>
    <mergeCell ref="I730:N730"/>
    <mergeCell ref="G734:H734"/>
    <mergeCell ref="B756:J756"/>
    <mergeCell ref="G757:H757"/>
    <mergeCell ref="G826:H826"/>
    <mergeCell ref="C825:D825"/>
    <mergeCell ref="C826:D826"/>
    <mergeCell ref="E838:F838"/>
    <mergeCell ref="G838:H838"/>
    <mergeCell ref="G882:H882"/>
    <mergeCell ref="G859:H859"/>
    <mergeCell ref="C882:D882"/>
    <mergeCell ref="B837:J837"/>
    <mergeCell ref="E825:F825"/>
    <mergeCell ref="G825:H825"/>
    <mergeCell ref="I841:J841"/>
    <mergeCell ref="C840:D840"/>
    <mergeCell ref="E840:F840"/>
    <mergeCell ref="G840:H840"/>
    <mergeCell ref="G839:H839"/>
    <mergeCell ref="C839:D839"/>
    <mergeCell ref="E839:F839"/>
    <mergeCell ref="G841:H841"/>
    <mergeCell ref="E858:F858"/>
    <mergeCell ref="G858:H858"/>
    <mergeCell ref="C857:D857"/>
    <mergeCell ref="E857:F857"/>
    <mergeCell ref="G857:H857"/>
    <mergeCell ref="C1215:D1215"/>
    <mergeCell ref="E1214:F1214"/>
    <mergeCell ref="B1229:H1229"/>
    <mergeCell ref="G576:H576"/>
    <mergeCell ref="B584:L584"/>
    <mergeCell ref="B587:J587"/>
    <mergeCell ref="C588:D588"/>
    <mergeCell ref="I588:J588"/>
    <mergeCell ref="E588:F588"/>
    <mergeCell ref="G588:H588"/>
    <mergeCell ref="E700:F700"/>
    <mergeCell ref="G700:H700"/>
    <mergeCell ref="C699:D699"/>
    <mergeCell ref="E699:F699"/>
    <mergeCell ref="G699:H699"/>
    <mergeCell ref="C700:D700"/>
    <mergeCell ref="B603:M603"/>
    <mergeCell ref="B665:M665"/>
    <mergeCell ref="C606:D606"/>
    <mergeCell ref="E606:F606"/>
    <mergeCell ref="G606:H606"/>
    <mergeCell ref="C591:D591"/>
    <mergeCell ref="G1201:H1201"/>
    <mergeCell ref="C716:D716"/>
    <mergeCell ref="B962:J962"/>
    <mergeCell ref="C838:D838"/>
    <mergeCell ref="C841:D841"/>
    <mergeCell ref="E841:F841"/>
    <mergeCell ref="I839:J839"/>
    <mergeCell ref="I840:J840"/>
    <mergeCell ref="E949:F949"/>
    <mergeCell ref="I838:J838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858:D858"/>
    <mergeCell ref="G949:H949"/>
    <mergeCell ref="C950:D950"/>
    <mergeCell ref="C948:D948"/>
    <mergeCell ref="E948:F948"/>
    <mergeCell ref="G948:H948"/>
    <mergeCell ref="E951:F951"/>
    <mergeCell ref="G951:H951"/>
    <mergeCell ref="B790:M790"/>
    <mergeCell ref="I758:J758"/>
    <mergeCell ref="I759:J759"/>
    <mergeCell ref="G824:H824"/>
    <mergeCell ref="C824:D824"/>
    <mergeCell ref="E824:F824"/>
    <mergeCell ref="I760:J760"/>
    <mergeCell ref="C760:D760"/>
    <mergeCell ref="B730:H730"/>
    <mergeCell ref="E591:F591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E698:F698"/>
    <mergeCell ref="C701:D701"/>
    <mergeCell ref="I605:N605"/>
    <mergeCell ref="C608:D608"/>
    <mergeCell ref="E608:F608"/>
    <mergeCell ref="I697:N697"/>
    <mergeCell ref="E701:F701"/>
    <mergeCell ref="G701:H701"/>
    <mergeCell ref="B695:M695"/>
    <mergeCell ref="B697:H697"/>
    <mergeCell ref="C698:D698"/>
    <mergeCell ref="I591:J591"/>
    <mergeCell ref="B605:H605"/>
    <mergeCell ref="C609:D609"/>
    <mergeCell ref="E609:F609"/>
    <mergeCell ref="E963:F963"/>
    <mergeCell ref="E1074:F1074"/>
    <mergeCell ref="C1074:D1074"/>
    <mergeCell ref="C1075:D1075"/>
    <mergeCell ref="E1075:F1075"/>
    <mergeCell ref="G1075:H1075"/>
    <mergeCell ref="G1073:H1073"/>
    <mergeCell ref="C1073:D1073"/>
    <mergeCell ref="C984:D984"/>
    <mergeCell ref="E984:F984"/>
    <mergeCell ref="G984:H984"/>
    <mergeCell ref="E1007:F1007"/>
    <mergeCell ref="C964:D964"/>
    <mergeCell ref="B1006:J1006"/>
    <mergeCell ref="I966:J966"/>
    <mergeCell ref="C1008:D1008"/>
    <mergeCell ref="E1008:F1008"/>
    <mergeCell ref="G1008:H1008"/>
    <mergeCell ref="I1008:J1008"/>
    <mergeCell ref="C982:D982"/>
    <mergeCell ref="E982:F982"/>
    <mergeCell ref="G982:H982"/>
    <mergeCell ref="G963:H963"/>
    <mergeCell ref="C963:D963"/>
    <mergeCell ref="C1214:D1214"/>
    <mergeCell ref="G1074:H1074"/>
    <mergeCell ref="E1076:F1076"/>
    <mergeCell ref="G1076:H1076"/>
    <mergeCell ref="G1090:H1090"/>
    <mergeCell ref="E1073:F1073"/>
    <mergeCell ref="C1091:D1091"/>
    <mergeCell ref="C1107:D1107"/>
    <mergeCell ref="E1107:F1107"/>
    <mergeCell ref="G1214:H1214"/>
    <mergeCell ref="B1212:J1212"/>
    <mergeCell ref="C1213:D1213"/>
    <mergeCell ref="E1213:F1213"/>
    <mergeCell ref="G1213:H1213"/>
    <mergeCell ref="I1213:J1213"/>
    <mergeCell ref="B1170:B1171"/>
    <mergeCell ref="B1197:H1197"/>
    <mergeCell ref="I1214:J1214"/>
    <mergeCell ref="G1106:H1106"/>
    <mergeCell ref="C1076:D1076"/>
    <mergeCell ref="B1103:M1103"/>
    <mergeCell ref="E1109:F1109"/>
    <mergeCell ref="G1109:H1109"/>
    <mergeCell ref="E1132:F1132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2025-09-17T07:12:59Z</cp:lastPrinted>
  <dcterms:created xsi:type="dcterms:W3CDTF">2011-10-19T11:12:35Z</dcterms:created>
  <dcterms:modified xsi:type="dcterms:W3CDTF">2025-09-19T07:55:55Z</dcterms:modified>
</cp:coreProperties>
</file>