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5\BOLETINES\12.- DICIEMBRE\"/>
    </mc:Choice>
  </mc:AlternateContent>
  <xr:revisionPtr revIDLastSave="0" documentId="13_ncr:1_{B85A9049-F179-4453-875D-30B6A841B8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CIEMBRE 2025" sheetId="4" r:id="rId1"/>
  </sheets>
  <definedNames>
    <definedName name="_xlnm._FilterDatabase" localSheetId="0" hidden="1">'DICIEMBRE 2025'!#REF!</definedName>
    <definedName name="_xlnm.Print_Area" localSheetId="0">'DICIEMBRE 2025'!$A$1:$M$1871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60" i="4" l="1"/>
  <c r="E360" i="4"/>
  <c r="G360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F1432" i="4" l="1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F1431" i="4" l="1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<sst xmlns="http://schemas.openxmlformats.org/spreadsheetml/2006/main" count="796" uniqueCount="177">
  <si>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</si>
  <si>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</si>
  <si>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</si>
  <si>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</si>
  <si>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</si>
  <si>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</si>
  <si>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</si>
  <si>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</si>
  <si>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</si>
  <si>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</si>
  <si>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</si>
  <si>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</si>
  <si>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</si>
  <si>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</si>
  <si>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</si>
  <si>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</si>
  <si>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</si>
  <si>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</si>
  <si>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</si>
  <si>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</si>
  <si>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</si>
  <si>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</si>
  <si>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</si>
  <si>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</si>
  <si>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</si>
  <si>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</si>
  <si>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</si>
  <si>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</si>
  <si>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</si>
  <si>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</si>
  <si>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</si>
  <si>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</si>
  <si>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</si>
  <si>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</si>
  <si>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</si>
  <si>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</si>
  <si>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</si>
  <si>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</si>
  <si>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</si>
  <si>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</si>
  <si>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</si>
  <si>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</si>
  <si>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</si>
  <si>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</si>
  <si>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</si>
  <si>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</si>
  <si>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</si>
  <si>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</si>
  <si>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</si>
  <si>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</si>
  <si>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</si>
  <si>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</si>
  <si>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</si>
  <si>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</si>
  <si>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</si>
  <si>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</si>
  <si>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</si>
  <si>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</si>
  <si>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</si>
  <si>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</si>
  <si>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</si>
  <si>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</si>
  <si>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</si>
  <si>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</si>
  <si>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</si>
  <si>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</si>
  <si>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</si>
  <si>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</si>
  <si>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</si>
  <si>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</si>
  <si>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</si>
  <si>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</si>
  <si>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</si>
  <si>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</si>
  <si>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</si>
  <si>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</si>
  <si>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</si>
  <si>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</si>
  <si>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</si>
  <si>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</si>
  <si>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</si>
  <si>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</si>
  <si>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</si>
  <si>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</si>
  <si>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</si>
  <si>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</si>
  <si>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</si>
  <si>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</si>
  <si>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</si>
  <si>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</si>
  <si>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</si>
  <si>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</si>
  <si>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</si>
  <si>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</si>
  <si>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</si>
  <si>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</si>
  <si>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</si>
  <si>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</si>
  <si>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</si>
  <si>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</si>
  <si>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</si>
  <si>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</si>
  <si>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</si>
  <si>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</si>
  <si>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</si>
  <si>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</si>
  <si>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</si>
  <si>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</si>
  <si>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</si>
  <si>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</si>
  <si>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</si>
  <si>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</si>
  <si>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</si>
  <si>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</si>
  <si>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</si>
  <si>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</si>
  <si>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</si>
  <si>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</si>
  <si>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</si>
  <si>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</si>
  <si>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</si>
  <si>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</si>
  <si>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</si>
  <si>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</si>
  <si>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</si>
  <si>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</si>
  <si>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</si>
  <si>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</si>
  <si>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</si>
  <si>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</si>
  <si>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</si>
  <si>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</si>
  <si>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</si>
  <si>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</si>
  <si>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</si>
  <si>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</si>
  <si>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</si>
  <si>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</si>
  <si>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</si>
  <si>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</si>
  <si>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</si>
  <si>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</si>
  <si>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</si>
  <si>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</si>
  <si>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</si>
  <si>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</si>
  <si>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</si>
  <si>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</si>
  <si>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</si>
  <si>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</si>
  <si>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</si>
  <si>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</si>
  <si>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2024</t>
  </si>
  <si>
    <t>AÑO 2025</t>
  </si>
  <si>
    <t>970 encuestas, fijado un nivel de error máximo para datos globales del 2,0%, en condiciones normales de muestreo (p=q=0,5, sigma=1,64).</t>
  </si>
  <si>
    <t>FUENTE: CONSEJERIA DE CULTURA, TURISMO Y DEPORTE, DIRECCIÓN GENERAL DE TURISMO</t>
  </si>
  <si>
    <t>NOVIEMBRE</t>
  </si>
  <si>
    <t>DICIEMBRE 2025</t>
  </si>
  <si>
    <t>ENERO - DICIEMBRE 2025</t>
  </si>
  <si>
    <t>DICIEMBRE 2024</t>
  </si>
  <si>
    <t>1B.- COMPARACIONES DICIEMBRE 2024 Y DICIEMBRE 2025</t>
  </si>
  <si>
    <t>1C.- COMPARACIONES DE DATOS ACUMULADOS DE ENERO - DICIEMBRE 2024 - 2025</t>
  </si>
  <si>
    <t>ENERO - DICIEMBRE 2024</t>
  </si>
  <si>
    <t>2B.- COMPARACIONES DICIEMBRE 2024 Y DICIEMBRE 2025</t>
  </si>
  <si>
    <t>2C.- COMPARACIONES DE DATOS ACUMULADOS DE ENERO - DICIEMBRE 2024 - 2025</t>
  </si>
  <si>
    <t>3B.- COMPARACIONES DICIEMBRE 2024 Y DICIEMBRE 2025</t>
  </si>
  <si>
    <t>3C.- COMPARACIONES DE DATOS ACUMULADOS DE ENERO - DICIEMBRE 2024 - 2025</t>
  </si>
  <si>
    <t>4B.- COMPARACIONES DICIEMBRE 2024 Y DICIEMBRE 2025</t>
  </si>
  <si>
    <t>4C.- COMPARACIONES DE DATOS ACUMULADOS DE ENERO - DICIEMBRE 2024 - 2025</t>
  </si>
  <si>
    <t>5B.- COMPARACIONES DICIEMBRE 2024 Y DICIEMBRE 2025</t>
  </si>
  <si>
    <t>5C.- COMPARACIONES DE DATOS ACUMULADOS DE ENERO - DICIEMBRE 2024 - 2025</t>
  </si>
  <si>
    <t>6B.- COMPARACIONES DICIEMBRE 2024 Y DICIEMBRE 2025</t>
  </si>
  <si>
    <t>6C.- COMPARACIONES DE DATOS ACUMULADOS DE ENERO - DICIEMBRE 2024 - 2025</t>
  </si>
  <si>
    <t>7B.- COMPARACIONES DICIEMBRE 2024 Y DICIEMBRE 2025</t>
  </si>
  <si>
    <t>7C.- COMPARACIONES DE DATOS ACUMULADOS DE ENERO - DICIEMBRE 2024 - 2025</t>
  </si>
  <si>
    <t>8B.- COMPARACIONES DICIEMBRE 2024 Y DICIEMBRE 2025</t>
  </si>
  <si>
    <t>8C.- COMPARACIONES DE DATOS ACUMULADOS DE ENERO - DICIEMBRE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</si>
</sst>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  <family val="2"/>
    </font>
    <font>
      <sz val="12"/>
      <color indexed="10"/>
      <name val="Arial"/>
      <family val="2"/>
    </font>
    <font>
      <sz val="12"/>
      <color rgb="FF000000"/>
      <name val="Arial"/>
      <family val="2"/>
    </font>
    <font>
      <b/>
      <sz val="11"/>
      <color rgb="FF0000FF"/>
      <name val="Arial"/>
      <family val="2"/>
    </font>
    <font>
      <b/>
      <sz val="9"/>
      <color rgb="FF595959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98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0" fillId="15" borderId="21" xfId="0" applyNumberFormat="1" applyFont="1" applyFill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3" fontId="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3" fontId="37" fillId="4" borderId="1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78" fillId="0" borderId="21" xfId="0" applyNumberFormat="1" applyFont="1" applyBorder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center" vertical="center"/>
    </xf>
    <xf numFmtId="3" fontId="80" fillId="0" borderId="21" xfId="0" applyNumberFormat="1" applyFont="1" applyBorder="1" applyAlignment="1">
      <alignment horizontal="right" vertical="center"/>
    </xf>
    <xf numFmtId="3" fontId="80" fillId="0" borderId="0" xfId="0" applyNumberFormat="1" applyFont="1" applyAlignment="1">
      <alignment horizontal="right" vertical="center"/>
    </xf>
    <xf numFmtId="3" fontId="81" fillId="14" borderId="22" xfId="0" applyNumberFormat="1" applyFont="1" applyFill="1" applyBorder="1" applyAlignment="1">
      <alignment horizontal="right" vertical="center"/>
    </xf>
    <xf numFmtId="10" fontId="81" fillId="14" borderId="22" xfId="0" applyNumberFormat="1" applyFont="1" applyFill="1" applyBorder="1" applyAlignment="1">
      <alignment horizontal="right" vertical="center"/>
    </xf>
    <xf numFmtId="2" fontId="81" fillId="14" borderId="20" xfId="0" applyNumberFormat="1" applyFont="1" applyFill="1" applyBorder="1" applyAlignment="1">
      <alignment horizontal="right" vertical="center"/>
    </xf>
    <xf numFmtId="0" fontId="80" fillId="0" borderId="21" xfId="0" applyFont="1" applyBorder="1" applyAlignment="1">
      <alignment vertical="center"/>
    </xf>
    <xf numFmtId="0" fontId="80" fillId="0" borderId="0" xfId="0" applyFont="1" applyAlignment="1">
      <alignment vertical="center"/>
    </xf>
    <xf numFmtId="0" fontId="81" fillId="14" borderId="22" xfId="0" applyFont="1" applyFill="1" applyBorder="1" applyAlignment="1">
      <alignment horizontal="left" vertical="center"/>
    </xf>
    <xf numFmtId="0" fontId="81" fillId="14" borderId="20" xfId="0" applyFont="1" applyFill="1" applyBorder="1" applyAlignment="1">
      <alignment vertical="center"/>
    </xf>
    <xf numFmtId="3" fontId="79" fillId="15" borderId="20" xfId="0" applyNumberFormat="1" applyFont="1" applyFill="1" applyBorder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9" fillId="13" borderId="0" xfId="0" applyNumberFormat="1" applyFont="1" applyFill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3" fontId="79" fillId="13" borderId="20" xfId="0" applyNumberFormat="1" applyFont="1" applyFill="1" applyBorder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10" fontId="79" fillId="15" borderId="22" xfId="0" applyNumberFormat="1" applyFont="1" applyFill="1" applyBorder="1" applyAlignment="1">
      <alignment horizontal="center" vertical="center"/>
    </xf>
    <xf numFmtId="2" fontId="79" fillId="15" borderId="20" xfId="0" applyNumberFormat="1" applyFont="1" applyFill="1" applyBorder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9" fillId="13" borderId="0" xfId="0" applyNumberFormat="1" applyFont="1" applyFill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" fontId="79" fillId="13" borderId="20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3" fontId="82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10" fontId="84" fillId="0" borderId="0" xfId="0" applyNumberFormat="1" applyFont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3" fontId="82" fillId="15" borderId="22" xfId="0" applyNumberFormat="1" applyFont="1" applyFill="1" applyBorder="1" applyAlignment="1">
      <alignment horizontal="center" vertical="center"/>
    </xf>
    <xf numFmtId="3" fontId="83" fillId="15" borderId="22" xfId="0" applyNumberFormat="1" applyFont="1" applyFill="1" applyBorder="1" applyAlignment="1">
      <alignment horizontal="center" vertical="center"/>
    </xf>
    <xf numFmtId="10" fontId="84" fillId="15" borderId="22" xfId="0" applyNumberFormat="1" applyFont="1" applyFill="1" applyBorder="1" applyAlignment="1">
      <alignment horizontal="center" vertical="center"/>
    </xf>
    <xf numFmtId="2" fontId="85" fillId="15" borderId="22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34" fillId="7" borderId="2" xfId="0" applyFont="1" applyFill="1" applyBorder="1" applyAlignment="1">
      <alignment horizontal="center" vertical="center"/>
    </xf>
    <xf numFmtId="10" fontId="79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10" fontId="79" fillId="0" borderId="21" xfId="0" applyNumberFormat="1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10" fontId="79" fillId="0" borderId="20" xfId="0" applyNumberFormat="1" applyFont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3" fontId="78" fillId="0" borderId="0" xfId="0" applyNumberFormat="1" applyFont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37" fillId="0" borderId="3" xfId="3" applyFont="1" applyBorder="1" applyAlignment="1">
      <alignment horizontal="left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55" fillId="3" borderId="0" xfId="0" applyFont="1" applyFill="1" applyAlignment="1">
      <alignment horizontal="left" vertical="center" wrapText="1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79" fillId="0" borderId="20" xfId="0" applyFont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E1E71494-0550-4671-937D-C4D2E8E2E1D1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7DB51A"/>
      <color rgb="FF325F22"/>
      <color rgb="FF549E39"/>
      <color rgb="FF536E1F"/>
      <color rgb="FF066686"/>
      <color rgb="FF003956"/>
      <color rgb="FF00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2025'!$B$480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2025'!$C$479:$H$479</c15:sqref>
                  </c15:fullRef>
                </c:ext>
              </c:extLst>
              <c:f>('DICIEMBRE 2025'!$C$479,'DICIEMBRE 2025'!$E$479,'DICIEMBRE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2025'!$C$480:$H$480</c15:sqref>
                  </c15:fullRef>
                </c:ext>
              </c:extLst>
              <c:f>('DICIEMBRE 2025'!$C$480,'DICIEMBRE 2025'!$E$480,'DICIEMBRE 2025'!$G$480)</c:f>
              <c:numCache>
                <c:formatCode>#,##0</c:formatCode>
                <c:ptCount val="3"/>
                <c:pt idx="0">
                  <c:v>11760162</c:v>
                </c:pt>
                <c:pt idx="1">
                  <c:v>3346278</c:v>
                </c:pt>
                <c:pt idx="2">
                  <c:v>15106440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2025'!$B$481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2025'!$C$479:$H$479</c15:sqref>
                  </c15:fullRef>
                </c:ext>
              </c:extLst>
              <c:f>('DICIEMBRE 2025'!$C$479,'DICIEMBRE 2025'!$E$479,'DICIEMBRE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2025'!$C$481:$H$481</c15:sqref>
                  </c15:fullRef>
                </c:ext>
              </c:extLst>
              <c:f>('DICIEMBRE 2025'!$C$481,'DICIEMBRE 2025'!$E$481,'DICIEMBRE 2025'!$G$481)</c:f>
              <c:numCache>
                <c:formatCode>#,##0</c:formatCode>
                <c:ptCount val="3"/>
                <c:pt idx="0">
                  <c:v>11364642</c:v>
                </c:pt>
                <c:pt idx="1">
                  <c:v>3361128</c:v>
                </c:pt>
                <c:pt idx="2">
                  <c:v>14725770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2025'!$B$506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2025'!$C$506:$K$506</c:f>
              <c:numCache>
                <c:formatCode>#,##0</c:formatCode>
                <c:ptCount val="9"/>
                <c:pt idx="0">
                  <c:v>1502524</c:v>
                </c:pt>
                <c:pt idx="1">
                  <c:v>2520120</c:v>
                </c:pt>
                <c:pt idx="2">
                  <c:v>2615569</c:v>
                </c:pt>
                <c:pt idx="3">
                  <c:v>808353</c:v>
                </c:pt>
                <c:pt idx="4">
                  <c:v>2691686</c:v>
                </c:pt>
                <c:pt idx="5">
                  <c:v>1617208</c:v>
                </c:pt>
                <c:pt idx="6">
                  <c:v>868764</c:v>
                </c:pt>
                <c:pt idx="7">
                  <c:v>1745665</c:v>
                </c:pt>
                <c:pt idx="8">
                  <c:v>736551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'DICIEMBRE 2025'!$B$507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2025'!$C$507:$K$507</c:f>
              <c:numCache>
                <c:formatCode>#,##0</c:formatCode>
                <c:ptCount val="9"/>
                <c:pt idx="0">
                  <c:v>1466542</c:v>
                </c:pt>
                <c:pt idx="1">
                  <c:v>2531189</c:v>
                </c:pt>
                <c:pt idx="2">
                  <c:v>2419608</c:v>
                </c:pt>
                <c:pt idx="3">
                  <c:v>798987</c:v>
                </c:pt>
                <c:pt idx="4">
                  <c:v>2598694</c:v>
                </c:pt>
                <c:pt idx="5">
                  <c:v>1625022</c:v>
                </c:pt>
                <c:pt idx="6">
                  <c:v>885421</c:v>
                </c:pt>
                <c:pt idx="7">
                  <c:v>1765064</c:v>
                </c:pt>
                <c:pt idx="8">
                  <c:v>635243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2025'!$B$446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2025'!$C$446:$K$446</c:f>
              <c:numCache>
                <c:formatCode>#,##0</c:formatCode>
                <c:ptCount val="9"/>
                <c:pt idx="0">
                  <c:v>905564</c:v>
                </c:pt>
                <c:pt idx="1">
                  <c:v>1660750</c:v>
                </c:pt>
                <c:pt idx="2">
                  <c:v>1635083</c:v>
                </c:pt>
                <c:pt idx="3">
                  <c:v>480260</c:v>
                </c:pt>
                <c:pt idx="4">
                  <c:v>1622930</c:v>
                </c:pt>
                <c:pt idx="5">
                  <c:v>998690</c:v>
                </c:pt>
                <c:pt idx="6">
                  <c:v>453121</c:v>
                </c:pt>
                <c:pt idx="7">
                  <c:v>1026914</c:v>
                </c:pt>
                <c:pt idx="8">
                  <c:v>460508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'DICIEMBRE 2025'!$B$447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2025'!$C$447:$K$447</c:f>
              <c:numCache>
                <c:formatCode>#,##0</c:formatCode>
                <c:ptCount val="9"/>
                <c:pt idx="0">
                  <c:v>886243</c:v>
                </c:pt>
                <c:pt idx="1">
                  <c:v>1652980</c:v>
                </c:pt>
                <c:pt idx="2">
                  <c:v>1495644</c:v>
                </c:pt>
                <c:pt idx="3">
                  <c:v>472659</c:v>
                </c:pt>
                <c:pt idx="4">
                  <c:v>1595404</c:v>
                </c:pt>
                <c:pt idx="5">
                  <c:v>1016644</c:v>
                </c:pt>
                <c:pt idx="6">
                  <c:v>483068</c:v>
                </c:pt>
                <c:pt idx="7">
                  <c:v>1037009</c:v>
                </c:pt>
                <c:pt idx="8">
                  <c:v>398677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2025'!$B$574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2025'!$C$573:$H$573</c15:sqref>
                  </c15:fullRef>
                </c:ext>
              </c:extLst>
              <c:f>('DICIEMBRE 2025'!$C$573,'DICIEMBRE 2025'!$E$573,'DICIEMBRE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2025'!$C$574:$H$574</c15:sqref>
                  </c15:fullRef>
                </c:ext>
              </c:extLst>
              <c:f>('DICIEMBRE 2025'!$C$574,'DICIEMBRE 2025'!$E$574,'DICIEMBRE 2025'!$G$574)</c:f>
              <c:numCache>
                <c:formatCode>#,##0</c:formatCode>
                <c:ptCount val="3"/>
                <c:pt idx="0">
                  <c:v>355312</c:v>
                </c:pt>
                <c:pt idx="1">
                  <c:v>75315</c:v>
                </c:pt>
                <c:pt idx="2">
                  <c:v>430627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'DICIEMBRE 2025'!$B$575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2025'!$C$573:$H$573</c15:sqref>
                  </c15:fullRef>
                </c:ext>
              </c:extLst>
              <c:f>('DICIEMBRE 2025'!$C$573,'DICIEMBRE 2025'!$E$573,'DICIEMBRE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2025'!$C$575:$H$575</c15:sqref>
                  </c15:fullRef>
                </c:ext>
              </c:extLst>
              <c:f>('DICIEMBRE 2025'!$C$575,'DICIEMBRE 2025'!$E$575,'DICIEMBRE 2025'!$G$575)</c:f>
              <c:numCache>
                <c:formatCode>#,##0</c:formatCode>
                <c:ptCount val="3"/>
                <c:pt idx="0">
                  <c:v>327961</c:v>
                </c:pt>
                <c:pt idx="1">
                  <c:v>90060</c:v>
                </c:pt>
                <c:pt idx="2">
                  <c:v>418021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2025'!$C$573:$H$573</c15:sqref>
                        </c15:fullRef>
                        <c15:formulaRef>
                          <c15:sqref>('DICIEMBRE 2025'!$C$573,'DICIEMBRE 2025'!$E$573,'DICIEMBRE 2025'!$G$573)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2025'!$C$573:$H$573</c15:sqref>
                        </c15:fullRef>
                        <c15:formulaRef>
                          <c15:sqref>('DICIEMBRE 2025'!$C$573,'DICIEMBRE 2025'!$E$573,'DICIEMBRE 2025'!$G$573)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793312733402896"/>
          <c:y val="2.5116881433911935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2025'!$B$589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2025'!$C$588:$H$588</c15:sqref>
                  </c15:fullRef>
                </c:ext>
              </c:extLst>
              <c:f>('DICIEMBRE 2025'!$C$588,'DICIEMBRE 2025'!$E$588,'DICIEMBRE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2025'!$C$589:$H$589</c15:sqref>
                  </c15:fullRef>
                </c:ext>
              </c:extLst>
              <c:f>('DICIEMBRE 2025'!$C$589,'DICIEMBRE 2025'!$E$589,'DICIEMBRE 2025'!$G$589)</c:f>
              <c:numCache>
                <c:formatCode>#,##0</c:formatCode>
                <c:ptCount val="3"/>
                <c:pt idx="0">
                  <c:v>539071</c:v>
                </c:pt>
                <c:pt idx="1">
                  <c:v>113494</c:v>
                </c:pt>
                <c:pt idx="2">
                  <c:v>652565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'DICIEMBRE 2025'!$B$590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2025'!$C$588:$H$588</c15:sqref>
                  </c15:fullRef>
                </c:ext>
              </c:extLst>
              <c:f>('DICIEMBRE 2025'!$C$588,'DICIEMBRE 2025'!$E$588,'DICIEMBRE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2025'!$C$590:$H$590</c15:sqref>
                  </c15:fullRef>
                </c:ext>
              </c:extLst>
              <c:f>('DICIEMBRE 2025'!$C$590,'DICIEMBRE 2025'!$E$590,'DICIEMBRE 2025'!$G$590)</c:f>
              <c:numCache>
                <c:formatCode>#,##0</c:formatCode>
                <c:ptCount val="3"/>
                <c:pt idx="0">
                  <c:v>496886</c:v>
                </c:pt>
                <c:pt idx="1">
                  <c:v>125896</c:v>
                </c:pt>
                <c:pt idx="2">
                  <c:v>622782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2025'!$C$588:$H$588</c15:sqref>
                        </c15:fullRef>
                        <c15:formulaRef>
                          <c15:sqref>('DICIEMBRE 2025'!$C$588,'DICIEMBRE 2025'!$E$588,'DICIEMBRE 2025'!$G$588)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2025'!$C$588:$H$588</c15:sqref>
                        </c15:fullRef>
                        <c15:formulaRef>
                          <c15:sqref>('DICIEMBRE 2025'!$C$588,'DICIEMBRE 2025'!$E$588,'DICIEMBRE 2025'!$G$588)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layout>
                <c:manualLayout>
                  <c:x val="-2.3179589987731244E-2"/>
                  <c:y val="-1.380524967159745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layout>
                <c:manualLayout>
                  <c:x val="-6.9538769963194153E-3"/>
                  <c:y val="-7.53022317328347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layout>
                <c:manualLayout>
                  <c:x val="1.1672553800363019E-2"/>
                  <c:y val="-3.710266189688089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2025'!$C$330:$L$330</c15:sqref>
                  </c15:fullRef>
                </c:ext>
              </c:extLst>
              <c:f>'DICIEMBRE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2025'!$C$331:$L$331</c15:sqref>
                  </c15:fullRef>
                </c:ext>
              </c:extLst>
              <c:f>'DICIEMBRE 2025'!$C$331:$K$331</c:f>
              <c:numCache>
                <c:formatCode>#,##0</c:formatCode>
                <c:ptCount val="9"/>
                <c:pt idx="0">
                  <c:v>65551</c:v>
                </c:pt>
                <c:pt idx="1">
                  <c:v>109252</c:v>
                </c:pt>
                <c:pt idx="2">
                  <c:v>78769</c:v>
                </c:pt>
                <c:pt idx="3">
                  <c:v>24777</c:v>
                </c:pt>
                <c:pt idx="4">
                  <c:v>114411</c:v>
                </c:pt>
                <c:pt idx="5">
                  <c:v>81326</c:v>
                </c:pt>
                <c:pt idx="6">
                  <c:v>30549</c:v>
                </c:pt>
                <c:pt idx="7">
                  <c:v>72862</c:v>
                </c:pt>
                <c:pt idx="8">
                  <c:v>24725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layout>
                <c:manualLayout>
                  <c:x val="-2.09331036247234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layout>
                <c:manualLayout>
                  <c:x val="0"/>
                  <c:y val="-7.53174601291901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2025'!$C$330:$L$330</c15:sqref>
                  </c15:fullRef>
                </c:ext>
              </c:extLst>
              <c:f>'DICIEMBRE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2025'!$C$334:$L$334</c15:sqref>
                  </c15:fullRef>
                </c:ext>
              </c:extLst>
              <c:f>'DICIEMBRE 2025'!$C$334:$K$334</c:f>
              <c:numCache>
                <c:formatCode>#,##0</c:formatCode>
                <c:ptCount val="9"/>
                <c:pt idx="0">
                  <c:v>114669</c:v>
                </c:pt>
                <c:pt idx="1">
                  <c:v>170408</c:v>
                </c:pt>
                <c:pt idx="2">
                  <c:v>136506</c:v>
                </c:pt>
                <c:pt idx="3">
                  <c:v>51217</c:v>
                </c:pt>
                <c:pt idx="4">
                  <c:v>185381</c:v>
                </c:pt>
                <c:pt idx="5">
                  <c:v>127939</c:v>
                </c:pt>
                <c:pt idx="6">
                  <c:v>53547</c:v>
                </c:pt>
                <c:pt idx="7">
                  <c:v>122624</c:v>
                </c:pt>
                <c:pt idx="8">
                  <c:v>40435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layout>
                <c:manualLayout>
                  <c:x val="-1.39319743015410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4.6439914338469819E-3"/>
                  <c:y val="-7.42769982267111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2025'!$E$547:$E$555</c:f>
              <c:numCache>
                <c:formatCode>#,##0</c:formatCode>
                <c:ptCount val="9"/>
                <c:pt idx="0">
                  <c:v>37976</c:v>
                </c:pt>
                <c:pt idx="1">
                  <c:v>75936</c:v>
                </c:pt>
                <c:pt idx="2">
                  <c:v>57328</c:v>
                </c:pt>
                <c:pt idx="3">
                  <c:v>18555</c:v>
                </c:pt>
                <c:pt idx="4">
                  <c:v>83170</c:v>
                </c:pt>
                <c:pt idx="5">
                  <c:v>52244</c:v>
                </c:pt>
                <c:pt idx="6">
                  <c:v>19797</c:v>
                </c:pt>
                <c:pt idx="7">
                  <c:v>57980</c:v>
                </c:pt>
                <c:pt idx="8">
                  <c:v>15035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layout>
                <c:manualLayout>
                  <c:x val="-2.0933099790998572E-2"/>
                  <c:y val="-1.3595195808341706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156470152020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2025'!$H$547:$H$555</c:f>
              <c:numCache>
                <c:formatCode>#,##0</c:formatCode>
                <c:ptCount val="9"/>
                <c:pt idx="0">
                  <c:v>58932</c:v>
                </c:pt>
                <c:pt idx="1">
                  <c:v>104708</c:v>
                </c:pt>
                <c:pt idx="2">
                  <c:v>93664</c:v>
                </c:pt>
                <c:pt idx="3">
                  <c:v>35235</c:v>
                </c:pt>
                <c:pt idx="4">
                  <c:v>119526</c:v>
                </c:pt>
                <c:pt idx="5">
                  <c:v>68891</c:v>
                </c:pt>
                <c:pt idx="6">
                  <c:v>28819</c:v>
                </c:pt>
                <c:pt idx="7">
                  <c:v>91556</c:v>
                </c:pt>
                <c:pt idx="8">
                  <c:v>21451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2025'!$B$607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2025'!$C$606:$H$606</c15:sqref>
                  </c15:fullRef>
                </c:ext>
              </c:extLst>
              <c:f>('DICIEMBRE 2025'!$C$606,'DICIEMBRE 2025'!$E$606,'DICIEMBRE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2025'!$C$607:$H$607</c15:sqref>
                  </c15:fullRef>
                </c:ext>
              </c:extLst>
              <c:f>('DICIEMBRE 2025'!$C$607,'DICIEMBRE 2025'!$E$607,'DICIEMBRE 2025'!$G$607)</c:f>
              <c:numCache>
                <c:formatCode>#,##0</c:formatCode>
                <c:ptCount val="3"/>
                <c:pt idx="0">
                  <c:v>4594733</c:v>
                </c:pt>
                <c:pt idx="1">
                  <c:v>1543759</c:v>
                </c:pt>
                <c:pt idx="2">
                  <c:v>6138492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'DICIEMBRE 2025'!$B$608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2025'!$C$606:$H$606</c15:sqref>
                  </c15:fullRef>
                </c:ext>
              </c:extLst>
              <c:f>('DICIEMBRE 2025'!$C$606,'DICIEMBRE 2025'!$E$606,'DICIEMBRE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2025'!$C$608:$H$608</c15:sqref>
                  </c15:fullRef>
                </c:ext>
              </c:extLst>
              <c:f>('DICIEMBRE 2025'!$C$608,'DICIEMBRE 2025'!$E$608,'DICIEMBRE 2025'!$G$608)</c:f>
              <c:numCache>
                <c:formatCode>#,##0</c:formatCode>
                <c:ptCount val="3"/>
                <c:pt idx="0">
                  <c:v>4468457</c:v>
                </c:pt>
                <c:pt idx="1">
                  <c:v>1542855</c:v>
                </c:pt>
                <c:pt idx="2">
                  <c:v>6011312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2025'!$C$606:$H$606</c15:sqref>
                        </c15:fullRef>
                        <c15:formulaRef>
                          <c15:sqref>('DICIEMBRE 2025'!$C$606,'DICIEMBRE 2025'!$E$606,'DICIEMBRE 2025'!$G$606)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2025'!$C$606:$H$606</c15:sqref>
                        </c15:fullRef>
                        <c15:formulaRef>
                          <c15:sqref>('DICIEMBRE 2025'!$C$606,'DICIEMBRE 2025'!$E$606,'DICIEMBRE 2025'!$G$606)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2025'!$B$633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2025'!$C$632:$H$632</c15:sqref>
                  </c15:fullRef>
                </c:ext>
              </c:extLst>
              <c:f>('DICIEMBRE 2025'!$C$632,'DICIEMBRE 2025'!$E$632,'DICIEMBRE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2025'!$C$633:$H$633</c15:sqref>
                  </c15:fullRef>
                </c:ext>
              </c:extLst>
              <c:f>('DICIEMBRE 2025'!$C$633,'DICIEMBRE 2025'!$E$633,'DICIEMBRE 2025'!$G$633)</c:f>
              <c:numCache>
                <c:formatCode>#,##0</c:formatCode>
                <c:ptCount val="3"/>
                <c:pt idx="0">
                  <c:v>7066269</c:v>
                </c:pt>
                <c:pt idx="1">
                  <c:v>2205887</c:v>
                </c:pt>
                <c:pt idx="2">
                  <c:v>9272156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'DICIEMBRE 2025'!$B$634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2025'!$C$632:$H$632</c15:sqref>
                  </c15:fullRef>
                </c:ext>
              </c:extLst>
              <c:f>('DICIEMBRE 2025'!$C$632,'DICIEMBRE 2025'!$E$632,'DICIEMBRE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2025'!$C$634:$H$634</c15:sqref>
                  </c15:fullRef>
                </c:ext>
              </c:extLst>
              <c:f>('DICIEMBRE 2025'!$C$634,'DICIEMBRE 2025'!$E$634,'DICIEMBRE 2025'!$G$634)</c:f>
              <c:numCache>
                <c:formatCode>#,##0</c:formatCode>
                <c:ptCount val="3"/>
                <c:pt idx="0">
                  <c:v>6811975</c:v>
                </c:pt>
                <c:pt idx="1">
                  <c:v>2212387</c:v>
                </c:pt>
                <c:pt idx="2">
                  <c:v>9024362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2025'!$C$632:$H$632</c15:sqref>
                        </c15:fullRef>
                        <c15:formulaRef>
                          <c15:sqref>('DICIEMBRE 2025'!$C$632,'DICIEMBRE 2025'!$E$632,'DICIEMBRE 2025'!$G$632)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2025'!$C$632:$H$632</c15:sqref>
                        </c15:fullRef>
                        <c15:formulaRef>
                          <c15:sqref>('DICIEMBRE 2025'!$C$632,'DICIEMBRE 2025'!$E$632,'DICIEMBRE 2025'!$G$632)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2773903541467473E-2"/>
                  <c:y val="-2.254699157573095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2.9505858846927514E-2"/>
                  <c:y val="-7.943956667938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2.3937007179263958E-3"/>
                  <c:y val="3.605387146213309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3176083303967838E-3"/>
                  <c:y val="-7.630383967450048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5.839133698212031E-4"/>
                  <c:y val="7.926840449414621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1.5027610131199678E-2"/>
                  <c:y val="1.59028947281068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-1.4977568200461009E-2"/>
                  <c:y val="-1.08973472066900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2025'!$E$672:$E$680</c:f>
              <c:numCache>
                <c:formatCode>#,##0</c:formatCode>
                <c:ptCount val="9"/>
                <c:pt idx="0">
                  <c:v>176</c:v>
                </c:pt>
                <c:pt idx="1">
                  <c:v>1633</c:v>
                </c:pt>
                <c:pt idx="2">
                  <c:v>1347</c:v>
                </c:pt>
                <c:pt idx="3">
                  <c:v>166</c:v>
                </c:pt>
                <c:pt idx="4">
                  <c:v>1130</c:v>
                </c:pt>
                <c:pt idx="5">
                  <c:v>1062</c:v>
                </c:pt>
                <c:pt idx="6">
                  <c:v>564</c:v>
                </c:pt>
                <c:pt idx="7">
                  <c:v>708</c:v>
                </c:pt>
                <c:pt idx="8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012973607788134E-2"/>
                  <c:y val="-3.6953659759281698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1.6918861853088021E-2"/>
                  <c:y val="-5.17892950342715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layout>
                <c:manualLayout>
                  <c:x val="-9.0770424172227897E-3"/>
                  <c:y val="-3.165364992060133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5102035583702E-3"/>
                  <c:y val="-3.56391508285825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2.2284876700014076E-3"/>
                  <c:y val="3.562560756405721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3.0275364880422363E-2"/>
                  <c:y val="6.8987973369936104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-1.7462889109937603E-2"/>
                  <c:y val="-3.425094755977022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2025'!$H$672:$H$680</c:f>
              <c:numCache>
                <c:formatCode>#,##0</c:formatCode>
                <c:ptCount val="9"/>
                <c:pt idx="0">
                  <c:v>319</c:v>
                </c:pt>
                <c:pt idx="1">
                  <c:v>3127</c:v>
                </c:pt>
                <c:pt idx="2">
                  <c:v>2247</c:v>
                </c:pt>
                <c:pt idx="3">
                  <c:v>498</c:v>
                </c:pt>
                <c:pt idx="4">
                  <c:v>2104</c:v>
                </c:pt>
                <c:pt idx="5">
                  <c:v>1909</c:v>
                </c:pt>
                <c:pt idx="6">
                  <c:v>1174</c:v>
                </c:pt>
                <c:pt idx="7">
                  <c:v>2398</c:v>
                </c:pt>
                <c:pt idx="8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2025'!$B$699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2025'!$C$698:$H$698</c15:sqref>
                  </c15:fullRef>
                </c:ext>
              </c:extLst>
              <c:f>('DICIEMBRE 2025'!$C$698,'DICIEMBRE 2025'!$E$698,'DICIEMBRE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2025'!$C$699:$H$699</c15:sqref>
                  </c15:fullRef>
                </c:ext>
              </c:extLst>
              <c:f>('DICIEMBRE 2025'!$C$699,'DICIEMBRE 2025'!$E$699,'DICIEMBRE 2025'!$G$699)</c:f>
              <c:numCache>
                <c:formatCode>#,##0</c:formatCode>
                <c:ptCount val="3"/>
                <c:pt idx="0">
                  <c:v>6767</c:v>
                </c:pt>
                <c:pt idx="1">
                  <c:v>1325</c:v>
                </c:pt>
                <c:pt idx="2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'DICIEMBRE 2025'!$B$700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2025'!$C$698:$H$698</c15:sqref>
                  </c15:fullRef>
                </c:ext>
              </c:extLst>
              <c:f>('DICIEMBRE 2025'!$C$698,'DICIEMBRE 2025'!$E$698,'DICIEMBRE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2025'!$C$700:$H$700</c15:sqref>
                  </c15:fullRef>
                </c:ext>
              </c:extLst>
              <c:f>('DICIEMBRE 2025'!$C$700,'DICIEMBRE 2025'!$E$700,'DICIEMBRE 2025'!$G$700)</c:f>
              <c:numCache>
                <c:formatCode>#,##0</c:formatCode>
                <c:ptCount val="3"/>
                <c:pt idx="0">
                  <c:v>5993</c:v>
                </c:pt>
                <c:pt idx="1">
                  <c:v>928</c:v>
                </c:pt>
                <c:pt idx="2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2025'!$C$698:$H$698</c15:sqref>
                        </c15:fullRef>
                        <c15:formulaRef>
                          <c15:sqref>('DICIEMBRE 2025'!$C$698,'DICIEMBRE 2025'!$E$698,'DICIEMBRE 2025'!$G$698)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2025'!$C$698:$H$698</c15:sqref>
                        </c15:fullRef>
                        <c15:formulaRef>
                          <c15:sqref>('DICIEMBRE 2025'!$C$698,'DICIEMBRE 2025'!$E$698,'DICIEMBRE 2025'!$G$698)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2025'!$B$714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2025'!$C$713:$H$713</c15:sqref>
                  </c15:fullRef>
                </c:ext>
              </c:extLst>
              <c:f>('DICIEMBRE 2025'!$C$713,'DICIEMBRE 2025'!$E$713,'DICIEMBRE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2025'!$C$714:$H$714</c15:sqref>
                  </c15:fullRef>
                </c:ext>
              </c:extLst>
              <c:f>('DICIEMBRE 2025'!$C$714,'DICIEMBRE 2025'!$E$714,'DICIEMBRE 2025'!$G$714)</c:f>
              <c:numCache>
                <c:formatCode>#,##0</c:formatCode>
                <c:ptCount val="3"/>
                <c:pt idx="0">
                  <c:v>13161</c:v>
                </c:pt>
                <c:pt idx="1">
                  <c:v>1946</c:v>
                </c:pt>
                <c:pt idx="2">
                  <c:v>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'DICIEMBRE 2025'!$B$715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2025'!$C$713:$H$713</c15:sqref>
                  </c15:fullRef>
                </c:ext>
              </c:extLst>
              <c:f>('DICIEMBRE 2025'!$C$713,'DICIEMBRE 2025'!$E$713,'DICIEMBRE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2025'!$C$715:$H$715</c15:sqref>
                  </c15:fullRef>
                </c:ext>
              </c:extLst>
              <c:f>('DICIEMBRE 2025'!$C$715,'DICIEMBRE 2025'!$E$715,'DICIEMBRE 2025'!$G$715)</c:f>
              <c:numCache>
                <c:formatCode>#,##0</c:formatCode>
                <c:ptCount val="3"/>
                <c:pt idx="0">
                  <c:v>11984</c:v>
                </c:pt>
                <c:pt idx="1">
                  <c:v>2088</c:v>
                </c:pt>
                <c:pt idx="2">
                  <c:v>14072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2025'!$C$713:$H$713</c15:sqref>
                        </c15:fullRef>
                        <c15:formulaRef>
                          <c15:sqref>('DICIEMBRE 2025'!$C$713,'DICIEMBRE 2025'!$E$713,'DICIEMBRE 2025'!$G$713)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2025'!$C$713:$H$713</c15:sqref>
                        </c15:fullRef>
                        <c15:formulaRef>
                          <c15:sqref>('DICIEMBRE 2025'!$C$713,'DICIEMBRE 2025'!$E$713,'DICIEMBRE 2025'!$G$713)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2025'!$B$732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2025'!$C$731:$H$731</c15:sqref>
                  </c15:fullRef>
                </c:ext>
              </c:extLst>
              <c:f>('DICIEMBRE 2025'!$C$731,'DICIEMBRE 2025'!$E$731,'DICIEMBRE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2025'!$C$732:$H$732</c15:sqref>
                  </c15:fullRef>
                </c:ext>
              </c:extLst>
              <c:f>('DICIEMBRE 2025'!$C$732,'DICIEMBRE 2025'!$E$732,'DICIEMBRE 2025'!$G$732)</c:f>
              <c:numCache>
                <c:formatCode>#,##0</c:formatCode>
                <c:ptCount val="3"/>
                <c:pt idx="0">
                  <c:v>126116</c:v>
                </c:pt>
                <c:pt idx="1">
                  <c:v>45792</c:v>
                </c:pt>
                <c:pt idx="2">
                  <c:v>171908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'DICIEMBRE 2025'!$B$733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2025'!$C$731:$H$731</c15:sqref>
                  </c15:fullRef>
                </c:ext>
              </c:extLst>
              <c:f>('DICIEMBRE 2025'!$C$731,'DICIEMBRE 2025'!$E$731,'DICIEMBRE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2025'!$C$733:$H$733</c15:sqref>
                  </c15:fullRef>
                </c:ext>
              </c:extLst>
              <c:f>('DICIEMBRE 2025'!$C$733,'DICIEMBRE 2025'!$E$733,'DICIEMBRE 2025'!$G$733)</c:f>
              <c:numCache>
                <c:formatCode>#,##0</c:formatCode>
                <c:ptCount val="3"/>
                <c:pt idx="0">
                  <c:v>109560</c:v>
                </c:pt>
                <c:pt idx="1">
                  <c:v>39356</c:v>
                </c:pt>
                <c:pt idx="2">
                  <c:v>148916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2025'!$C$731:$H$731</c15:sqref>
                        </c15:fullRef>
                        <c15:formulaRef>
                          <c15:sqref>('DICIEMBRE 2025'!$C$731,'DICIEMBRE 2025'!$E$731,'DICIEMBRE 2025'!$G$731)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2025'!$C$731:$H$731</c15:sqref>
                        </c15:fullRef>
                        <c15:formulaRef>
                          <c15:sqref>('DICIEMBRE 2025'!$C$731,'DICIEMBRE 2025'!$E$731,'DICIEMBRE 2025'!$G$731)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2025'!$B$758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2025'!$C$757:$H$757</c15:sqref>
                  </c15:fullRef>
                </c:ext>
              </c:extLst>
              <c:f>('DICIEMBRE 2025'!$C$757,'DICIEMBRE 2025'!$E$757,'DICIEMBRE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2025'!$C$758:$H$758</c15:sqref>
                  </c15:fullRef>
                </c:ext>
              </c:extLst>
              <c:f>('DICIEMBRE 2025'!$C$758,'DICIEMBRE 2025'!$E$758,'DICIEMBRE 2025'!$G$758)</c:f>
              <c:numCache>
                <c:formatCode>#,##0</c:formatCode>
                <c:ptCount val="3"/>
                <c:pt idx="0">
                  <c:v>214068</c:v>
                </c:pt>
                <c:pt idx="1">
                  <c:v>66265</c:v>
                </c:pt>
                <c:pt idx="2">
                  <c:v>280333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'DICIEMBRE 2025'!$B$759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2025'!$C$757:$H$757</c15:sqref>
                  </c15:fullRef>
                </c:ext>
              </c:extLst>
              <c:f>('DICIEMBRE 2025'!$C$757,'DICIEMBRE 2025'!$E$757,'DICIEMBRE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2025'!$C$759:$H$759</c15:sqref>
                  </c15:fullRef>
                </c:ext>
              </c:extLst>
              <c:f>('DICIEMBRE 2025'!$C$759,'DICIEMBRE 2025'!$E$759,'DICIEMBRE 2025'!$G$759)</c:f>
              <c:numCache>
                <c:formatCode>#,##0</c:formatCode>
                <c:ptCount val="3"/>
                <c:pt idx="0">
                  <c:v>187869</c:v>
                </c:pt>
                <c:pt idx="1">
                  <c:v>57542</c:v>
                </c:pt>
                <c:pt idx="2">
                  <c:v>245411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2025'!$C$757:$H$757</c15:sqref>
                        </c15:fullRef>
                        <c15:formulaRef>
                          <c15:sqref>('DICIEMBRE 2025'!$C$757,'DICIEMBRE 2025'!$E$757,'DICIEMBRE 2025'!$G$757)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2025'!$C$757:$H$757</c15:sqref>
                        </c15:fullRef>
                        <c15:formulaRef>
                          <c15:sqref>('DICIEMBRE 2025'!$C$757,'DICIEMBRE 2025'!$E$757,'DICIEMBRE 2025'!$G$757)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layout>
                <c:manualLayout>
                  <c:x val="-6.9781395583954891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layout>
                <c:manualLayout>
                  <c:x val="-3.9540824042123293E-2"/>
                  <c:y val="-3.73066041795734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2025'!$E$797:$E$805</c:f>
              <c:numCache>
                <c:formatCode>#,##0</c:formatCode>
                <c:ptCount val="9"/>
                <c:pt idx="0">
                  <c:v>8800</c:v>
                </c:pt>
                <c:pt idx="1">
                  <c:v>12142</c:v>
                </c:pt>
                <c:pt idx="2">
                  <c:v>5172</c:v>
                </c:pt>
                <c:pt idx="3">
                  <c:v>3499</c:v>
                </c:pt>
                <c:pt idx="4">
                  <c:v>10497</c:v>
                </c:pt>
                <c:pt idx="5">
                  <c:v>13730</c:v>
                </c:pt>
                <c:pt idx="6">
                  <c:v>6098</c:v>
                </c:pt>
                <c:pt idx="7">
                  <c:v>5785</c:v>
                </c:pt>
                <c:pt idx="8">
                  <c:v>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1.2316978963349715E-2"/>
                  <c:y val="1.0932140826470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layout>
                <c:manualLayout>
                  <c:x val="-6.2972487029515634E-2"/>
                  <c:y val="-1.85939571688928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2025'!$H$797:$H$805</c:f>
              <c:numCache>
                <c:formatCode>#,##0</c:formatCode>
                <c:ptCount val="9"/>
                <c:pt idx="0">
                  <c:v>19887</c:v>
                </c:pt>
                <c:pt idx="1">
                  <c:v>24620</c:v>
                </c:pt>
                <c:pt idx="2">
                  <c:v>11790</c:v>
                </c:pt>
                <c:pt idx="3">
                  <c:v>9411</c:v>
                </c:pt>
                <c:pt idx="4">
                  <c:v>20045</c:v>
                </c:pt>
                <c:pt idx="5">
                  <c:v>27386</c:v>
                </c:pt>
                <c:pt idx="6">
                  <c:v>13429</c:v>
                </c:pt>
                <c:pt idx="7">
                  <c:v>9817</c:v>
                </c:pt>
                <c:pt idx="8">
                  <c:v>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2025'!$B$824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2025'!$C$823:$H$823</c15:sqref>
                  </c15:fullRef>
                </c:ext>
              </c:extLst>
              <c:f>('DICIEMBRE 2025'!$C$823,'DICIEMBRE 2025'!$E$823,'DICIEMBRE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2025'!$C$824:$H$824</c15:sqref>
                  </c15:fullRef>
                </c:ext>
              </c:extLst>
              <c:f>('DICIEMBRE 2025'!$C$824,'DICIEMBRE 2025'!$E$824,'DICIEMBRE 2025'!$G$824)</c:f>
              <c:numCache>
                <c:formatCode>#,##0</c:formatCode>
                <c:ptCount val="3"/>
                <c:pt idx="0">
                  <c:v>77110</c:v>
                </c:pt>
                <c:pt idx="1">
                  <c:v>4827</c:v>
                </c:pt>
                <c:pt idx="2">
                  <c:v>81937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'DICIEMBRE 2025'!$B$825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2025'!$C$823:$H$823</c15:sqref>
                  </c15:fullRef>
                </c:ext>
              </c:extLst>
              <c:f>('DICIEMBRE 2025'!$C$823,'DICIEMBRE 2025'!$E$823,'DICIEMBRE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2025'!$C$825:$H$825</c15:sqref>
                  </c15:fullRef>
                </c:ext>
              </c:extLst>
              <c:f>('DICIEMBRE 2025'!$C$825,'DICIEMBRE 2025'!$E$825,'DICIEMBRE 2025'!$G$825)</c:f>
              <c:numCache>
                <c:formatCode>#,##0</c:formatCode>
                <c:ptCount val="3"/>
                <c:pt idx="0">
                  <c:v>65864</c:v>
                </c:pt>
                <c:pt idx="1">
                  <c:v>5144</c:v>
                </c:pt>
                <c:pt idx="2">
                  <c:v>71008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2025'!$C$823:$H$823</c15:sqref>
                        </c15:fullRef>
                        <c15:formulaRef>
                          <c15:sqref>('DICIEMBRE 2025'!$C$823,'DICIEMBRE 2025'!$E$823,'DICIEMBRE 2025'!$G$823)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2025'!$C$823:$H$823</c15:sqref>
                        </c15:fullRef>
                        <c15:formulaRef>
                          <c15:sqref>('DICIEMBRE 2025'!$C$823,'DICIEMBRE 2025'!$E$823,'DICIEMBRE 2025'!$G$823)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2025'!$B$949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2025'!$C$948:$H$948</c15:sqref>
                  </c15:fullRef>
                </c:ext>
              </c:extLst>
              <c:f>('DICIEMBRE 2025'!$C$948,'DICIEMBRE 2025'!$E$948,'DICIEMBRE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2025'!$C$949:$H$949</c15:sqref>
                  </c15:fullRef>
                </c:ext>
              </c:extLst>
              <c:f>('DICIEMBRE 2025'!$C$949,'DICIEMBRE 2025'!$E$949,'DICIEMBRE 2025'!$G$949)</c:f>
              <c:numCache>
                <c:formatCode>#,##0</c:formatCode>
                <c:ptCount val="3"/>
                <c:pt idx="0">
                  <c:v>4688</c:v>
                </c:pt>
                <c:pt idx="1">
                  <c:v>2464</c:v>
                </c:pt>
                <c:pt idx="2">
                  <c:v>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'DICIEMBRE 2025'!$B$950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2025'!$C$948:$H$948</c15:sqref>
                  </c15:fullRef>
                </c:ext>
              </c:extLst>
              <c:f>('DICIEMBRE 2025'!$C$948,'DICIEMBRE 2025'!$E$948,'DICIEMBRE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2025'!$C$950:$H$950</c15:sqref>
                  </c15:fullRef>
                </c:ext>
              </c:extLst>
              <c:f>('DICIEMBRE 2025'!$C$950,'DICIEMBRE 2025'!$E$950,'DICIEMBRE 2025'!$G$950)</c:f>
              <c:numCache>
                <c:formatCode>#,##0</c:formatCode>
                <c:ptCount val="3"/>
                <c:pt idx="0">
                  <c:v>4832</c:v>
                </c:pt>
                <c:pt idx="1">
                  <c:v>2204</c:v>
                </c:pt>
                <c:pt idx="2">
                  <c:v>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2025'!$C$948:$H$948</c15:sqref>
                        </c15:fullRef>
                        <c15:formulaRef>
                          <c15:sqref>('DICIEMBRE 2025'!$C$948,'DICIEMBRE 2025'!$E$948,'DICIEMBRE 2025'!$G$948)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2025'!$C$948:$H$948</c15:sqref>
                        </c15:fullRef>
                        <c15:formulaRef>
                          <c15:sqref>('DICIEMBRE 2025'!$C$948,'DICIEMBRE 2025'!$E$948,'DICIEMBRE 2025'!$G$948)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2025'!$B$1074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2025'!$C$1073:$H$1073</c15:sqref>
                  </c15:fullRef>
                </c:ext>
              </c:extLst>
              <c:f>('DICIEMBRE 2025'!$C$1073,'DICIEMBRE 2025'!$E$1073,'DICIEMBRE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2025'!$C$1074:$H$1074</c15:sqref>
                  </c15:fullRef>
                </c:ext>
              </c:extLst>
              <c:f>('DICIEMBRE 2025'!$C$1074,'DICIEMBRE 2025'!$E$1074,'DICIEMBRE 2025'!$G$1074)</c:f>
              <c:numCache>
                <c:formatCode>#,##0</c:formatCode>
                <c:ptCount val="3"/>
                <c:pt idx="0">
                  <c:v>10701</c:v>
                </c:pt>
                <c:pt idx="1">
                  <c:v>3036</c:v>
                </c:pt>
                <c:pt idx="2">
                  <c:v>13737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'DICIEMBRE 2025'!$B$1075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2025'!$C$1073:$H$1073</c15:sqref>
                  </c15:fullRef>
                </c:ext>
              </c:extLst>
              <c:f>('DICIEMBRE 2025'!$C$1073,'DICIEMBRE 2025'!$E$1073,'DICIEMBRE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2025'!$C$1075:$H$1075</c15:sqref>
                  </c15:fullRef>
                </c:ext>
              </c:extLst>
              <c:f>('DICIEMBRE 2025'!$C$1075,'DICIEMBRE 2025'!$E$1075,'DICIEMBRE 2025'!$G$1075)</c:f>
              <c:numCache>
                <c:formatCode>#,##0</c:formatCode>
                <c:ptCount val="3"/>
                <c:pt idx="0">
                  <c:v>13436</c:v>
                </c:pt>
                <c:pt idx="1">
                  <c:v>5286</c:v>
                </c:pt>
                <c:pt idx="2">
                  <c:v>18722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2025'!$C$1073:$H$1073</c15:sqref>
                        </c15:fullRef>
                        <c15:formulaRef>
                          <c15:sqref>('DICIEMBRE 2025'!$C$1073,'DICIEMBRE 2025'!$E$1073,'DICIEMBRE 2025'!$G$1073)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2025'!$C$1073:$H$1073</c15:sqref>
                        </c15:fullRef>
                        <c15:formulaRef>
                          <c15:sqref>('DICIEMBRE 2025'!$C$1073,'DICIEMBRE 2025'!$E$1073,'DICIEMBRE 2025'!$G$1073)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2025'!$B$1199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2025'!$C$1198:$H$1198</c15:sqref>
                  </c15:fullRef>
                </c:ext>
              </c:extLst>
              <c:f>('DICIEMBRE 2025'!$C$1198,'DICIEMBRE 2025'!$E$1198,'DICIEMBRE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2025'!$C$1199:$H$1199</c15:sqref>
                  </c15:fullRef>
                </c:ext>
              </c:extLst>
              <c:f>('DICIEMBRE 2025'!$C$1199,'DICIEMBRE 2025'!$E$1199,'DICIEMBRE 2025'!$G$1199)</c:f>
              <c:numCache>
                <c:formatCode>#,##0</c:formatCode>
                <c:ptCount val="3"/>
                <c:pt idx="0">
                  <c:v>37885</c:v>
                </c:pt>
                <c:pt idx="1">
                  <c:v>3114</c:v>
                </c:pt>
                <c:pt idx="2">
                  <c:v>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'DICIEMBRE 2025'!$B$1200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2025'!$C$1198:$H$1198</c15:sqref>
                  </c15:fullRef>
                </c:ext>
              </c:extLst>
              <c:f>('DICIEMBRE 2025'!$C$1198,'DICIEMBRE 2025'!$E$1198,'DICIEMBRE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2025'!$C$1200:$H$1200</c15:sqref>
                  </c15:fullRef>
                </c:ext>
              </c:extLst>
              <c:f>('DICIEMBRE 2025'!$C$1200,'DICIEMBRE 2025'!$E$1200,'DICIEMBRE 2025'!$G$1200)</c:f>
              <c:numCache>
                <c:formatCode>#,##0</c:formatCode>
                <c:ptCount val="3"/>
                <c:pt idx="0">
                  <c:v>46587</c:v>
                </c:pt>
                <c:pt idx="1">
                  <c:v>5715</c:v>
                </c:pt>
                <c:pt idx="2">
                  <c:v>52302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2025'!$C$1198:$H$1198</c15:sqref>
                        </c15:fullRef>
                        <c15:formulaRef>
                          <c15:sqref>('DICIEMBRE 2025'!$C$1198,'DICIEMBRE 2025'!$E$1198,'DICIEMBRE 2025'!$G$1198)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2025'!$C$1198:$H$1198</c15:sqref>
                        </c15:fullRef>
                        <c15:formulaRef>
                          <c15:sqref>('DICIEMBRE 2025'!$C$1198,'DICIEMBRE 2025'!$E$1198,'DICIEMBRE 2025'!$G$1198)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2025'!$B$1323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2025'!$C$1322:$H$1322</c15:sqref>
                  </c15:fullRef>
                </c:ext>
              </c:extLst>
              <c:f>('DICIEMBRE 2025'!$C$1322,'DICIEMBRE 2025'!$E$1322,'DICIEMBRE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2025'!$C$1323:$H$1323</c15:sqref>
                  </c15:fullRef>
                </c:ext>
              </c:extLst>
              <c:f>('DICIEMBRE 2025'!$C$1323,'DICIEMBRE 2025'!$E$1323,'DICIEMBRE 2025'!$G$1323)</c:f>
              <c:numCache>
                <c:formatCode>#,##0</c:formatCode>
                <c:ptCount val="3"/>
                <c:pt idx="0">
                  <c:v>18047</c:v>
                </c:pt>
                <c:pt idx="1">
                  <c:v>3982</c:v>
                </c:pt>
                <c:pt idx="2">
                  <c:v>22029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'DICIEMBRE 2025'!$B$1324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2025'!$C$1322:$H$1322</c15:sqref>
                  </c15:fullRef>
                </c:ext>
              </c:extLst>
              <c:f>('DICIEMBRE 2025'!$C$1322,'DICIEMBRE 2025'!$E$1322,'DICIEMBRE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2025'!$C$1324:$H$1324</c15:sqref>
                  </c15:fullRef>
                </c:ext>
              </c:extLst>
              <c:f>('DICIEMBRE 2025'!$C$1324,'DICIEMBRE 2025'!$E$1324,'DICIEMBRE 2025'!$G$1324)</c:f>
              <c:numCache>
                <c:formatCode>#,##0</c:formatCode>
                <c:ptCount val="3"/>
                <c:pt idx="0">
                  <c:v>21451</c:v>
                </c:pt>
                <c:pt idx="1">
                  <c:v>6761</c:v>
                </c:pt>
                <c:pt idx="2">
                  <c:v>28212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2025'!$C$1322:$H$1322</c15:sqref>
                        </c15:fullRef>
                        <c15:formulaRef>
                          <c15:sqref>('DICIEMBRE 2025'!$C$1322,'DICIEMBRE 2025'!$E$1322,'DICIEMBRE 2025'!$G$1322)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2025'!$C$1322:$H$1322</c15:sqref>
                        </c15:fullRef>
                        <c15:formulaRef>
                          <c15:sqref>('DICIEMBRE 2025'!$C$1322,'DICIEMBRE 2025'!$E$1322,'DICIEMBRE 2025'!$G$1322)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6.9904727862632153E-3"/>
                  <c:y val="-1.0606531945762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layout>
                <c:manualLayout>
                  <c:x val="-1.6212852344226245E-2"/>
                  <c:y val="-1.11919812538720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2.8040345161009474E-2"/>
                  <c:y val="-0.1216900302947251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-1.1672553800362934E-2"/>
                  <c:y val="1.8235132121429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-4.2798869518471243E-17"/>
                  <c:y val="-1.0941079272857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6.5819253312070058E-2"/>
                  <c:y val="-1.11543808969036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2.5433032256881913E-2"/>
                  <c:y val="-1.1216950240921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2025'!$E$922:$E$930</c:f>
              <c:numCache>
                <c:formatCode>#,##0</c:formatCode>
                <c:ptCount val="9"/>
                <c:pt idx="0">
                  <c:v>2444</c:v>
                </c:pt>
                <c:pt idx="1">
                  <c:v>412</c:v>
                </c:pt>
                <c:pt idx="2">
                  <c:v>856</c:v>
                </c:pt>
                <c:pt idx="3">
                  <c:v>0</c:v>
                </c:pt>
                <c:pt idx="4">
                  <c:v>1893</c:v>
                </c:pt>
                <c:pt idx="5">
                  <c:v>377</c:v>
                </c:pt>
                <c:pt idx="6">
                  <c:v>168</c:v>
                </c:pt>
                <c:pt idx="7">
                  <c:v>861</c:v>
                </c:pt>
                <c:pt idx="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-8.5556377154702396E-17"/>
                  <c:y val="-1.8593957168893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layout>
                <c:manualLayout>
                  <c:x val="-3.0062237012153065E-2"/>
                  <c:y val="-1.3635411073089165E-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3.5180815541166817E-2"/>
                  <c:y val="-4.00361787201261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2.2733026845659352E-3"/>
                  <c:y val="7.20010728859695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4.28973116859113E-2"/>
                  <c:y val="-3.62303987481437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1.1458011421448968E-2"/>
                  <c:y val="1.068786514432254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2025'!$H$922:$H$930</c:f>
              <c:numCache>
                <c:formatCode>#,##0</c:formatCode>
                <c:ptCount val="9"/>
                <c:pt idx="0">
                  <c:v>4216</c:v>
                </c:pt>
                <c:pt idx="1">
                  <c:v>760</c:v>
                </c:pt>
                <c:pt idx="2">
                  <c:v>1921</c:v>
                </c:pt>
                <c:pt idx="3">
                  <c:v>0</c:v>
                </c:pt>
                <c:pt idx="4">
                  <c:v>3275</c:v>
                </c:pt>
                <c:pt idx="5">
                  <c:v>822</c:v>
                </c:pt>
                <c:pt idx="6">
                  <c:v>592</c:v>
                </c:pt>
                <c:pt idx="7">
                  <c:v>1698</c:v>
                </c:pt>
                <c:pt idx="8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3987132074952913E-2"/>
                  <c:y val="1.82109103898305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layout>
                <c:manualLayout>
                  <c:x val="-7.4507852275487244E-2"/>
                  <c:y val="-6.821850389942139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3.0751195256312181E-3"/>
                  <c:y val="1.96932690570150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1.5435255192777291E-2"/>
                  <c:y val="3.752329689162136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9.8936379842083366E-3"/>
                  <c:y val="2.2505576162313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2.4965095880599902E-2"/>
                  <c:y val="1.68387030405640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3.3647607656598667E-2"/>
                  <c:y val="-1.0155327662142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1.3775095432528172E-2"/>
                  <c:y val="-1.541497134588421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2025'!$E$1047:$E$1055</c:f>
              <c:numCache>
                <c:formatCode>#,##0</c:formatCode>
                <c:ptCount val="9"/>
                <c:pt idx="0">
                  <c:v>1304</c:v>
                </c:pt>
                <c:pt idx="1">
                  <c:v>6156</c:v>
                </c:pt>
                <c:pt idx="2">
                  <c:v>5800</c:v>
                </c:pt>
                <c:pt idx="3">
                  <c:v>325</c:v>
                </c:pt>
                <c:pt idx="4">
                  <c:v>1684</c:v>
                </c:pt>
                <c:pt idx="5">
                  <c:v>1200</c:v>
                </c:pt>
                <c:pt idx="6">
                  <c:v>555</c:v>
                </c:pt>
                <c:pt idx="7">
                  <c:v>1557</c:v>
                </c:pt>
                <c:pt idx="8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1.3496689719997752E-2"/>
                  <c:y val="1.13742310593460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0.21925786594208743"/>
                  <c:y val="-9.822560838146025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5.5479388881560067E-3"/>
                  <c:y val="1.87570569191774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7954828650705839E-2"/>
                  <c:y val="-2.25879977324157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7079556299872"/>
                      <c:h val="0.129852977982368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-1.5876613096948225E-3"/>
                  <c:y val="3.322333425357583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6.1184233976183328E-3"/>
                  <c:y val="1.461075087962594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3.767329041134046E-2"/>
                  <c:y val="1.440431403231772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-2.847278081525819E-3"/>
                  <c:y val="3.446763304488769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2025'!$H$1047:$H$1055</c:f>
              <c:numCache>
                <c:formatCode>#,##0</c:formatCode>
                <c:ptCount val="9"/>
                <c:pt idx="0">
                  <c:v>2609</c:v>
                </c:pt>
                <c:pt idx="1">
                  <c:v>10219</c:v>
                </c:pt>
                <c:pt idx="2">
                  <c:v>8660</c:v>
                </c:pt>
                <c:pt idx="3">
                  <c:v>794</c:v>
                </c:pt>
                <c:pt idx="4">
                  <c:v>1684</c:v>
                </c:pt>
                <c:pt idx="5">
                  <c:v>2678</c:v>
                </c:pt>
                <c:pt idx="6">
                  <c:v>1333</c:v>
                </c:pt>
                <c:pt idx="7">
                  <c:v>4618</c:v>
                </c:pt>
                <c:pt idx="8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1.7859836767987743E-2"/>
                  <c:y val="-1.17195612625848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1.2287521394535955E-2"/>
                  <c:y val="-1.48060926488334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-4.4311941321806851E-3"/>
                  <c:y val="7.33513649002337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4.3119884296499822E-2"/>
                  <c:y val="-1.117081001295124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2.8990591933717353E-2"/>
                  <c:y val="-1.08961721955347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2025'!$E$1172:$E$1180</c:f>
              <c:numCache>
                <c:formatCode>#,##0</c:formatCode>
                <c:ptCount val="9"/>
                <c:pt idx="0">
                  <c:v>12014</c:v>
                </c:pt>
                <c:pt idx="1">
                  <c:v>8411</c:v>
                </c:pt>
                <c:pt idx="2">
                  <c:v>6693</c:v>
                </c:pt>
                <c:pt idx="3">
                  <c:v>1073</c:v>
                </c:pt>
                <c:pt idx="4">
                  <c:v>5806</c:v>
                </c:pt>
                <c:pt idx="5">
                  <c:v>10331</c:v>
                </c:pt>
                <c:pt idx="6">
                  <c:v>1867</c:v>
                </c:pt>
                <c:pt idx="7">
                  <c:v>3558</c:v>
                </c:pt>
                <c:pt idx="8">
                  <c:v>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2.5819706317146762E-2"/>
                  <c:y val="-3.71879143377870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layout>
                <c:manualLayout>
                  <c:x val="2.3333826957073782E-3"/>
                  <c:y val="-1.1156374301335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570772812591E-2"/>
                  <c:y val="-1.023114653323521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2.2004847343551029E-2"/>
                  <c:y val="-3.6601850650208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2025'!$H$1172:$H$1180</c:f>
              <c:numCache>
                <c:formatCode>#,##0</c:formatCode>
                <c:ptCount val="9"/>
                <c:pt idx="0">
                  <c:v>21985</c:v>
                </c:pt>
                <c:pt idx="1">
                  <c:v>16788</c:v>
                </c:pt>
                <c:pt idx="2">
                  <c:v>13856</c:v>
                </c:pt>
                <c:pt idx="3">
                  <c:v>2382</c:v>
                </c:pt>
                <c:pt idx="4">
                  <c:v>16196</c:v>
                </c:pt>
                <c:pt idx="5">
                  <c:v>20957</c:v>
                </c:pt>
                <c:pt idx="6">
                  <c:v>5350</c:v>
                </c:pt>
                <c:pt idx="7">
                  <c:v>9411</c:v>
                </c:pt>
                <c:pt idx="8">
                  <c:v>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8.9694844517907834E-3"/>
                  <c:y val="7.34488148456372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layout>
                <c:manualLayout>
                  <c:x val="-0.11425177690097472"/>
                  <c:y val="-8.86158162964060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7.2759467741947302E-3"/>
                  <c:y val="1.53288331659474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523244714012E-3"/>
                  <c:y val="7.8138973317830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0493004644034254E-2"/>
                  <c:y val="-2.805284187672936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049808218424779E-2"/>
                  <c:y val="-1.08961721955347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2025'!$E$1296:$E$1304</c:f>
              <c:numCache>
                <c:formatCode>#,##0</c:formatCode>
                <c:ptCount val="9"/>
                <c:pt idx="0">
                  <c:v>2837</c:v>
                </c:pt>
                <c:pt idx="1">
                  <c:v>4562</c:v>
                </c:pt>
                <c:pt idx="2">
                  <c:v>1573</c:v>
                </c:pt>
                <c:pt idx="3">
                  <c:v>1159</c:v>
                </c:pt>
                <c:pt idx="4">
                  <c:v>10231</c:v>
                </c:pt>
                <c:pt idx="5">
                  <c:v>2382</c:v>
                </c:pt>
                <c:pt idx="6">
                  <c:v>1500</c:v>
                </c:pt>
                <c:pt idx="7">
                  <c:v>2413</c:v>
                </c:pt>
                <c:pt idx="8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layout>
                <c:manualLayout>
                  <c:x val="-1.6316881548433599E-2"/>
                  <c:y val="1.8232016914717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layout>
                <c:manualLayout>
                  <c:x val="-2.5787185944143639E-2"/>
                  <c:y val="-4.05111083521128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-4.3459849455658103E-3"/>
                  <c:y val="2.5772752700794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082405890266342E-2"/>
                  <c:y val="3.34310565349996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7782871207196667E-2"/>
                  <c:y val="-7.14154364397053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'DICIEMBRE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2025'!$H$1296:$H$1304</c:f>
              <c:numCache>
                <c:formatCode>#,##0</c:formatCode>
                <c:ptCount val="9"/>
                <c:pt idx="0">
                  <c:v>6721</c:v>
                </c:pt>
                <c:pt idx="1">
                  <c:v>10186</c:v>
                </c:pt>
                <c:pt idx="2">
                  <c:v>4368</c:v>
                </c:pt>
                <c:pt idx="3">
                  <c:v>2897</c:v>
                </c:pt>
                <c:pt idx="4">
                  <c:v>22551</c:v>
                </c:pt>
                <c:pt idx="5">
                  <c:v>5296</c:v>
                </c:pt>
                <c:pt idx="6">
                  <c:v>2850</c:v>
                </c:pt>
                <c:pt idx="7">
                  <c:v>3126</c:v>
                </c:pt>
                <c:pt idx="8">
                  <c:v>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2025'!$B$839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2025'!$C$838:$H$838</c15:sqref>
                  </c15:fullRef>
                </c:ext>
              </c:extLst>
              <c:f>('DICIEMBRE 2025'!$C$838,'DICIEMBRE 2025'!$E$838,'DICIEMBRE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2025'!$C$839:$H$839</c15:sqref>
                  </c15:fullRef>
                </c:ext>
              </c:extLst>
              <c:f>('DICIEMBRE 2025'!$C$839,'DICIEMBRE 2025'!$E$839,'DICIEMBRE 2025'!$G$839)</c:f>
              <c:numCache>
                <c:formatCode>#,##0</c:formatCode>
                <c:ptCount val="3"/>
                <c:pt idx="0">
                  <c:v>163242</c:v>
                </c:pt>
                <c:pt idx="1">
                  <c:v>7339</c:v>
                </c:pt>
                <c:pt idx="2">
                  <c:v>170581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'DICIEMBRE 2025'!$B$840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2025'!$C$838:$H$838</c15:sqref>
                  </c15:fullRef>
                </c:ext>
              </c:extLst>
              <c:f>('DICIEMBRE 2025'!$C$838,'DICIEMBRE 2025'!$E$838,'DICIEMBRE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2025'!$C$840:$H$840</c15:sqref>
                  </c15:fullRef>
                </c:ext>
              </c:extLst>
              <c:f>('DICIEMBRE 2025'!$C$840,'DICIEMBRE 2025'!$E$840,'DICIEMBRE 2025'!$G$840)</c:f>
              <c:numCache>
                <c:formatCode>#,##0</c:formatCode>
                <c:ptCount val="3"/>
                <c:pt idx="0">
                  <c:v>138488</c:v>
                </c:pt>
                <c:pt idx="1">
                  <c:v>7788</c:v>
                </c:pt>
                <c:pt idx="2">
                  <c:v>146276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2025'!$C$838:$H$838</c15:sqref>
                        </c15:fullRef>
                        <c15:formulaRef>
                          <c15:sqref>('DICIEMBRE 2025'!$C$838,'DICIEMBRE 2025'!$E$838,'DICIEMBRE 2025'!$G$838)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2025'!$C$838:$H$838</c15:sqref>
                        </c15:fullRef>
                        <c15:formulaRef>
                          <c15:sqref>('DICIEMBRE 2025'!$C$838,'DICIEMBRE 2025'!$E$838,'DICIEMBRE 2025'!$G$838)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2025'!$B$883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2025'!$C$882:$H$882</c15:sqref>
                  </c15:fullRef>
                </c:ext>
              </c:extLst>
              <c:f>('DICIEMBRE 2025'!$C$882,'DICIEMBRE 2025'!$E$882,'DICIEMBRE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2025'!$C$883:$H$883</c15:sqref>
                  </c15:fullRef>
                </c:ext>
              </c:extLst>
              <c:f>('DICIEMBRE 2025'!$C$883,'DICIEMBRE 2025'!$E$883,'DICIEMBRE 2025'!$G$883)</c:f>
              <c:numCache>
                <c:formatCode>#,##0</c:formatCode>
                <c:ptCount val="3"/>
                <c:pt idx="0">
                  <c:v>1814361</c:v>
                </c:pt>
                <c:pt idx="1">
                  <c:v>213012</c:v>
                </c:pt>
                <c:pt idx="2">
                  <c:v>2027373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'DICIEMBRE 2025'!$B$884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2025'!$C$882:$H$882</c15:sqref>
                  </c15:fullRef>
                </c:ext>
              </c:extLst>
              <c:f>('DICIEMBRE 2025'!$C$882,'DICIEMBRE 2025'!$E$882,'DICIEMBRE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2025'!$C$884:$H$884</c15:sqref>
                  </c15:fullRef>
                </c:ext>
              </c:extLst>
              <c:f>('DICIEMBRE 2025'!$C$884,'DICIEMBRE 2025'!$E$884,'DICIEMBRE 2025'!$G$884)</c:f>
              <c:numCache>
                <c:formatCode>#,##0</c:formatCode>
                <c:ptCount val="3"/>
                <c:pt idx="0">
                  <c:v>1648739</c:v>
                </c:pt>
                <c:pt idx="1">
                  <c:v>201645</c:v>
                </c:pt>
                <c:pt idx="2">
                  <c:v>1850384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2025'!$C$882:$H$882</c15:sqref>
                        </c15:fullRef>
                        <c15:formulaRef>
                          <c15:sqref>('DICIEMBRE 2025'!$C$882,'DICIEMBRE 2025'!$E$882,'DICIEMBRE 2025'!$G$882)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2025'!$C$882:$H$882</c15:sqref>
                        </c15:fullRef>
                        <c15:formulaRef>
                          <c15:sqref>('DICIEMBRE 2025'!$C$882,'DICIEMBRE 2025'!$E$882,'DICIEMBRE 2025'!$G$882)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2025'!$B$964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2025'!$C$963:$H$963</c15:sqref>
                  </c15:fullRef>
                </c:ext>
              </c:extLst>
              <c:f>('DICIEMBRE 2025'!$C$963,'DICIEMBRE 2025'!$E$963,'DICIEMBRE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2025'!$C$964:$H$964</c15:sqref>
                  </c15:fullRef>
                </c:ext>
              </c:extLst>
              <c:f>('DICIEMBRE 2025'!$C$964,'DICIEMBRE 2025'!$E$964,'DICIEMBRE 2025'!$G$964)</c:f>
              <c:numCache>
                <c:formatCode>#,##0</c:formatCode>
                <c:ptCount val="3"/>
                <c:pt idx="0">
                  <c:v>8376</c:v>
                </c:pt>
                <c:pt idx="1">
                  <c:v>3575</c:v>
                </c:pt>
                <c:pt idx="2">
                  <c:v>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'DICIEMBRE 2025'!$B$965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2025'!$C$963:$H$963</c15:sqref>
                  </c15:fullRef>
                </c:ext>
              </c:extLst>
              <c:f>('DICIEMBRE 2025'!$C$963,'DICIEMBRE 2025'!$E$963,'DICIEMBRE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2025'!$C$965:$H$965</c15:sqref>
                  </c15:fullRef>
                </c:ext>
              </c:extLst>
              <c:f>('DICIEMBRE 2025'!$C$965,'DICIEMBRE 2025'!$E$965,'DICIEMBRE 2025'!$G$965)</c:f>
              <c:numCache>
                <c:formatCode>#,##0</c:formatCode>
                <c:ptCount val="3"/>
                <c:pt idx="0">
                  <c:v>9797</c:v>
                </c:pt>
                <c:pt idx="1">
                  <c:v>3562</c:v>
                </c:pt>
                <c:pt idx="2">
                  <c:v>13359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2025'!$C$963:$H$963</c15:sqref>
                        </c15:fullRef>
                        <c15:formulaRef>
                          <c15:sqref>('DICIEMBRE 2025'!$C$963,'DICIEMBRE 2025'!$E$963,'DICIEMBRE 2025'!$G$963)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2025'!$C$963:$H$963</c15:sqref>
                        </c15:fullRef>
                        <c15:formulaRef>
                          <c15:sqref>('DICIEMBRE 2025'!$C$963,'DICIEMBRE 2025'!$E$963,'DICIEMBRE 2025'!$G$963)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2025'!$B$1089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2025'!$C$1088:$H$1088</c15:sqref>
                  </c15:fullRef>
                </c:ext>
              </c:extLst>
              <c:f>('DICIEMBRE 2025'!$C$1088,'DICIEMBRE 2025'!$E$1088,'DICIEMBRE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2025'!$C$1089:$H$1089</c15:sqref>
                  </c15:fullRef>
                </c:ext>
              </c:extLst>
              <c:f>('DICIEMBRE 2025'!$C$1089,'DICIEMBRE 2025'!$E$1089,'DICIEMBRE 2025'!$G$1089)</c:f>
              <c:numCache>
                <c:formatCode>#,##0</c:formatCode>
                <c:ptCount val="3"/>
                <c:pt idx="0">
                  <c:v>19121</c:v>
                </c:pt>
                <c:pt idx="1">
                  <c:v>3945</c:v>
                </c:pt>
                <c:pt idx="2">
                  <c:v>23066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'DICIEMBRE 2025'!$B$1090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2025'!$C$1088:$H$1088</c15:sqref>
                  </c15:fullRef>
                </c:ext>
              </c:extLst>
              <c:f>('DICIEMBRE 2025'!$C$1088,'DICIEMBRE 2025'!$E$1088,'DICIEMBRE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2025'!$C$1090:$H$1090</c15:sqref>
                  </c15:fullRef>
                </c:ext>
              </c:extLst>
              <c:f>('DICIEMBRE 2025'!$C$1090,'DICIEMBRE 2025'!$E$1090,'DICIEMBRE 2025'!$G$1090)</c:f>
              <c:numCache>
                <c:formatCode>#,##0</c:formatCode>
                <c:ptCount val="3"/>
                <c:pt idx="0">
                  <c:v>26227</c:v>
                </c:pt>
                <c:pt idx="1">
                  <c:v>6513</c:v>
                </c:pt>
                <c:pt idx="2">
                  <c:v>32740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2025'!$C$1088:$H$1088</c15:sqref>
                        </c15:fullRef>
                        <c15:formulaRef>
                          <c15:sqref>('DICIEMBRE 2025'!$C$1088,'DICIEMBRE 2025'!$E$1088,'DICIEMBRE 2025'!$G$1088)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2025'!$C$1088:$H$1088</c15:sqref>
                        </c15:fullRef>
                        <c15:formulaRef>
                          <c15:sqref>('DICIEMBRE 2025'!$C$1088,'DICIEMBRE 2025'!$E$1088,'DICIEMBRE 2025'!$G$1088)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2025'!$B$1214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2025'!$C$1213:$H$1213</c15:sqref>
                  </c15:fullRef>
                </c:ext>
              </c:extLst>
              <c:f>('DICIEMBRE 2025'!$C$1213,'DICIEMBRE 2025'!$E$1213,'DICIEMBRE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2025'!$C$1214:$H$1214</c15:sqref>
                  </c15:fullRef>
                </c:ext>
              </c:extLst>
              <c:f>('DICIEMBRE 2025'!$C$1214,'DICIEMBRE 2025'!$E$1214,'DICIEMBRE 2025'!$G$1214)</c:f>
              <c:numCache>
                <c:formatCode>#,##0</c:formatCode>
                <c:ptCount val="3"/>
                <c:pt idx="0">
                  <c:v>97106</c:v>
                </c:pt>
                <c:pt idx="1">
                  <c:v>6594</c:v>
                </c:pt>
                <c:pt idx="2">
                  <c:v>103700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'DICIEMBRE 2025'!$B$1215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2025'!$C$1213:$H$1213</c15:sqref>
                  </c15:fullRef>
                </c:ext>
              </c:extLst>
              <c:f>('DICIEMBRE 2025'!$C$1213,'DICIEMBRE 2025'!$E$1213,'DICIEMBRE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2025'!$C$1215:$H$1215</c15:sqref>
                  </c15:fullRef>
                </c:ext>
              </c:extLst>
              <c:f>('DICIEMBRE 2025'!$C$1215,'DICIEMBRE 2025'!$E$1215,'DICIEMBRE 2025'!$G$1215)</c:f>
              <c:numCache>
                <c:formatCode>#,##0</c:formatCode>
                <c:ptCount val="3"/>
                <c:pt idx="0">
                  <c:v>99612</c:v>
                </c:pt>
                <c:pt idx="1">
                  <c:v>12834</c:v>
                </c:pt>
                <c:pt idx="2">
                  <c:v>112446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2025'!$C$1213:$H$1213</c15:sqref>
                        </c15:fullRef>
                        <c15:formulaRef>
                          <c15:sqref>('DICIEMBRE 2025'!$C$1213,'DICIEMBRE 2025'!$E$1213,'DICIEMBRE 2025'!$G$1213)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2025'!$C$1213:$H$1213</c15:sqref>
                        </c15:fullRef>
                        <c15:formulaRef>
                          <c15:sqref>('DICIEMBRE 2025'!$C$1213,'DICIEMBRE 2025'!$E$1213,'DICIEMBRE 2025'!$G$1213)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2025'!$B$1338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2025'!$C$1337:$H$1337</c15:sqref>
                  </c15:fullRef>
                </c:ext>
              </c:extLst>
              <c:f>('DICIEMBRE 2025'!$C$1337,'DICIEMBRE 2025'!$E$1337,'DICIEMBRE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2025'!$C$1338:$H$1338</c15:sqref>
                  </c15:fullRef>
                </c:ext>
              </c:extLst>
              <c:f>('DICIEMBRE 2025'!$C$1338,'DICIEMBRE 2025'!$E$1338,'DICIEMBRE 2025'!$G$1338)</c:f>
              <c:numCache>
                <c:formatCode>#,##0</c:formatCode>
                <c:ptCount val="3"/>
                <c:pt idx="0">
                  <c:v>41691</c:v>
                </c:pt>
                <c:pt idx="1">
                  <c:v>6961</c:v>
                </c:pt>
                <c:pt idx="2">
                  <c:v>48652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'DICIEMBRE 2025'!$B$1339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2025'!$C$1337:$H$1337</c15:sqref>
                  </c15:fullRef>
                </c:ext>
              </c:extLst>
              <c:f>('DICIEMBRE 2025'!$C$1337,'DICIEMBRE 2025'!$E$1337,'DICIEMBRE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2025'!$C$1339:$H$1339</c15:sqref>
                  </c15:fullRef>
                </c:ext>
              </c:extLst>
              <c:f>('DICIEMBRE 2025'!$C$1339,'DICIEMBRE 2025'!$E$1339,'DICIEMBRE 2025'!$G$1339)</c:f>
              <c:numCache>
                <c:formatCode>#,##0</c:formatCode>
                <c:ptCount val="3"/>
                <c:pt idx="0">
                  <c:v>47540</c:v>
                </c:pt>
                <c:pt idx="1">
                  <c:v>13511</c:v>
                </c:pt>
                <c:pt idx="2">
                  <c:v>61051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2025'!$C$1337:$H$1337</c15:sqref>
                        </c15:fullRef>
                        <c15:formulaRef>
                          <c15:sqref>('DICIEMBRE 2025'!$C$1337,'DICIEMBRE 2025'!$E$1337,'DICIEMBRE 2025'!$G$1337)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2025'!$C$1337:$H$1337</c15:sqref>
                        </c15:fullRef>
                        <c15:formulaRef>
                          <c15:sqref>('DICIEMBRE 2025'!$C$1337,'DICIEMBRE 2025'!$E$1337,'DICIEMBRE 2025'!$G$1337)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2025'!$B$1257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2025'!$C$1256:$H$1256</c15:sqref>
                  </c15:fullRef>
                </c:ext>
              </c:extLst>
              <c:f>('DICIEMBRE 2025'!$C$1256,'DICIEMBRE 2025'!$E$1256,'DICIEMBRE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2025'!$C$1257:$H$1257</c15:sqref>
                  </c15:fullRef>
                </c:ext>
              </c:extLst>
              <c:f>('DICIEMBRE 2025'!$C$1257,'DICIEMBRE 2025'!$E$1257,'DICIEMBRE 2025'!$G$1257)</c:f>
              <c:numCache>
                <c:formatCode>#,##0</c:formatCode>
                <c:ptCount val="3"/>
                <c:pt idx="0">
                  <c:v>994401</c:v>
                </c:pt>
                <c:pt idx="1">
                  <c:v>193258</c:v>
                </c:pt>
                <c:pt idx="2">
                  <c:v>1187659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'DICIEMBRE 2025'!$B$1258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2025'!$C$1256:$H$1256</c15:sqref>
                  </c15:fullRef>
                </c:ext>
              </c:extLst>
              <c:f>('DICIEMBRE 2025'!$C$1256,'DICIEMBRE 2025'!$E$1256,'DICIEMBRE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2025'!$C$1258:$H$1258</c15:sqref>
                  </c15:fullRef>
                </c:ext>
              </c:extLst>
              <c:f>('DICIEMBRE 2025'!$C$1258,'DICIEMBRE 2025'!$E$1258,'DICIEMBRE 2025'!$G$1258)</c:f>
              <c:numCache>
                <c:formatCode>#,##0</c:formatCode>
                <c:ptCount val="3"/>
                <c:pt idx="0">
                  <c:v>1062912</c:v>
                </c:pt>
                <c:pt idx="1">
                  <c:v>202512</c:v>
                </c:pt>
                <c:pt idx="2">
                  <c:v>1265424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2025'!$C$1256:$H$1256</c15:sqref>
                        </c15:fullRef>
                        <c15:formulaRef>
                          <c15:sqref>('DICIEMBRE 2025'!$C$1256,'DICIEMBRE 2025'!$E$1256,'DICIEMBRE 2025'!$G$1256)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2025'!$C$1256:$H$1256</c15:sqref>
                        </c15:fullRef>
                        <c15:formulaRef>
                          <c15:sqref>('DICIEMBRE 2025'!$C$1256,'DICIEMBRE 2025'!$E$1256,'DICIEMBRE 2025'!$G$1256)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2025'!$B$1355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2025'!$C$1354:$H$1354</c15:sqref>
                  </c15:fullRef>
                </c:ext>
              </c:extLst>
              <c:f>('DICIEMBRE 2025'!$C$1354,'DICIEMBRE 2025'!$E$1354,'DICIEMBRE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2025'!$C$1355:$H$1355</c15:sqref>
                  </c15:fullRef>
                </c:ext>
              </c:extLst>
              <c:f>('DICIEMBRE 2025'!$C$1355,'DICIEMBRE 2025'!$E$1355,'DICIEMBRE 2025'!$G$1355)</c:f>
              <c:numCache>
                <c:formatCode>#,##0</c:formatCode>
                <c:ptCount val="3"/>
                <c:pt idx="0">
                  <c:v>268848</c:v>
                </c:pt>
                <c:pt idx="1">
                  <c:v>64189</c:v>
                </c:pt>
                <c:pt idx="2">
                  <c:v>333037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'DICIEMBRE 2025'!$B$1356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2025'!$C$1354:$H$1354</c15:sqref>
                  </c15:fullRef>
                </c:ext>
              </c:extLst>
              <c:f>('DICIEMBRE 2025'!$C$1354,'DICIEMBRE 2025'!$E$1354,'DICIEMBRE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2025'!$C$1356:$H$1356</c15:sqref>
                  </c15:fullRef>
                </c:ext>
              </c:extLst>
              <c:f>('DICIEMBRE 2025'!$C$1356,'DICIEMBRE 2025'!$E$1356,'DICIEMBRE 2025'!$G$1356)</c:f>
              <c:numCache>
                <c:formatCode>#,##0</c:formatCode>
                <c:ptCount val="3"/>
                <c:pt idx="0">
                  <c:v>278945</c:v>
                </c:pt>
                <c:pt idx="1">
                  <c:v>75471</c:v>
                </c:pt>
                <c:pt idx="2">
                  <c:v>354416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2025'!$C$1354:$H$1354</c15:sqref>
                        </c15:fullRef>
                        <c15:formulaRef>
                          <c15:sqref>('DICIEMBRE 2025'!$C$1354,'DICIEMBRE 2025'!$E$1354,'DICIEMBRE 2025'!$G$1354)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2025'!$C$1354:$H$1354</c15:sqref>
                        </c15:fullRef>
                        <c15:formulaRef>
                          <c15:sqref>('DICIEMBRE 2025'!$C$1354,'DICIEMBRE 2025'!$E$1354,'DICIEMBRE 2025'!$G$1354)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2025'!$B$358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2025'!$C$357:$H$357</c15:sqref>
                  </c15:fullRef>
                </c:ext>
              </c:extLst>
              <c:f>('DICIEMBRE 2025'!$C$357,'DICIEMBRE 2025'!$E$357,'DICIEMBRE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2025'!$C$358:$H$358</c15:sqref>
                  </c15:fullRef>
                </c:ext>
              </c:extLst>
              <c:f>('DICIEMBRE 2025'!$C$358,'DICIEMBRE 2025'!$E$358,'DICIEMBRE 2025'!$G$358)</c:f>
              <c:numCache>
                <c:formatCode>#,##0</c:formatCode>
                <c:ptCount val="3"/>
                <c:pt idx="0">
                  <c:v>510510</c:v>
                </c:pt>
                <c:pt idx="1">
                  <c:v>94063</c:v>
                </c:pt>
                <c:pt idx="2">
                  <c:v>604573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2025'!$B$359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2025'!$C$357:$H$357</c15:sqref>
                  </c15:fullRef>
                </c:ext>
              </c:extLst>
              <c:f>('DICIEMBRE 2025'!$C$357,'DICIEMBRE 2025'!$E$357,'DICIEMBRE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2025'!$C$359:$H$359</c15:sqref>
                  </c15:fullRef>
                </c:ext>
              </c:extLst>
              <c:f>('DICIEMBRE 2025'!$C$359,'DICIEMBRE 2025'!$E$359,'DICIEMBRE 2025'!$G$359)</c:f>
              <c:numCache>
                <c:formatCode>#,##0</c:formatCode>
                <c:ptCount val="3"/>
                <c:pt idx="0">
                  <c:v>486124</c:v>
                </c:pt>
                <c:pt idx="1">
                  <c:v>116098</c:v>
                </c:pt>
                <c:pt idx="2">
                  <c:v>602222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2025'!$B$1381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2025'!$C$1380:$H$1380</c15:sqref>
                  </c15:fullRef>
                </c:ext>
              </c:extLst>
              <c:f>('DICIEMBRE 2025'!$C$1380,'DICIEMBRE 2025'!$E$1380,'DICIEMBRE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2025'!$C$1381:$H$1381</c15:sqref>
                  </c15:fullRef>
                </c:ext>
              </c:extLst>
              <c:f>('DICIEMBRE 2025'!$C$1381,'DICIEMBRE 2025'!$E$1381,'DICIEMBRE 2025'!$G$1381)</c:f>
              <c:numCache>
                <c:formatCode>#,##0</c:formatCode>
                <c:ptCount val="3"/>
                <c:pt idx="0">
                  <c:v>576925</c:v>
                </c:pt>
                <c:pt idx="1">
                  <c:v>117551</c:v>
                </c:pt>
                <c:pt idx="2">
                  <c:v>694476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'DICIEMBRE 2025'!$B$1382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2025'!$C$1380:$H$1380</c15:sqref>
                  </c15:fullRef>
                </c:ext>
              </c:extLst>
              <c:f>('DICIEMBRE 2025'!$C$1380,'DICIEMBRE 2025'!$E$1380,'DICIEMBRE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2025'!$C$1382:$H$1382</c15:sqref>
                  </c15:fullRef>
                </c:ext>
              </c:extLst>
              <c:f>('DICIEMBRE 2025'!$C$1382,'DICIEMBRE 2025'!$E$1382,'DICIEMBRE 2025'!$G$1382)</c:f>
              <c:numCache>
                <c:formatCode>#,##0</c:formatCode>
                <c:ptCount val="3"/>
                <c:pt idx="0">
                  <c:v>580739</c:v>
                </c:pt>
                <c:pt idx="1">
                  <c:v>142076</c:v>
                </c:pt>
                <c:pt idx="2">
                  <c:v>722815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2025'!$C$1380:$H$1380</c15:sqref>
                        </c15:fullRef>
                        <c15:formulaRef>
                          <c15:sqref>('DICIEMBRE 2025'!$C$1380,'DICIEMBRE 2025'!$E$1380,'DICIEMBRE 2025'!$G$1380)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2025'!$C$1380:$H$1380</c15:sqref>
                        </c15:fullRef>
                        <c15:formulaRef>
                          <c15:sqref>('DICIEMBRE 2025'!$C$1380,'DICIEMBRE 2025'!$E$1380,'DICIEMBRE 2025'!$G$1380)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2025'!$B$857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2025'!$C$856:$H$856</c15:sqref>
                  </c15:fullRef>
                </c:ext>
              </c:extLst>
              <c:f>('DICIEMBRE 2025'!$C$856,'DICIEMBRE 2025'!$E$856,'DICIEMBRE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2025'!$C$857:$H$857</c15:sqref>
                  </c15:fullRef>
                </c:ext>
              </c:extLst>
              <c:f>('DICIEMBRE 2025'!$C$857,'DICIEMBRE 2025'!$E$857,'DICIEMBRE 2025'!$G$857)</c:f>
              <c:numCache>
                <c:formatCode>#,##0</c:formatCode>
                <c:ptCount val="3"/>
                <c:pt idx="0">
                  <c:v>956812</c:v>
                </c:pt>
                <c:pt idx="1">
                  <c:v>150629</c:v>
                </c:pt>
                <c:pt idx="2">
                  <c:v>1107441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'DICIEMBRE 2025'!$B$858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2025'!$C$856:$H$856</c15:sqref>
                  </c15:fullRef>
                </c:ext>
              </c:extLst>
              <c:f>('DICIEMBRE 2025'!$C$856,'DICIEMBRE 2025'!$E$856,'DICIEMBRE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2025'!$C$858:$H$858</c15:sqref>
                  </c15:fullRef>
                </c:ext>
              </c:extLst>
              <c:f>('DICIEMBRE 2025'!$C$858,'DICIEMBRE 2025'!$E$858,'DICIEMBRE 2025'!$G$858)</c:f>
              <c:numCache>
                <c:formatCode>#,##0</c:formatCode>
                <c:ptCount val="3"/>
                <c:pt idx="0">
                  <c:v>853398</c:v>
                </c:pt>
                <c:pt idx="1">
                  <c:v>139136</c:v>
                </c:pt>
                <c:pt idx="2">
                  <c:v>992534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2025'!$C$856:$H$856</c15:sqref>
                        </c15:fullRef>
                        <c15:formulaRef>
                          <c15:sqref>('DICIEMBRE 2025'!$C$856,'DICIEMBRE 2025'!$E$856,'DICIEMBRE 2025'!$G$856)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2025'!$C$856:$H$856</c15:sqref>
                        </c15:fullRef>
                        <c15:formulaRef>
                          <c15:sqref>('DICIEMBRE 2025'!$C$856,'DICIEMBRE 2025'!$E$856,'DICIEMBRE 2025'!$G$856)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2025'!$B$982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2025'!$C$981:$H$981</c15:sqref>
                  </c15:fullRef>
                </c:ext>
              </c:extLst>
              <c:f>('DICIEMBRE 2025'!$C$981,'DICIEMBRE 2025'!$E$981,'DICIEMBRE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2025'!$C$982:$H$982</c15:sqref>
                  </c15:fullRef>
                </c:ext>
              </c:extLst>
              <c:f>('DICIEMBRE 2025'!$C$982,'DICIEMBRE 2025'!$E$982,'DICIEMBRE 2025'!$G$982)</c:f>
              <c:numCache>
                <c:formatCode>#,##0</c:formatCode>
                <c:ptCount val="3"/>
                <c:pt idx="0">
                  <c:v>264685</c:v>
                </c:pt>
                <c:pt idx="1">
                  <c:v>150963</c:v>
                </c:pt>
                <c:pt idx="2">
                  <c:v>415648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'DICIEMBRE 2025'!$B$983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2025'!$C$981:$H$981</c15:sqref>
                  </c15:fullRef>
                </c:ext>
              </c:extLst>
              <c:f>('DICIEMBRE 2025'!$C$981,'DICIEMBRE 2025'!$E$981,'DICIEMBRE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2025'!$C$983:$H$983</c15:sqref>
                  </c15:fullRef>
                </c:ext>
              </c:extLst>
              <c:f>('DICIEMBRE 2025'!$C$983,'DICIEMBRE 2025'!$E$983,'DICIEMBRE 2025'!$G$983)</c:f>
              <c:numCache>
                <c:formatCode>#,##0</c:formatCode>
                <c:ptCount val="3"/>
                <c:pt idx="0">
                  <c:v>266069</c:v>
                </c:pt>
                <c:pt idx="1">
                  <c:v>165106</c:v>
                </c:pt>
                <c:pt idx="2">
                  <c:v>431175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2025'!$C$981:$H$981</c15:sqref>
                        </c15:fullRef>
                        <c15:formulaRef>
                          <c15:sqref>('DICIEMBRE 2025'!$C$981,'DICIEMBRE 2025'!$E$981,'DICIEMBRE 2025'!$G$981)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2025'!$C$981:$H$981</c15:sqref>
                        </c15:fullRef>
                        <c15:formulaRef>
                          <c15:sqref>('DICIEMBRE 2025'!$C$981,'DICIEMBRE 2025'!$E$981,'DICIEMBRE 2025'!$G$981)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2025'!$B$1107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2025'!$C$1106:$H$1106</c15:sqref>
                  </c15:fullRef>
                </c:ext>
              </c:extLst>
              <c:f>('DICIEMBRE 2025'!$C$1106,'DICIEMBRE 2025'!$E$1106,'DICIEMBRE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2025'!$C$1107:$H$1107</c15:sqref>
                  </c15:fullRef>
                </c:ext>
              </c:extLst>
              <c:f>('DICIEMBRE 2025'!$C$1107,'DICIEMBRE 2025'!$E$1107,'DICIEMBRE 2025'!$G$1107)</c:f>
              <c:numCache>
                <c:formatCode>#,##0</c:formatCode>
                <c:ptCount val="3"/>
                <c:pt idx="0">
                  <c:v>249768</c:v>
                </c:pt>
                <c:pt idx="1">
                  <c:v>271261</c:v>
                </c:pt>
                <c:pt idx="2">
                  <c:v>521029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'DICIEMBRE 2025'!$B$1108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2025'!$C$1106:$H$1106</c15:sqref>
                  </c15:fullRef>
                </c:ext>
              </c:extLst>
              <c:f>('DICIEMBRE 2025'!$C$1106,'DICIEMBRE 2025'!$E$1106,'DICIEMBRE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2025'!$C$1108:$H$1108</c15:sqref>
                  </c15:fullRef>
                </c:ext>
              </c:extLst>
              <c:f>('DICIEMBRE 2025'!$C$1108,'DICIEMBRE 2025'!$E$1108,'DICIEMBRE 2025'!$G$1108)</c:f>
              <c:numCache>
                <c:formatCode>#,##0</c:formatCode>
                <c:ptCount val="3"/>
                <c:pt idx="0">
                  <c:v>262787</c:v>
                </c:pt>
                <c:pt idx="1">
                  <c:v>243082</c:v>
                </c:pt>
                <c:pt idx="2">
                  <c:v>505869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2025'!$C$1106:$H$1106</c15:sqref>
                        </c15:fullRef>
                        <c15:formulaRef>
                          <c15:sqref>('DICIEMBRE 2025'!$C$1106,'DICIEMBRE 2025'!$E$1106,'DICIEMBRE 2025'!$G$1106)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2025'!$C$1106:$H$1106</c15:sqref>
                        </c15:fullRef>
                        <c15:formulaRef>
                          <c15:sqref>('DICIEMBRE 2025'!$C$1106,'DICIEMBRE 2025'!$E$1106,'DICIEMBRE 2025'!$G$1106)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2025'!$B$1231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2025'!$C$1230:$H$1230</c15:sqref>
                  </c15:fullRef>
                </c:ext>
              </c:extLst>
              <c:f>('DICIEMBRE 2025'!$C$1230,'DICIEMBRE 2025'!$E$1230,'DICIEMBRE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2025'!$C$1231:$H$1231</c15:sqref>
                  </c15:fullRef>
                </c:ext>
              </c:extLst>
              <c:f>('DICIEMBRE 2025'!$C$1231,'DICIEMBRE 2025'!$E$1231,'DICIEMBRE 2025'!$G$1231)</c:f>
              <c:numCache>
                <c:formatCode>#,##0</c:formatCode>
                <c:ptCount val="3"/>
                <c:pt idx="0">
                  <c:v>469393</c:v>
                </c:pt>
                <c:pt idx="1">
                  <c:v>86872</c:v>
                </c:pt>
                <c:pt idx="2">
                  <c:v>556265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'DICIEMBRE 2025'!$B$1232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2025'!$C$1230:$H$1230</c15:sqref>
                  </c15:fullRef>
                </c:ext>
              </c:extLst>
              <c:f>('DICIEMBRE 2025'!$C$1230,'DICIEMBRE 2025'!$E$1230,'DICIEMBRE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2025'!$C$1232:$H$1232</c15:sqref>
                  </c15:fullRef>
                </c:ext>
              </c:extLst>
              <c:f>('DICIEMBRE 2025'!$C$1232,'DICIEMBRE 2025'!$E$1232,'DICIEMBRE 2025'!$G$1232)</c:f>
              <c:numCache>
                <c:formatCode>#,##0</c:formatCode>
                <c:ptCount val="3"/>
                <c:pt idx="0">
                  <c:v>507310</c:v>
                </c:pt>
                <c:pt idx="1">
                  <c:v>86796</c:v>
                </c:pt>
                <c:pt idx="2">
                  <c:v>594106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2025'!$C$1230:$H$1230</c15:sqref>
                        </c15:fullRef>
                        <c15:formulaRef>
                          <c15:sqref>('DICIEMBRE 2025'!$C$1230,'DICIEMBRE 2025'!$E$1230,'DICIEMBRE 2025'!$G$1230)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2025'!$C$1230:$H$1230</c15:sqref>
                        </c15:fullRef>
                        <c15:formulaRef>
                          <c15:sqref>('DICIEMBRE 2025'!$C$1230,'DICIEMBRE 2025'!$E$1230,'DICIEMBRE 2025'!$G$1230)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2025'!$B$1008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2025'!$C$1007:$H$1007</c15:sqref>
                  </c15:fullRef>
                </c:ext>
              </c:extLst>
              <c:f>('DICIEMBRE 2025'!$C$1007,'DICIEMBRE 2025'!$E$1007,'DICIEMBRE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2025'!$C$1008:$H$1008</c15:sqref>
                  </c15:fullRef>
                </c:ext>
              </c:extLst>
              <c:f>('DICIEMBRE 2025'!$C$1008,'DICIEMBRE 2025'!$E$1008,'DICIEMBRE 2025'!$G$1008)</c:f>
              <c:numCache>
                <c:formatCode>#,##0</c:formatCode>
                <c:ptCount val="3"/>
                <c:pt idx="0">
                  <c:v>644843</c:v>
                </c:pt>
                <c:pt idx="1">
                  <c:v>245527</c:v>
                </c:pt>
                <c:pt idx="2">
                  <c:v>890370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'DICIEMBRE 2025'!$B$1009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2025'!$C$1007:$H$1007</c15:sqref>
                  </c15:fullRef>
                </c:ext>
              </c:extLst>
              <c:f>('DICIEMBRE 2025'!$C$1007,'DICIEMBRE 2025'!$E$1007,'DICIEMBRE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2025'!$C$1009:$H$1009</c15:sqref>
                  </c15:fullRef>
                </c:ext>
              </c:extLst>
              <c:f>('DICIEMBRE 2025'!$C$1009,'DICIEMBRE 2025'!$E$1009,'DICIEMBRE 2025'!$G$1009)</c:f>
              <c:numCache>
                <c:formatCode>#,##0</c:formatCode>
                <c:ptCount val="3"/>
                <c:pt idx="0">
                  <c:v>595150</c:v>
                </c:pt>
                <c:pt idx="1">
                  <c:v>268194</c:v>
                </c:pt>
                <c:pt idx="2">
                  <c:v>863344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2025'!$C$1007:$H$1007</c15:sqref>
                        </c15:fullRef>
                        <c15:formulaRef>
                          <c15:sqref>('DICIEMBRE 2025'!$C$1007,'DICIEMBRE 2025'!$E$1007,'DICIEMBRE 2025'!$G$1007)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2025'!$C$1007:$H$1007</c15:sqref>
                        </c15:fullRef>
                        <c15:formulaRef>
                          <c15:sqref>('DICIEMBRE 2025'!$C$1007,'DICIEMBRE 2025'!$E$1007,'DICIEMBRE 2025'!$G$1007)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2025'!$B$1133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2025'!$C$1132:$H$1132</c15:sqref>
                  </c15:fullRef>
                </c:ext>
              </c:extLst>
              <c:f>('DICIEMBRE 2025'!$C$1132,'DICIEMBRE 2025'!$E$1132,'DICIEMBRE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2025'!$C$1133:$H$1133</c15:sqref>
                  </c15:fullRef>
                </c:ext>
              </c:extLst>
              <c:f>('DICIEMBRE 2025'!$C$1133,'DICIEMBRE 2025'!$E$1133,'DICIEMBRE 2025'!$G$1133)</c:f>
              <c:numCache>
                <c:formatCode>#,##0</c:formatCode>
                <c:ptCount val="3"/>
                <c:pt idx="0">
                  <c:v>449295</c:v>
                </c:pt>
                <c:pt idx="1">
                  <c:v>304778</c:v>
                </c:pt>
                <c:pt idx="2">
                  <c:v>754073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'DICIEMBRE 2025'!$B$1134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2025'!$C$1132:$H$1132</c15:sqref>
                  </c15:fullRef>
                </c:ext>
              </c:extLst>
              <c:f>('DICIEMBRE 2025'!$C$1132,'DICIEMBRE 2025'!$E$1132,'DICIEMBRE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2025'!$C$1134:$H$1134</c15:sqref>
                  </c15:fullRef>
                </c:ext>
              </c:extLst>
              <c:f>('DICIEMBRE 2025'!$C$1134,'DICIEMBRE 2025'!$E$1134,'DICIEMBRE 2025'!$G$1134)</c:f>
              <c:numCache>
                <c:formatCode>#,##0</c:formatCode>
                <c:ptCount val="3"/>
                <c:pt idx="0">
                  <c:v>477258</c:v>
                </c:pt>
                <c:pt idx="1">
                  <c:v>276772</c:v>
                </c:pt>
                <c:pt idx="2">
                  <c:v>754030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'DICIEMBRE 2025'!$B$1132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2025'!$C$1132:$H$1132</c15:sqref>
                        </c15:fullRef>
                        <c15:formulaRef>
                          <c15:sqref>('DICIEMBRE 2025'!$C$1132,'DICIEMBRE 2025'!$E$1132,'DICIEMBRE 2025'!$G$1132)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2025'!$C$1132:$H$1132</c15:sqref>
                        </c15:fullRef>
                        <c15:formulaRef>
                          <c15:sqref>('DICIEMBRE 2025'!$C$1132,'DICIEMBRE 2025'!$E$1132,'DICIEMBRE 2025'!$G$1132)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'DICIEMBRE 2025'!$B$1419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'DICIEMBRE 2025'!$F$1419</c:f>
              <c:numCache>
                <c:formatCode>#,##0</c:formatCode>
                <c:ptCount val="1"/>
                <c:pt idx="0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'DICIEMBRE 2025'!$B$1421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'DICIEMBRE 2025'!$F$1421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'DICIEMBRE 2025'!$B$1423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'DICIEMBRE 2025'!$F$1423</c:f>
              <c:numCache>
                <c:formatCode>#,##0</c:formatCode>
                <c:ptCount val="1"/>
                <c:pt idx="0">
                  <c:v>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'DICIEMBRE 2025'!$B$1425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2025'!$F$1425</c:f>
              <c:numCache>
                <c:formatCode>#,##0</c:formatCode>
                <c:ptCount val="1"/>
                <c:pt idx="0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'DICIEMBRE 2025'!$B$1427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'DICIEMBRE 2025'!$F$1427</c:f>
              <c:numCache>
                <c:formatCode>#,##0</c:formatCode>
                <c:ptCount val="1"/>
                <c:pt idx="0">
                  <c:v>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'DICIEMBRE 2025'!$B$1429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'DICIEMBRE 2025'!$F$1429</c:f>
              <c:numCache>
                <c:formatCode>#,##0</c:formatCode>
                <c:ptCount val="1"/>
                <c:pt idx="0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layout>
                <c:manualLayout>
                  <c:x val="-1.3041145945004563E-2"/>
                  <c:y val="-1.232929411392715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2025'!$J$1478:$J$1486</c:f>
              <c:numCache>
                <c:formatCode>#,##0</c:formatCode>
                <c:ptCount val="9"/>
                <c:pt idx="0">
                  <c:v>6078</c:v>
                </c:pt>
                <c:pt idx="1">
                  <c:v>11126</c:v>
                </c:pt>
                <c:pt idx="2">
                  <c:v>12405</c:v>
                </c:pt>
                <c:pt idx="3">
                  <c:v>3851</c:v>
                </c:pt>
                <c:pt idx="4">
                  <c:v>11975</c:v>
                </c:pt>
                <c:pt idx="5">
                  <c:v>6805</c:v>
                </c:pt>
                <c:pt idx="6">
                  <c:v>4447</c:v>
                </c:pt>
                <c:pt idx="7">
                  <c:v>9528</c:v>
                </c:pt>
                <c:pt idx="8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2025'!$C$1504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'DICIEMBRE 2025'!$E$1504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'DICIEMBRE 2025'!$G$1504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'DICIEMBRE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'DICIEMBRE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2025'!$B$388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2025'!$C$387:$H$387</c15:sqref>
                  </c15:fullRef>
                </c:ext>
              </c:extLst>
              <c:f>('DICIEMBRE 2025'!$C$387,'DICIEMBRE 2025'!$E$387,'DICIEMBRE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2025'!$C$388:$H$388</c15:sqref>
                  </c15:fullRef>
                </c:ext>
              </c:extLst>
              <c:f>('DICIEMBRE 2025'!$C$388,'DICIEMBRE 2025'!$E$388,'DICIEMBRE 2025'!$G$388)</c:f>
              <c:numCache>
                <c:formatCode>#,##0</c:formatCode>
                <c:ptCount val="3"/>
                <c:pt idx="0">
                  <c:v>881768</c:v>
                </c:pt>
                <c:pt idx="1">
                  <c:v>143854</c:v>
                </c:pt>
                <c:pt idx="2">
                  <c:v>1025622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2025'!$B$389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2025'!$C$387:$H$387</c15:sqref>
                  </c15:fullRef>
                </c:ext>
              </c:extLst>
              <c:f>('DICIEMBRE 2025'!$C$387,'DICIEMBRE 2025'!$E$387,'DICIEMBRE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2025'!$C$389:$H$389</c15:sqref>
                  </c15:fullRef>
                </c:ext>
              </c:extLst>
              <c:f>('DICIEMBRE 2025'!$C$389,'DICIEMBRE 2025'!$E$389,'DICIEMBRE 2025'!$G$389)</c:f>
              <c:numCache>
                <c:formatCode>#,##0</c:formatCode>
                <c:ptCount val="3"/>
                <c:pt idx="0">
                  <c:v>830534</c:v>
                </c:pt>
                <c:pt idx="1">
                  <c:v>172192</c:v>
                </c:pt>
                <c:pt idx="2">
                  <c:v>1002726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layout>
                <c:manualLayout>
                  <c:x val="3.9258243819041957E-2"/>
                  <c:y val="-1.6835016835016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3.9447219197425484E-2"/>
                  <c:y val="-3.36700336700336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5.5591321887923796E-2"/>
                  <c:y val="-6.73400673400673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7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2025'!$C$1600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2025'!$C$1602:$C$1610</c:f>
              <c:numCache>
                <c:formatCode>#,##0</c:formatCode>
                <c:ptCount val="9"/>
                <c:pt idx="0">
                  <c:v>9</c:v>
                </c:pt>
                <c:pt idx="1">
                  <c:v>14</c:v>
                </c:pt>
                <c:pt idx="2">
                  <c:v>17</c:v>
                </c:pt>
                <c:pt idx="3">
                  <c:v>9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'DICIEMBRE 2025'!$E$1600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37</c:v>
                </c:pt>
                <c:pt idx="2">
                  <c:v>64</c:v>
                </c:pt>
                <c:pt idx="3">
                  <c:v>10</c:v>
                </c:pt>
                <c:pt idx="4">
                  <c:v>14</c:v>
                </c:pt>
                <c:pt idx="5">
                  <c:v>19</c:v>
                </c:pt>
                <c:pt idx="6">
                  <c:v>15</c:v>
                </c:pt>
                <c:pt idx="7">
                  <c:v>14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'DICIEMBRE 2025'!$G$1600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'DICIEMBRE 2025'!$I$1600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'DICIEMBRE 2025'!$I$1602:$I$1610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38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'DICIEMBRE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'DICIEMBRE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5278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4377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657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layout>
                <c:manualLayout>
                  <c:x val="9.2325773470677594E-2"/>
                  <c:y val="-5.7925924574489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3.079195740486654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layout>
                <c:manualLayout>
                  <c:x val="7.7652473995591812E-3"/>
                  <c:y val="-6.72514542465057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2025'!$L$1602:$L$1610</c:f>
              <c:numCache>
                <c:formatCode>#,##0</c:formatCode>
                <c:ptCount val="9"/>
                <c:pt idx="0">
                  <c:v>1090</c:v>
                </c:pt>
                <c:pt idx="1">
                  <c:v>3317</c:v>
                </c:pt>
                <c:pt idx="2">
                  <c:v>5000</c:v>
                </c:pt>
                <c:pt idx="3">
                  <c:v>1328</c:v>
                </c:pt>
                <c:pt idx="4">
                  <c:v>696</c:v>
                </c:pt>
                <c:pt idx="5">
                  <c:v>1605</c:v>
                </c:pt>
                <c:pt idx="6">
                  <c:v>649</c:v>
                </c:pt>
                <c:pt idx="7">
                  <c:v>1239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2025'!$B$1692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2025'!$C$1692:$K$1692</c:f>
              <c:numCache>
                <c:formatCode>#,##0</c:formatCode>
                <c:ptCount val="9"/>
                <c:pt idx="0">
                  <c:v>633</c:v>
                </c:pt>
                <c:pt idx="1">
                  <c:v>865</c:v>
                </c:pt>
                <c:pt idx="2">
                  <c:v>1234</c:v>
                </c:pt>
                <c:pt idx="3">
                  <c:v>359</c:v>
                </c:pt>
                <c:pt idx="4">
                  <c:v>768</c:v>
                </c:pt>
                <c:pt idx="5">
                  <c:v>553</c:v>
                </c:pt>
                <c:pt idx="6">
                  <c:v>359</c:v>
                </c:pt>
                <c:pt idx="7">
                  <c:v>939</c:v>
                </c:pt>
                <c:pt idx="8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layout>
                <c:manualLayout>
                  <c:x val="-1.5781677679322936E-2"/>
                  <c:y val="-1.00877208078968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layout>
                <c:manualLayout>
                  <c:x val="2.1042236905763869E-2"/>
                  <c:y val="-3.36257360263223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2025'!$C$1693:$K$1693</c:f>
              <c:numCache>
                <c:formatCode>#,##0</c:formatCode>
                <c:ptCount val="9"/>
                <c:pt idx="0">
                  <c:v>62049</c:v>
                </c:pt>
                <c:pt idx="1">
                  <c:v>75063</c:v>
                </c:pt>
                <c:pt idx="2">
                  <c:v>80395</c:v>
                </c:pt>
                <c:pt idx="3">
                  <c:v>30760</c:v>
                </c:pt>
                <c:pt idx="4">
                  <c:v>63295</c:v>
                </c:pt>
                <c:pt idx="5">
                  <c:v>60126</c:v>
                </c:pt>
                <c:pt idx="6">
                  <c:v>31363</c:v>
                </c:pt>
                <c:pt idx="7">
                  <c:v>100365</c:v>
                </c:pt>
                <c:pt idx="8">
                  <c:v>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2025'!$C$1540:$C$1548</c:f>
              <c:numCache>
                <c:formatCode>#,##0</c:formatCode>
                <c:ptCount val="9"/>
                <c:pt idx="0">
                  <c:v>5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'DICIEMBRE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2025'!$E$1540:$E$1548</c:f>
              <c:numCache>
                <c:formatCode>#,##0</c:formatCode>
                <c:ptCount val="9"/>
                <c:pt idx="0">
                  <c:v>909</c:v>
                </c:pt>
                <c:pt idx="1">
                  <c:v>354</c:v>
                </c:pt>
                <c:pt idx="2">
                  <c:v>389</c:v>
                </c:pt>
                <c:pt idx="3">
                  <c:v>197</c:v>
                </c:pt>
                <c:pt idx="4">
                  <c:v>501</c:v>
                </c:pt>
                <c:pt idx="5">
                  <c:v>395</c:v>
                </c:pt>
                <c:pt idx="6">
                  <c:v>294</c:v>
                </c:pt>
                <c:pt idx="7">
                  <c:v>163</c:v>
                </c:pt>
                <c:pt idx="8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'DICIEMBRE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2025'!$G$1540:$G$1548</c:f>
              <c:numCache>
                <c:formatCode>#,##0</c:formatCode>
                <c:ptCount val="9"/>
                <c:pt idx="0">
                  <c:v>55</c:v>
                </c:pt>
                <c:pt idx="1">
                  <c:v>92</c:v>
                </c:pt>
                <c:pt idx="2">
                  <c:v>104</c:v>
                </c:pt>
                <c:pt idx="3">
                  <c:v>40</c:v>
                </c:pt>
                <c:pt idx="4">
                  <c:v>54</c:v>
                </c:pt>
                <c:pt idx="5">
                  <c:v>45</c:v>
                </c:pt>
                <c:pt idx="6">
                  <c:v>62</c:v>
                </c:pt>
                <c:pt idx="7">
                  <c:v>35</c:v>
                </c:pt>
                <c:pt idx="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'DICIEMBRE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2025'!$I$1540:$I$1548</c:f>
              <c:numCache>
                <c:formatCode>#,##0</c:formatCode>
                <c:ptCount val="9"/>
                <c:pt idx="0">
                  <c:v>22</c:v>
                </c:pt>
                <c:pt idx="1">
                  <c:v>16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layout>
                <c:manualLayout>
                  <c:x val="7.783118599610615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layout>
                <c:manualLayout>
                  <c:x val="-1.556623719922130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119437164085E-2"/>
                  <c:y val="-1.0203610912272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60046249245E-2"/>
                  <c:y val="-6.7194252233622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2025'!$L$1540:$L$1548</c:f>
              <c:numCache>
                <c:formatCode>#,##0</c:formatCode>
                <c:ptCount val="9"/>
                <c:pt idx="0">
                  <c:v>7763</c:v>
                </c:pt>
                <c:pt idx="1">
                  <c:v>5452</c:v>
                </c:pt>
                <c:pt idx="2">
                  <c:v>4528</c:v>
                </c:pt>
                <c:pt idx="3">
                  <c:v>2420</c:v>
                </c:pt>
                <c:pt idx="4">
                  <c:v>4679</c:v>
                </c:pt>
                <c:pt idx="5">
                  <c:v>4232</c:v>
                </c:pt>
                <c:pt idx="6">
                  <c:v>4029</c:v>
                </c:pt>
                <c:pt idx="7">
                  <c:v>2236</c:v>
                </c:pt>
                <c:pt idx="8">
                  <c:v>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2025'!$C$1549</c:f>
              <c:numCache>
                <c:formatCode>#,##0</c:formatCode>
                <c:ptCount val="1"/>
                <c:pt idx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'DICIEMBRE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2025'!$E$1549</c:f>
              <c:numCache>
                <c:formatCode>#,##0</c:formatCode>
                <c:ptCount val="1"/>
                <c:pt idx="0">
                  <c:v>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'DICIEMBRE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2025'!$G$1549</c:f>
              <c:numCache>
                <c:formatCode>#,##0</c:formatCode>
                <c:ptCount val="1"/>
                <c:pt idx="0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'DICIEMBRE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'DICIEMBRE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2025'!$I$1549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2.1019322970822499E-2"/>
                  <c:y val="3.33333421706147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layout>
                <c:manualLayout>
                  <c:x val="7.8246891739777447E-2"/>
                  <c:y val="-5.38011776421157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layout>
                <c:manualLayout>
                  <c:x val="5.1677599327296002E-3"/>
                  <c:y val="6.814816484236175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-1.0377491466147519E-2"/>
                  <c:y val="1.0101012778974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2025'!$C$1538:$J$1538</c15:sqref>
                  </c15:fullRef>
                </c:ext>
              </c:extLst>
              <c:f>('DICIEMBRE 2025'!$C$1538,'DICIEMBRE 2025'!$E$1538,'DICIEMBRE 2025'!$G$1538,'DICIEMBRE 2025'!$I$1538)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2025'!$C$1549:$J$1549</c15:sqref>
                  </c15:fullRef>
                </c:ext>
              </c:extLst>
              <c:f>('DICIEMBRE 2025'!$C$1549,'DICIEMBRE 2025'!$E$1549,'DICIEMBRE 2025'!$G$1549,'DICIEMBRE 2025'!$I$1549)</c:f>
              <c:numCache>
                <c:formatCode>#,##0</c:formatCode>
                <c:ptCount val="4"/>
                <c:pt idx="0">
                  <c:v>103</c:v>
                </c:pt>
                <c:pt idx="1">
                  <c:v>3407</c:v>
                </c:pt>
                <c:pt idx="2">
                  <c:v>544</c:v>
                </c:pt>
                <c:pt idx="3">
                  <c:v>126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'DICIEMBRE 2025'!$D$1549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4358-47B6-9B20-5F0476CDFF20}"/>
                      </c:ext>
                    </c:extLst>
                  </c15:dLbl>
                </c15:categoryFilterException>
                <c15:categoryFilterException>
                  <c15:sqref>'DICIEMBRE 2025'!$F$1549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4358-47B6-9B20-5F0476CDFF20}"/>
                      </c:ext>
                    </c:extLst>
                  </c15:dLbl>
                </c15:categoryFilterException>
                <c15:categoryFilterException>
                  <c15:sqref>'DICIEMBRE 2025'!$H$1549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4358-47B6-9B20-5F0476CDFF20}"/>
                      </c:ext>
                    </c:extLst>
                  </c15:dLbl>
                </c15:categoryFilterException>
                <c15:categoryFilterException>
                  <c15:sqref>'DICIEMBRE 2025'!$J$1549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4358-47B6-9B20-5F0476CDFF2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2025'!$B$373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2025'!$C$373:$K$373</c:f>
              <c:numCache>
                <c:formatCode>#,##0</c:formatCode>
                <c:ptCount val="9"/>
                <c:pt idx="0">
                  <c:v>64434</c:v>
                </c:pt>
                <c:pt idx="1">
                  <c:v>98940</c:v>
                </c:pt>
                <c:pt idx="2">
                  <c:v>80918</c:v>
                </c:pt>
                <c:pt idx="3">
                  <c:v>28923</c:v>
                </c:pt>
                <c:pt idx="4">
                  <c:v>121622</c:v>
                </c:pt>
                <c:pt idx="5">
                  <c:v>79188</c:v>
                </c:pt>
                <c:pt idx="6">
                  <c:v>27737</c:v>
                </c:pt>
                <c:pt idx="7">
                  <c:v>73066</c:v>
                </c:pt>
                <c:pt idx="8">
                  <c:v>29745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'DICIEMBRE 2025'!$B$374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2025'!$C$374:$K$374</c:f>
              <c:numCache>
                <c:formatCode>#,##0</c:formatCode>
                <c:ptCount val="9"/>
                <c:pt idx="0">
                  <c:v>65551</c:v>
                </c:pt>
                <c:pt idx="1">
                  <c:v>109252</c:v>
                </c:pt>
                <c:pt idx="2">
                  <c:v>78769</c:v>
                </c:pt>
                <c:pt idx="3">
                  <c:v>24777</c:v>
                </c:pt>
                <c:pt idx="4">
                  <c:v>114411</c:v>
                </c:pt>
                <c:pt idx="5">
                  <c:v>81326</c:v>
                </c:pt>
                <c:pt idx="6">
                  <c:v>30549</c:v>
                </c:pt>
                <c:pt idx="7">
                  <c:v>72862</c:v>
                </c:pt>
                <c:pt idx="8">
                  <c:v>24725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1.244092519732091E-2"/>
                  <c:y val="0.1014905424499677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layout>
                <c:manualLayout>
                  <c:x val="0"/>
                  <c:y val="-1.2668237561374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layout>
                <c:manualLayout>
                  <c:x val="9.9490269048714171E-3"/>
                  <c:y val="1.26682375613742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476580715305E-2"/>
                  <c:y val="9.5011781710306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('DICIEMBRE 2025'!$B$1419,'DICIEMBRE 2025'!$B$1421,'DICIEMBRE 2025'!$B$1423,'DICIEMBRE 2025'!$B$1425,'DICIEMBRE 2025'!$B$1427,'DICIEMBRE 2025'!$B$1429)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('DICIEMBRE 2025'!$F$1420,'DICIEMBRE 2025'!$F$1422,'DICIEMBRE 2025'!$F$1424,'DICIEMBRE 2025'!$F$1426,'DICIEMBRE 2025'!$F$1428,'DICIEMBRE 2025'!$F$1430)</c:f>
              <c:numCache>
                <c:formatCode>#,##0</c:formatCode>
                <c:ptCount val="6"/>
                <c:pt idx="0">
                  <c:v>69930</c:v>
                </c:pt>
                <c:pt idx="1">
                  <c:v>37877</c:v>
                </c:pt>
                <c:pt idx="2">
                  <c:v>38143</c:v>
                </c:pt>
                <c:pt idx="3">
                  <c:v>15081</c:v>
                </c:pt>
                <c:pt idx="4">
                  <c:v>35862</c:v>
                </c:pt>
                <c:pt idx="5">
                  <c:v>11448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2025'!$B$1629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2025'!$D$1629:$L$1629</c:f>
              <c:numCache>
                <c:formatCode>#,##0</c:formatCode>
                <c:ptCount val="9"/>
                <c:pt idx="0">
                  <c:v>425</c:v>
                </c:pt>
                <c:pt idx="1">
                  <c:v>201</c:v>
                </c:pt>
                <c:pt idx="2">
                  <c:v>270</c:v>
                </c:pt>
                <c:pt idx="3">
                  <c:v>60</c:v>
                </c:pt>
                <c:pt idx="4">
                  <c:v>106</c:v>
                </c:pt>
                <c:pt idx="5">
                  <c:v>328</c:v>
                </c:pt>
                <c:pt idx="6">
                  <c:v>109</c:v>
                </c:pt>
                <c:pt idx="7">
                  <c:v>109</c:v>
                </c:pt>
                <c:pt idx="8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'DICIEMBRE 2025'!$B$1631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2025'!$D$1631:$L$1631</c:f>
              <c:numCache>
                <c:formatCode>#,##0</c:formatCode>
                <c:ptCount val="9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'DICIEMBRE 2025'!$B$1633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2025'!$D$1633:$L$1633</c:f>
              <c:numCache>
                <c:formatCode>#,##0</c:formatCode>
                <c:ptCount val="9"/>
                <c:pt idx="0">
                  <c:v>198</c:v>
                </c:pt>
                <c:pt idx="1">
                  <c:v>41</c:v>
                </c:pt>
                <c:pt idx="2">
                  <c:v>32</c:v>
                </c:pt>
                <c:pt idx="3">
                  <c:v>11</c:v>
                </c:pt>
                <c:pt idx="4">
                  <c:v>38</c:v>
                </c:pt>
                <c:pt idx="5">
                  <c:v>124</c:v>
                </c:pt>
                <c:pt idx="6">
                  <c:v>11</c:v>
                </c:pt>
                <c:pt idx="7">
                  <c:v>34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'DICIEMBRE 2025'!$B$1635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2025'!$D$1635:$L$1635</c:f>
              <c:numCache>
                <c:formatCode>#,##0</c:formatCode>
                <c:ptCount val="9"/>
                <c:pt idx="0">
                  <c:v>440</c:v>
                </c:pt>
                <c:pt idx="1">
                  <c:v>502</c:v>
                </c:pt>
                <c:pt idx="2">
                  <c:v>843</c:v>
                </c:pt>
                <c:pt idx="3">
                  <c:v>65</c:v>
                </c:pt>
                <c:pt idx="4">
                  <c:v>504</c:v>
                </c:pt>
                <c:pt idx="5">
                  <c:v>115</c:v>
                </c:pt>
                <c:pt idx="6">
                  <c:v>208</c:v>
                </c:pt>
                <c:pt idx="7">
                  <c:v>216</c:v>
                </c:pt>
                <c:pt idx="8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'DICIEMBRE 2025'!$B$1637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2025'!$D$1637:$L$1637</c:f>
              <c:numCache>
                <c:formatCode>#,##0</c:formatCode>
                <c:ptCount val="9"/>
                <c:pt idx="0">
                  <c:v>5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6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layout>
                <c:manualLayout>
                  <c:x val="-5.1768315997062081E-3"/>
                  <c:y val="-1.0087718136975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3.6667253645997655E-2"/>
                  <c:y val="-1.02211619674492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2025'!$D$1640:$L$1640</c:f>
              <c:numCache>
                <c:formatCode>#,##0</c:formatCode>
                <c:ptCount val="9"/>
                <c:pt idx="0">
                  <c:v>7800</c:v>
                </c:pt>
                <c:pt idx="1">
                  <c:v>4817</c:v>
                </c:pt>
                <c:pt idx="2">
                  <c:v>6326</c:v>
                </c:pt>
                <c:pt idx="3">
                  <c:v>940</c:v>
                </c:pt>
                <c:pt idx="4">
                  <c:v>3672</c:v>
                </c:pt>
                <c:pt idx="5">
                  <c:v>5236</c:v>
                </c:pt>
                <c:pt idx="6">
                  <c:v>2097</c:v>
                </c:pt>
                <c:pt idx="7">
                  <c:v>2269</c:v>
                </c:pt>
                <c:pt idx="8">
                  <c:v>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layout>
                <c:manualLayout>
                  <c:x val="-2.5884157998531158E-3"/>
                  <c:y val="-1.6812863561626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4.190543273828299E-2"/>
                  <c:y val="-6.83952585077061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2025'!$D$1640:$L$1640</c:f>
              <c:numCache>
                <c:formatCode>#,##0</c:formatCode>
                <c:ptCount val="9"/>
                <c:pt idx="0">
                  <c:v>7800</c:v>
                </c:pt>
                <c:pt idx="1">
                  <c:v>4817</c:v>
                </c:pt>
                <c:pt idx="2">
                  <c:v>6326</c:v>
                </c:pt>
                <c:pt idx="3">
                  <c:v>940</c:v>
                </c:pt>
                <c:pt idx="4">
                  <c:v>3672</c:v>
                </c:pt>
                <c:pt idx="5">
                  <c:v>5236</c:v>
                </c:pt>
                <c:pt idx="6">
                  <c:v>2097</c:v>
                </c:pt>
                <c:pt idx="7">
                  <c:v>2269</c:v>
                </c:pt>
                <c:pt idx="8">
                  <c:v>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2025'!$B$1663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2025'!$D$1663:$L$1663</c:f>
              <c:numCache>
                <c:formatCode>#,##0</c:formatCode>
                <c:ptCount val="9"/>
                <c:pt idx="0">
                  <c:v>58</c:v>
                </c:pt>
                <c:pt idx="1">
                  <c:v>50</c:v>
                </c:pt>
                <c:pt idx="2">
                  <c:v>71</c:v>
                </c:pt>
                <c:pt idx="3">
                  <c:v>7</c:v>
                </c:pt>
                <c:pt idx="4">
                  <c:v>121</c:v>
                </c:pt>
                <c:pt idx="5">
                  <c:v>40</c:v>
                </c:pt>
                <c:pt idx="6">
                  <c:v>28</c:v>
                </c:pt>
                <c:pt idx="7">
                  <c:v>42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'DICIEMBRE 2025'!$B$1665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2025'!$D$1665:$L$1665</c:f>
              <c:numCache>
                <c:formatCode>#,##0</c:formatCode>
                <c:ptCount val="9"/>
                <c:pt idx="0">
                  <c:v>41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28</c:v>
                </c:pt>
                <c:pt idx="5">
                  <c:v>23</c:v>
                </c:pt>
                <c:pt idx="6">
                  <c:v>24</c:v>
                </c:pt>
                <c:pt idx="7">
                  <c:v>18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'DICIEMBRE 2025'!$B$1667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2025'!$D$1667:$L$1667</c:f>
              <c:numCache>
                <c:formatCode>#,##0</c:formatCode>
                <c:ptCount val="9"/>
                <c:pt idx="0">
                  <c:v>9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'DICIEMBRE 2025'!$B$1669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'DICIEMBRE 2025'!$B$1671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2025'!$B$403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2025'!$C$403:$K$403</c:f>
              <c:numCache>
                <c:formatCode>#,##0</c:formatCode>
                <c:ptCount val="9"/>
                <c:pt idx="0">
                  <c:v>112616</c:v>
                </c:pt>
                <c:pt idx="1">
                  <c:v>160947</c:v>
                </c:pt>
                <c:pt idx="2">
                  <c:v>134575</c:v>
                </c:pt>
                <c:pt idx="3">
                  <c:v>54072</c:v>
                </c:pt>
                <c:pt idx="4">
                  <c:v>194421</c:v>
                </c:pt>
                <c:pt idx="5">
                  <c:v>131676</c:v>
                </c:pt>
                <c:pt idx="6">
                  <c:v>53076</c:v>
                </c:pt>
                <c:pt idx="7">
                  <c:v>133136</c:v>
                </c:pt>
                <c:pt idx="8">
                  <c:v>51103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'DICIEMBRE 2025'!$B$404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2025'!$C$404:$K$404</c:f>
              <c:numCache>
                <c:formatCode>#,##0</c:formatCode>
                <c:ptCount val="9"/>
                <c:pt idx="0">
                  <c:v>114669</c:v>
                </c:pt>
                <c:pt idx="1">
                  <c:v>170408</c:v>
                </c:pt>
                <c:pt idx="2">
                  <c:v>136506</c:v>
                </c:pt>
                <c:pt idx="3">
                  <c:v>51217</c:v>
                </c:pt>
                <c:pt idx="4">
                  <c:v>185381</c:v>
                </c:pt>
                <c:pt idx="5">
                  <c:v>127939</c:v>
                </c:pt>
                <c:pt idx="6">
                  <c:v>53547</c:v>
                </c:pt>
                <c:pt idx="7">
                  <c:v>122624</c:v>
                </c:pt>
                <c:pt idx="8">
                  <c:v>40435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2025'!$B$420</c:f>
              <c:strCache>
                <c:ptCount val="1"/>
                <c:pt idx="0">
                  <c:v>ENERO - DICIEMBRE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2025'!$C$419:$H$419</c15:sqref>
                  </c15:fullRef>
                </c:ext>
              </c:extLst>
              <c:f>('DICIEMBRE 2025'!$C$419,'DICIEMBRE 2025'!$E$419,'DICIEMBRE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2025'!$C$420:$H$420</c15:sqref>
                  </c15:fullRef>
                </c:ext>
              </c:extLst>
              <c:f>('DICIEMBRE 2025'!$C$420,'DICIEMBRE 2025'!$E$420,'DICIEMBRE 2025'!$G$420)</c:f>
              <c:numCache>
                <c:formatCode>#,##0</c:formatCode>
                <c:ptCount val="3"/>
                <c:pt idx="0">
                  <c:v>6930355</c:v>
                </c:pt>
                <c:pt idx="1">
                  <c:v>2313465</c:v>
                </c:pt>
                <c:pt idx="2">
                  <c:v>9243820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2025'!$B$421</c:f>
              <c:strCache>
                <c:ptCount val="1"/>
                <c:pt idx="0">
                  <c:v>ENERO - DICIEMBRE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2025'!$C$419:$H$419</c15:sqref>
                  </c15:fullRef>
                </c:ext>
              </c:extLst>
              <c:f>('DICIEMBRE 2025'!$C$419,'DICIEMBRE 2025'!$E$419,'DICIEMBRE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2025'!$C$421:$H$421</c15:sqref>
                  </c15:fullRef>
                </c:ext>
              </c:extLst>
              <c:f>('DICIEMBRE 2025'!$C$421,'DICIEMBRE 2025'!$E$421,'DICIEMBRE 2025'!$G$421)</c:f>
              <c:numCache>
                <c:formatCode>#,##0</c:formatCode>
                <c:ptCount val="3"/>
                <c:pt idx="0">
                  <c:v>6746526</c:v>
                </c:pt>
                <c:pt idx="1">
                  <c:v>2291802</c:v>
                </c:pt>
                <c:pt idx="2">
                  <c:v>9038328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11</xdr:col>
      <xdr:colOff>975543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967863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7681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7</xdr:col>
      <xdr:colOff>962742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15362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972984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</xdr:colOff>
      <xdr:row>1077</xdr:row>
      <xdr:rowOff>0</xdr:rowOff>
    </xdr:from>
    <xdr:to>
      <xdr:col>8</xdr:col>
      <xdr:colOff>1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7</xdr:col>
      <xdr:colOff>975544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1333</xdr:row>
      <xdr:rowOff>314939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7681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7681</xdr:colOff>
      <xdr:row>867</xdr:row>
      <xdr:rowOff>314938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15362</xdr:colOff>
      <xdr:row>992</xdr:row>
      <xdr:rowOff>314938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7681</xdr:colOff>
      <xdr:row>1117</xdr:row>
      <xdr:rowOff>314939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15362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17688</xdr:colOff>
      <xdr:row>226</xdr:row>
      <xdr:rowOff>2700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416464</xdr:colOff>
      <xdr:row>1418</xdr:row>
      <xdr:rowOff>10487</xdr:rowOff>
    </xdr:from>
    <xdr:to>
      <xdr:col>12</xdr:col>
      <xdr:colOff>449393</xdr:colOff>
      <xdr:row>1430</xdr:row>
      <xdr:rowOff>293342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15320</xdr:colOff>
      <xdr:row>267</xdr:row>
      <xdr:rowOff>10242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90CEC0-8308-F31E-0AC7-5A7108D63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2581" y="44624113"/>
          <a:ext cx="8864352" cy="667774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270</xdr:row>
      <xdr:rowOff>0</xdr:rowOff>
    </xdr:from>
    <xdr:to>
      <xdr:col>11</xdr:col>
      <xdr:colOff>20485</xdr:colOff>
      <xdr:row>290</xdr:row>
      <xdr:rowOff>173285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BD813E-4AB0-985A-C74E-D0FBFF813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2582" y="52244113"/>
          <a:ext cx="8869516" cy="652328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291</xdr:row>
      <xdr:rowOff>71692</xdr:rowOff>
    </xdr:from>
    <xdr:to>
      <xdr:col>11</xdr:col>
      <xdr:colOff>20485</xdr:colOff>
      <xdr:row>308</xdr:row>
      <xdr:rowOff>10241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8F128A-B1F9-D76E-EDC2-230B09E2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2582" y="58983305"/>
          <a:ext cx="8869516" cy="5336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3127</xdr:colOff>
      <xdr:row>325</xdr:row>
      <xdr:rowOff>187401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498F710-5C48-3C3A-1897-2C34FD59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2581" y="64626613"/>
          <a:ext cx="8852159" cy="52674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12</xdr:col>
      <xdr:colOff>30727</xdr:colOff>
      <xdr:row>440</xdr:row>
      <xdr:rowOff>283173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70800C-B5FC-D230-EF73-253E132B3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2904" y="103658629"/>
          <a:ext cx="11542662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0</xdr:colOff>
      <xdr:row>500</xdr:row>
      <xdr:rowOff>307258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5427AB8-87B1-6F6A-58CC-DED7AD3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2903" y="122708629"/>
          <a:ext cx="11511936" cy="25297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0</xdr:colOff>
      <xdr:row>627</xdr:row>
      <xdr:rowOff>10242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E9EA9D-5AB4-0E3A-3478-4CDD78B59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2903" y="162262984"/>
          <a:ext cx="11511936" cy="2550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10242</xdr:colOff>
      <xdr:row>653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ECE6241-0FA8-ECD1-8CFE-D7DC28C5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2903" y="170517984"/>
          <a:ext cx="11522178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20484</xdr:colOff>
      <xdr:row>752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F3B55FB-2FFF-2BF5-9596-4A9EEA1D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2903" y="201499839"/>
          <a:ext cx="1153242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972984</xdr:colOff>
      <xdr:row>777</xdr:row>
      <xdr:rowOff>317499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BA0A751-55A9-4CEC-800B-EDBDADDE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903" y="209754839"/>
          <a:ext cx="11501694" cy="2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10242</xdr:colOff>
      <xdr:row>877</xdr:row>
      <xdr:rowOff>10241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0283B07-7B23-5058-5221-B4BE695F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903" y="240736694"/>
          <a:ext cx="11522178" cy="2550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20484</xdr:colOff>
      <xdr:row>903</xdr:row>
      <xdr:rowOff>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0CF1722-572B-EBA9-FFDC-A84F6C930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903" y="248991694"/>
          <a:ext cx="1153242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10242</xdr:colOff>
      <xdr:row>1002</xdr:row>
      <xdr:rowOff>10242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92D9170-BD3A-E550-B69A-0CC43FD2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903" y="279973548"/>
          <a:ext cx="11522178" cy="2550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0</xdr:colOff>
      <xdr:row>1028</xdr:row>
      <xdr:rowOff>10242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C73DF3C-84D0-E38D-1A2F-0569AC1E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903" y="288228548"/>
          <a:ext cx="11511936" cy="2550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30726</xdr:colOff>
      <xdr:row>1127</xdr:row>
      <xdr:rowOff>20484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F48F196-27CB-492B-5C1F-15AC8E5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2903" y="319210403"/>
          <a:ext cx="11542662" cy="2560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10242</xdr:colOff>
      <xdr:row>1153</xdr:row>
      <xdr:rowOff>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131AFBA-4BBD-FF2D-8FC9-D2D841BD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903" y="327465403"/>
          <a:ext cx="11522178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0</xdr:colOff>
      <xdr:row>1251</xdr:row>
      <xdr:rowOff>10242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4C65197A-AD82-B1C9-FADC-AEC20B65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2903" y="358252661"/>
          <a:ext cx="11511936" cy="2550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972984</xdr:colOff>
      <xdr:row>1277</xdr:row>
      <xdr:rowOff>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C336F3C-396C-EF30-9438-3CD7ED95B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2903" y="366507661"/>
          <a:ext cx="11501694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0</xdr:colOff>
      <xdr:row>1374</xdr:row>
      <xdr:rowOff>307258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1EB89F8-0AB2-F062-C3F8-EF650645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2903" y="397294919"/>
          <a:ext cx="11511936" cy="25297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20484</xdr:colOff>
      <xdr:row>1401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64AC9C5B-0C07-7E2E-CF73-7C881F05C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2903" y="405549919"/>
          <a:ext cx="11532420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685" zoomScale="93" zoomScaleNormal="60" zoomScaleSheetLayoutView="93" workbookViewId="0">
      <selection activeCell="O1705" sqref="O1705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51" t="s">
        <v>31</v>
      </c>
      <c r="C13" s="251"/>
      <c r="D13" s="251"/>
      <c r="E13" s="251"/>
      <c r="F13" s="251"/>
      <c r="G13" s="251"/>
      <c r="H13" s="251"/>
      <c r="I13" s="251"/>
      <c r="J13" s="251"/>
      <c r="K13" s="251"/>
      <c r="L13" s="87"/>
      <c r="M13" s="87"/>
    </row>
    <row r="14" spans="1:13" ht="70.5" x14ac:dyDescent="0.2">
      <c r="A14" s="74"/>
      <c r="B14" s="251" t="s">
        <v>32</v>
      </c>
      <c r="C14" s="251"/>
      <c r="D14" s="251"/>
      <c r="E14" s="251"/>
      <c r="F14" s="251"/>
      <c r="G14" s="251"/>
      <c r="H14" s="251"/>
      <c r="I14" s="251"/>
      <c r="J14" s="251"/>
      <c r="K14" s="251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49" t="s">
        <v>157</v>
      </c>
      <c r="G30" s="250"/>
      <c r="H30" s="250"/>
      <c r="I30" s="250"/>
      <c r="J30" s="250"/>
      <c r="K30" s="250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50"/>
      <c r="G31" s="250"/>
      <c r="H31" s="250"/>
      <c r="I31" s="250"/>
      <c r="J31" s="250"/>
      <c r="K31" s="250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50"/>
      <c r="G32" s="250"/>
      <c r="H32" s="250"/>
      <c r="I32" s="250"/>
      <c r="J32" s="250"/>
      <c r="K32" s="250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54" t="s">
        <v>125</v>
      </c>
      <c r="C232" s="254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46" t="s">
        <v>126</v>
      </c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99"/>
      <c r="I237" s="194">
        <v>486124</v>
      </c>
    </row>
    <row r="238" spans="1:13" ht="24.95" customHeight="1" x14ac:dyDescent="0.2">
      <c r="E238" s="161" t="s">
        <v>34</v>
      </c>
      <c r="F238" s="161"/>
      <c r="G238" s="162"/>
      <c r="H238" s="200"/>
      <c r="I238" s="195">
        <v>116098</v>
      </c>
    </row>
    <row r="239" spans="1:13" ht="24.95" customHeight="1" x14ac:dyDescent="0.2">
      <c r="E239" s="163" t="s">
        <v>0</v>
      </c>
      <c r="F239" s="163"/>
      <c r="G239" s="164"/>
      <c r="H239" s="201"/>
      <c r="I239" s="196">
        <v>602222</v>
      </c>
    </row>
    <row r="240" spans="1:13" ht="24.95" customHeight="1" x14ac:dyDescent="0.2">
      <c r="E240" s="161" t="s">
        <v>45</v>
      </c>
      <c r="F240" s="161"/>
      <c r="G240" s="162"/>
      <c r="H240" s="200"/>
      <c r="I240" s="195">
        <v>830534</v>
      </c>
    </row>
    <row r="241" spans="2:15" ht="24.95" customHeight="1" x14ac:dyDescent="0.2">
      <c r="E241" s="161" t="s">
        <v>46</v>
      </c>
      <c r="F241" s="161"/>
      <c r="G241" s="162"/>
      <c r="H241" s="200"/>
      <c r="I241" s="195">
        <v>172192</v>
      </c>
    </row>
    <row r="242" spans="2:15" ht="24.95" customHeight="1" x14ac:dyDescent="0.2">
      <c r="E242" s="163" t="s">
        <v>1</v>
      </c>
      <c r="F242" s="163"/>
      <c r="G242" s="164"/>
      <c r="H242" s="201"/>
      <c r="I242" s="196">
        <v>1002726</v>
      </c>
    </row>
    <row r="243" spans="2:15" ht="24.95" customHeight="1" x14ac:dyDescent="0.2">
      <c r="E243" s="163" t="s">
        <v>2</v>
      </c>
      <c r="F243" s="163"/>
      <c r="G243" s="164"/>
      <c r="H243" s="201"/>
      <c r="I243" s="197">
        <v>0.23917392179999999</v>
      </c>
    </row>
    <row r="244" spans="2:15" ht="24.95" customHeight="1" x14ac:dyDescent="0.2">
      <c r="E244" s="165" t="s">
        <v>3</v>
      </c>
      <c r="F244" s="165"/>
      <c r="G244" s="166"/>
      <c r="H244" s="202"/>
      <c r="I244" s="198">
        <v>1.6650437878390001</v>
      </c>
    </row>
    <row r="245" spans="2:15" ht="24.95" customHeight="1" x14ac:dyDescent="0.2"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46" t="s">
        <v>147</v>
      </c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7" t="s">
        <v>113</v>
      </c>
      <c r="D330" s="97" t="s">
        <v>5</v>
      </c>
      <c r="E330" s="97" t="s">
        <v>6</v>
      </c>
      <c r="F330" s="97" t="s">
        <v>7</v>
      </c>
      <c r="G330" s="97" t="s">
        <v>8</v>
      </c>
      <c r="H330" s="97" t="s">
        <v>9</v>
      </c>
      <c r="I330" s="97" t="s">
        <v>10</v>
      </c>
      <c r="J330" s="97" t="s">
        <v>11</v>
      </c>
      <c r="K330" s="97" t="s">
        <v>12</v>
      </c>
      <c r="L330" s="97" t="s">
        <v>14</v>
      </c>
      <c r="N330" s="20"/>
    </row>
    <row r="331" spans="2:15" ht="24.95" customHeight="1" x14ac:dyDescent="0.2">
      <c r="B331" s="72" t="s">
        <v>4</v>
      </c>
      <c r="C331" s="203">
        <v>65551</v>
      </c>
      <c r="D331" s="203">
        <v>109252</v>
      </c>
      <c r="E331" s="203">
        <v>78769</v>
      </c>
      <c r="F331" s="203">
        <v>24777</v>
      </c>
      <c r="G331" s="203">
        <v>114411</v>
      </c>
      <c r="H331" s="203">
        <v>81326</v>
      </c>
      <c r="I331" s="203">
        <v>30549</v>
      </c>
      <c r="J331" s="203">
        <v>72862</v>
      </c>
      <c r="K331" s="203">
        <v>24725</v>
      </c>
      <c r="L331" s="203">
        <v>602222</v>
      </c>
      <c r="N331" s="20"/>
      <c r="O331" s="20"/>
    </row>
    <row r="332" spans="2:15" ht="24.95" customHeight="1" x14ac:dyDescent="0.2">
      <c r="B332" s="66" t="s">
        <v>33</v>
      </c>
      <c r="C332" s="204">
        <v>60213</v>
      </c>
      <c r="D332" s="204">
        <v>75279</v>
      </c>
      <c r="E332" s="204">
        <v>67665</v>
      </c>
      <c r="F332" s="204">
        <v>21001</v>
      </c>
      <c r="G332" s="204">
        <v>79549</v>
      </c>
      <c r="H332" s="204">
        <v>70842</v>
      </c>
      <c r="I332" s="204">
        <v>29024</v>
      </c>
      <c r="J332" s="204">
        <v>59679</v>
      </c>
      <c r="K332" s="204">
        <v>22872</v>
      </c>
      <c r="L332" s="205">
        <v>486124</v>
      </c>
      <c r="M332" s="20"/>
      <c r="N332" s="20"/>
      <c r="O332" s="20"/>
    </row>
    <row r="333" spans="2:15" ht="24.95" customHeight="1" x14ac:dyDescent="0.2">
      <c r="B333" s="67" t="s">
        <v>34</v>
      </c>
      <c r="C333" s="206">
        <v>5338</v>
      </c>
      <c r="D333" s="206">
        <v>33973</v>
      </c>
      <c r="E333" s="206">
        <v>11104</v>
      </c>
      <c r="F333" s="206">
        <v>3776</v>
      </c>
      <c r="G333" s="206">
        <v>34862</v>
      </c>
      <c r="H333" s="206">
        <v>10484</v>
      </c>
      <c r="I333" s="206">
        <v>1525</v>
      </c>
      <c r="J333" s="206">
        <v>13183</v>
      </c>
      <c r="K333" s="206">
        <v>1853</v>
      </c>
      <c r="L333" s="207">
        <v>116098</v>
      </c>
      <c r="M333" s="20"/>
      <c r="N333" s="20"/>
      <c r="O333" s="20"/>
    </row>
    <row r="334" spans="2:15" ht="24.95" customHeight="1" x14ac:dyDescent="0.2">
      <c r="B334" s="72" t="s">
        <v>73</v>
      </c>
      <c r="C334" s="208">
        <v>114669</v>
      </c>
      <c r="D334" s="208">
        <v>170408</v>
      </c>
      <c r="E334" s="208">
        <v>136506</v>
      </c>
      <c r="F334" s="208">
        <v>51217</v>
      </c>
      <c r="G334" s="208">
        <v>185381</v>
      </c>
      <c r="H334" s="208">
        <v>127939</v>
      </c>
      <c r="I334" s="208">
        <v>53547</v>
      </c>
      <c r="J334" s="208">
        <v>122624</v>
      </c>
      <c r="K334" s="208">
        <v>40435</v>
      </c>
      <c r="L334" s="208">
        <v>1002726</v>
      </c>
      <c r="M334" s="20"/>
    </row>
    <row r="335" spans="2:15" ht="24.95" customHeight="1" x14ac:dyDescent="0.2">
      <c r="B335" s="66" t="s">
        <v>55</v>
      </c>
      <c r="C335" s="204">
        <v>106412</v>
      </c>
      <c r="D335" s="204">
        <v>124643</v>
      </c>
      <c r="E335" s="204">
        <v>118490</v>
      </c>
      <c r="F335" s="204">
        <v>44748</v>
      </c>
      <c r="G335" s="204">
        <v>133267</v>
      </c>
      <c r="H335" s="204">
        <v>112374</v>
      </c>
      <c r="I335" s="204">
        <v>51543</v>
      </c>
      <c r="J335" s="204">
        <v>101102</v>
      </c>
      <c r="K335" s="204">
        <v>37955</v>
      </c>
      <c r="L335" s="205">
        <v>830534</v>
      </c>
      <c r="M335" s="20"/>
    </row>
    <row r="336" spans="2:15" ht="24.95" customHeight="1" x14ac:dyDescent="0.2">
      <c r="B336" s="67" t="s">
        <v>56</v>
      </c>
      <c r="C336" s="206">
        <v>8257</v>
      </c>
      <c r="D336" s="206">
        <v>45765</v>
      </c>
      <c r="E336" s="206">
        <v>18016</v>
      </c>
      <c r="F336" s="206">
        <v>6469</v>
      </c>
      <c r="G336" s="206">
        <v>52114</v>
      </c>
      <c r="H336" s="206">
        <v>15565</v>
      </c>
      <c r="I336" s="206">
        <v>2004</v>
      </c>
      <c r="J336" s="206">
        <v>21522</v>
      </c>
      <c r="K336" s="206">
        <v>2480</v>
      </c>
      <c r="L336" s="207">
        <v>172192</v>
      </c>
      <c r="M336" s="20"/>
    </row>
    <row r="337" spans="2:15" ht="24.95" customHeight="1" x14ac:dyDescent="0.2">
      <c r="B337" s="72" t="s">
        <v>88</v>
      </c>
      <c r="C337" s="209">
        <v>0.1906573258</v>
      </c>
      <c r="D337" s="209">
        <v>0.26249200760000002</v>
      </c>
      <c r="E337" s="209">
        <v>0.20349264559999999</v>
      </c>
      <c r="F337" s="209">
        <v>0.28163071620000002</v>
      </c>
      <c r="G337" s="209">
        <v>0.30301565949999998</v>
      </c>
      <c r="H337" s="209">
        <v>0.2445523185</v>
      </c>
      <c r="I337" s="209">
        <v>0.1864818989</v>
      </c>
      <c r="J337" s="209">
        <v>0.28505751460000001</v>
      </c>
      <c r="K337" s="209">
        <v>0.1706916986</v>
      </c>
      <c r="L337" s="209">
        <v>0.23917392179999999</v>
      </c>
      <c r="M337" s="20"/>
    </row>
    <row r="338" spans="2:15" ht="24.95" customHeight="1" x14ac:dyDescent="0.2">
      <c r="B338" s="73" t="s">
        <v>3</v>
      </c>
      <c r="C338" s="210">
        <v>1.7493096977925999</v>
      </c>
      <c r="D338" s="210">
        <v>1.5597700728591</v>
      </c>
      <c r="E338" s="210">
        <v>1.7329914052483</v>
      </c>
      <c r="F338" s="210">
        <v>2.0671186987932</v>
      </c>
      <c r="G338" s="210">
        <v>1.6203074879163999</v>
      </c>
      <c r="H338" s="210">
        <v>1.5731623343087999</v>
      </c>
      <c r="I338" s="210">
        <v>1.7528233330059999</v>
      </c>
      <c r="J338" s="210">
        <v>1.6829623123163999</v>
      </c>
      <c r="K338" s="210">
        <v>1.6353892821031</v>
      </c>
      <c r="L338" s="210">
        <v>1.6650437878390001</v>
      </c>
      <c r="M338" s="20"/>
    </row>
    <row r="339" spans="2:15" ht="24.95" customHeight="1" x14ac:dyDescent="0.2">
      <c r="B339" s="66" t="s">
        <v>57</v>
      </c>
      <c r="C339" s="211">
        <v>1.7672595618886</v>
      </c>
      <c r="D339" s="211">
        <v>1.6557472867598999</v>
      </c>
      <c r="E339" s="211">
        <v>1.7511268750461999</v>
      </c>
      <c r="F339" s="211">
        <v>2.130755678301</v>
      </c>
      <c r="G339" s="211">
        <v>1.6752819017210001</v>
      </c>
      <c r="H339" s="211">
        <v>1.5862623867197001</v>
      </c>
      <c r="I339" s="211">
        <v>1.7758751378169999</v>
      </c>
      <c r="J339" s="211">
        <v>1.6940967509509</v>
      </c>
      <c r="K339" s="211">
        <v>1.6594526058062</v>
      </c>
      <c r="L339" s="212">
        <v>1.7084817865401001</v>
      </c>
      <c r="M339" s="20"/>
      <c r="N339" s="20"/>
      <c r="O339" s="20"/>
    </row>
    <row r="340" spans="2:15" ht="24.95" customHeight="1" x14ac:dyDescent="0.2">
      <c r="B340" s="67" t="s">
        <v>87</v>
      </c>
      <c r="C340" s="213">
        <v>1.5468340202323001</v>
      </c>
      <c r="D340" s="213">
        <v>1.3470991669854999</v>
      </c>
      <c r="E340" s="213">
        <v>1.6224783861670999</v>
      </c>
      <c r="F340" s="213">
        <v>1.713188559322</v>
      </c>
      <c r="G340" s="213">
        <v>1.4948654695657</v>
      </c>
      <c r="H340" s="213">
        <v>1.4846432659290001</v>
      </c>
      <c r="I340" s="213">
        <v>1.3140983606557</v>
      </c>
      <c r="J340" s="213">
        <v>1.6325570810893</v>
      </c>
      <c r="K340" s="213">
        <v>1.3383702104695001</v>
      </c>
      <c r="L340" s="214">
        <v>1.4831607779634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4" t="s">
        <v>160</v>
      </c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7" t="s">
        <v>13</v>
      </c>
      <c r="C356" s="227"/>
      <c r="D356" s="227"/>
      <c r="E356" s="227"/>
      <c r="F356" s="227"/>
      <c r="G356" s="227"/>
      <c r="H356" s="227"/>
      <c r="I356" s="80"/>
      <c r="J356" s="80"/>
      <c r="K356" s="80"/>
      <c r="L356" s="175"/>
      <c r="M356" s="80"/>
      <c r="N356" s="80"/>
    </row>
    <row r="357" spans="2:15" ht="24.95" customHeight="1" x14ac:dyDescent="0.2">
      <c r="B357" s="69" t="s">
        <v>35</v>
      </c>
      <c r="C357" s="252" t="s">
        <v>51</v>
      </c>
      <c r="D357" s="252"/>
      <c r="E357" s="252" t="s">
        <v>50</v>
      </c>
      <c r="F357" s="252"/>
      <c r="G357" s="252" t="s">
        <v>0</v>
      </c>
      <c r="H357" s="252"/>
    </row>
    <row r="358" spans="2:15" ht="24.95" customHeight="1" x14ac:dyDescent="0.2">
      <c r="B358" s="187" t="s">
        <v>159</v>
      </c>
      <c r="C358" s="234">
        <v>510510</v>
      </c>
      <c r="D358" s="234"/>
      <c r="E358" s="234">
        <v>94063</v>
      </c>
      <c r="F358" s="234"/>
      <c r="G358" s="237">
        <v>604573</v>
      </c>
      <c r="H358" s="237"/>
    </row>
    <row r="359" spans="2:15" ht="24.95" customHeight="1" x14ac:dyDescent="0.2">
      <c r="B359" s="187" t="s">
        <v>157</v>
      </c>
      <c r="C359" s="240">
        <v>486124</v>
      </c>
      <c r="D359" s="240"/>
      <c r="E359" s="240">
        <v>116098</v>
      </c>
      <c r="F359" s="240"/>
      <c r="G359" s="237">
        <v>602222</v>
      </c>
      <c r="H359" s="237"/>
    </row>
    <row r="360" spans="2:15" ht="24.95" customHeight="1" x14ac:dyDescent="0.2">
      <c r="B360" s="69" t="s">
        <v>43</v>
      </c>
      <c r="C360" s="253">
        <f>(C359-C358)/C358</f>
        <v>-4.7767918356153648E-2</v>
      </c>
      <c r="D360" s="253"/>
      <c r="E360" s="231">
        <f>(E359-E358)/E358</f>
        <v>0.23425789098795488</v>
      </c>
      <c r="F360" s="231"/>
      <c r="G360" s="253">
        <f>(G359-G358)/G358</f>
        <v>-3.8886949963031761E-3</v>
      </c>
      <c r="H360" s="253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7" t="s">
        <v>37</v>
      </c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87" t="s">
        <v>159</v>
      </c>
      <c r="C373" s="191">
        <v>64434</v>
      </c>
      <c r="D373" s="191">
        <v>98940</v>
      </c>
      <c r="E373" s="191">
        <v>80918</v>
      </c>
      <c r="F373" s="191">
        <v>28923</v>
      </c>
      <c r="G373" s="191">
        <v>121622</v>
      </c>
      <c r="H373" s="191">
        <v>79188</v>
      </c>
      <c r="I373" s="191">
        <v>27737</v>
      </c>
      <c r="J373" s="191">
        <v>73066</v>
      </c>
      <c r="K373" s="191">
        <v>29745</v>
      </c>
      <c r="L373" s="189">
        <v>604573</v>
      </c>
    </row>
    <row r="374" spans="2:12" ht="24.95" customHeight="1" x14ac:dyDescent="0.2">
      <c r="B374" s="187" t="s">
        <v>157</v>
      </c>
      <c r="C374" s="191">
        <v>65551</v>
      </c>
      <c r="D374" s="191">
        <v>109252</v>
      </c>
      <c r="E374" s="191">
        <v>78769</v>
      </c>
      <c r="F374" s="191">
        <v>24777</v>
      </c>
      <c r="G374" s="191">
        <v>114411</v>
      </c>
      <c r="H374" s="191">
        <v>81326</v>
      </c>
      <c r="I374" s="191">
        <v>30549</v>
      </c>
      <c r="J374" s="191">
        <v>72862</v>
      </c>
      <c r="K374" s="191">
        <v>24725</v>
      </c>
      <c r="L374" s="189">
        <v>602222</v>
      </c>
    </row>
    <row r="375" spans="2:12" ht="24.95" customHeight="1" x14ac:dyDescent="0.2">
      <c r="B375" s="69" t="s">
        <v>43</v>
      </c>
      <c r="C375" s="169">
        <f t="shared" ref="C375:L375" si="0">(C374-C373)/C373</f>
        <v>1.7335568178290964E-2</v>
      </c>
      <c r="D375" s="169">
        <f t="shared" si="0"/>
        <v>0.10422478269658379</v>
      </c>
      <c r="E375" s="169">
        <f t="shared" si="0"/>
        <v>-2.6557749820806248E-2</v>
      </c>
      <c r="F375" s="169">
        <f t="shared" si="0"/>
        <v>-0.14334612592054766</v>
      </c>
      <c r="G375" s="169">
        <f t="shared" si="0"/>
        <v>-5.9290259985857824E-2</v>
      </c>
      <c r="H375" s="169">
        <f t="shared" si="0"/>
        <v>2.6999040258625043E-2</v>
      </c>
      <c r="I375" s="169">
        <f t="shared" si="0"/>
        <v>0.10138082705411544</v>
      </c>
      <c r="J375" s="169">
        <f t="shared" si="0"/>
        <v>-2.791996277338297E-3</v>
      </c>
      <c r="K375" s="169">
        <f t="shared" si="0"/>
        <v>-0.1687678601445621</v>
      </c>
      <c r="L375" s="169">
        <f t="shared" si="0"/>
        <v>-3.8886949963031761E-3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5" t="s">
        <v>15</v>
      </c>
      <c r="C386" s="235"/>
      <c r="D386" s="235"/>
      <c r="E386" s="235"/>
      <c r="F386" s="235"/>
      <c r="G386" s="235"/>
      <c r="H386" s="235"/>
      <c r="I386" s="235"/>
      <c r="J386" s="235"/>
    </row>
    <row r="387" spans="2:12" ht="24.95" customHeight="1" x14ac:dyDescent="0.2">
      <c r="B387" s="71" t="s">
        <v>35</v>
      </c>
      <c r="C387" s="297" t="s">
        <v>40</v>
      </c>
      <c r="D387" s="297"/>
      <c r="E387" s="297" t="s">
        <v>41</v>
      </c>
      <c r="F387" s="297"/>
      <c r="G387" s="297" t="s">
        <v>42</v>
      </c>
      <c r="H387" s="297"/>
      <c r="I387" s="233" t="s">
        <v>89</v>
      </c>
      <c r="J387" s="233"/>
      <c r="L387" s="29"/>
    </row>
    <row r="388" spans="2:12" ht="24.95" customHeight="1" x14ac:dyDescent="0.2">
      <c r="B388" s="187" t="s">
        <v>159</v>
      </c>
      <c r="C388" s="234">
        <v>881768</v>
      </c>
      <c r="D388" s="234"/>
      <c r="E388" s="234">
        <v>143854</v>
      </c>
      <c r="F388" s="234"/>
      <c r="G388" s="237">
        <v>1025622</v>
      </c>
      <c r="H388" s="237"/>
      <c r="I388" s="228">
        <v>0.2272947505</v>
      </c>
      <c r="J388" s="229"/>
    </row>
    <row r="389" spans="2:12" ht="24.95" customHeight="1" x14ac:dyDescent="0.2">
      <c r="B389" s="187" t="s">
        <v>157</v>
      </c>
      <c r="C389" s="240">
        <v>830534</v>
      </c>
      <c r="D389" s="240"/>
      <c r="E389" s="240">
        <v>172192</v>
      </c>
      <c r="F389" s="240"/>
      <c r="G389" s="269">
        <v>1002726</v>
      </c>
      <c r="H389" s="269"/>
      <c r="I389" s="241">
        <v>0.23917392179999999</v>
      </c>
      <c r="J389" s="296"/>
    </row>
    <row r="390" spans="2:12" ht="24.95" customHeight="1" x14ac:dyDescent="0.2">
      <c r="B390" s="75" t="s">
        <v>43</v>
      </c>
      <c r="C390" s="264">
        <f>(C389-C388)/C388</f>
        <v>-5.8103718892044166E-2</v>
      </c>
      <c r="D390" s="264"/>
      <c r="E390" s="264">
        <f>(E389-E388)/E388</f>
        <v>0.19699139405230304</v>
      </c>
      <c r="F390" s="264"/>
      <c r="G390" s="267">
        <f>(G389-G388)/G388</f>
        <v>-2.2324014110461751E-2</v>
      </c>
      <c r="H390" s="267"/>
      <c r="I390" s="267">
        <f>(I389-I388)/I388</f>
        <v>5.2263289292288302E-2</v>
      </c>
      <c r="J390" s="267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5" t="s">
        <v>38</v>
      </c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87" t="s">
        <v>159</v>
      </c>
      <c r="C403" s="191">
        <v>112616</v>
      </c>
      <c r="D403" s="191">
        <v>160947</v>
      </c>
      <c r="E403" s="191">
        <v>134575</v>
      </c>
      <c r="F403" s="191">
        <v>54072</v>
      </c>
      <c r="G403" s="191">
        <v>194421</v>
      </c>
      <c r="H403" s="191">
        <v>131676</v>
      </c>
      <c r="I403" s="191">
        <v>53076</v>
      </c>
      <c r="J403" s="191">
        <v>133136</v>
      </c>
      <c r="K403" s="191">
        <v>51103</v>
      </c>
      <c r="L403" s="189">
        <v>1025622</v>
      </c>
    </row>
    <row r="404" spans="2:15" ht="24.95" customHeight="1" x14ac:dyDescent="0.2">
      <c r="B404" s="187" t="s">
        <v>157</v>
      </c>
      <c r="C404" s="190">
        <v>114669</v>
      </c>
      <c r="D404" s="190">
        <v>170408</v>
      </c>
      <c r="E404" s="190">
        <v>136506</v>
      </c>
      <c r="F404" s="190">
        <v>51217</v>
      </c>
      <c r="G404" s="190">
        <v>185381</v>
      </c>
      <c r="H404" s="190">
        <v>127939</v>
      </c>
      <c r="I404" s="190">
        <v>53547</v>
      </c>
      <c r="J404" s="190">
        <v>122624</v>
      </c>
      <c r="K404" s="190">
        <v>40435</v>
      </c>
      <c r="L404" s="192">
        <v>1002726</v>
      </c>
    </row>
    <row r="405" spans="2:15" ht="24.95" customHeight="1" x14ac:dyDescent="0.2">
      <c r="B405" s="75" t="s">
        <v>43</v>
      </c>
      <c r="C405" s="170">
        <f t="shared" ref="C405:L405" si="1">(C404-C403)/C403</f>
        <v>1.8230091638843503E-2</v>
      </c>
      <c r="D405" s="170">
        <f t="shared" si="1"/>
        <v>5.8783326188124041E-2</v>
      </c>
      <c r="E405" s="170">
        <f t="shared" si="1"/>
        <v>1.4348876091398849E-2</v>
      </c>
      <c r="F405" s="170">
        <f t="shared" si="1"/>
        <v>-5.279997040982394E-2</v>
      </c>
      <c r="G405" s="170">
        <f t="shared" si="1"/>
        <v>-4.6497034785336976E-2</v>
      </c>
      <c r="H405" s="170">
        <f t="shared" si="1"/>
        <v>-2.8380266715270816E-2</v>
      </c>
      <c r="I405" s="170">
        <f t="shared" si="1"/>
        <v>8.8740673750847838E-3</v>
      </c>
      <c r="J405" s="170">
        <f t="shared" si="1"/>
        <v>-7.8956856147097701E-2</v>
      </c>
      <c r="K405" s="170">
        <f t="shared" si="1"/>
        <v>-0.20875486762029627</v>
      </c>
      <c r="L405" s="170">
        <f t="shared" si="1"/>
        <v>-2.2324014110461751E-2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4" t="s">
        <v>161</v>
      </c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39" t="s">
        <v>13</v>
      </c>
      <c r="C418" s="239"/>
      <c r="D418" s="239"/>
      <c r="E418" s="239"/>
      <c r="F418" s="239"/>
      <c r="G418" s="239"/>
      <c r="H418" s="239"/>
      <c r="I418" s="243"/>
      <c r="J418" s="243"/>
      <c r="K418" s="243"/>
      <c r="L418" s="243"/>
      <c r="M418" s="243"/>
      <c r="N418" s="243"/>
    </row>
    <row r="419" spans="2:14" ht="24.95" customHeight="1" x14ac:dyDescent="0.2">
      <c r="B419" s="69" t="s">
        <v>35</v>
      </c>
      <c r="C419" s="242" t="s">
        <v>51</v>
      </c>
      <c r="D419" s="242"/>
      <c r="E419" s="242" t="s">
        <v>50</v>
      </c>
      <c r="F419" s="242"/>
      <c r="G419" s="242" t="s">
        <v>0</v>
      </c>
      <c r="H419" s="242"/>
    </row>
    <row r="420" spans="2:14" ht="24.95" customHeight="1" x14ac:dyDescent="0.2">
      <c r="B420" s="187" t="s">
        <v>162</v>
      </c>
      <c r="C420" s="234">
        <v>6930355</v>
      </c>
      <c r="D420" s="234"/>
      <c r="E420" s="234">
        <v>2313465</v>
      </c>
      <c r="F420" s="234"/>
      <c r="G420" s="237">
        <v>9243820</v>
      </c>
      <c r="H420" s="237"/>
    </row>
    <row r="421" spans="2:14" ht="24.95" customHeight="1" x14ac:dyDescent="0.2">
      <c r="B421" s="187" t="s">
        <v>158</v>
      </c>
      <c r="C421" s="240">
        <v>6746526</v>
      </c>
      <c r="D421" s="240"/>
      <c r="E421" s="240">
        <v>2291802</v>
      </c>
      <c r="F421" s="240"/>
      <c r="G421" s="237">
        <v>9038328</v>
      </c>
      <c r="H421" s="237"/>
    </row>
    <row r="422" spans="2:14" ht="24.95" customHeight="1" x14ac:dyDescent="0.2">
      <c r="B422" s="78" t="s">
        <v>43</v>
      </c>
      <c r="C422" s="266">
        <f>(C421-C420)/C420</f>
        <v>-2.6525192432422292E-2</v>
      </c>
      <c r="D422" s="266"/>
      <c r="E422" s="266">
        <f>(E421-E420)/E420</f>
        <v>-9.3638762635267873E-3</v>
      </c>
      <c r="F422" s="266"/>
      <c r="G422" s="231">
        <f>(G421-G420)/G420</f>
        <v>-2.2230203530575022E-2</v>
      </c>
      <c r="H422" s="231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68" t="s">
        <v>37</v>
      </c>
      <c r="C444" s="268"/>
      <c r="D444" s="268"/>
      <c r="E444" s="268"/>
      <c r="F444" s="268"/>
      <c r="G444" s="268"/>
      <c r="H444" s="268"/>
      <c r="I444" s="268"/>
      <c r="J444" s="268"/>
      <c r="K444" s="268"/>
      <c r="L444" s="268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87" t="s">
        <v>162</v>
      </c>
      <c r="C446" s="188">
        <v>905564</v>
      </c>
      <c r="D446" s="188">
        <v>1660750</v>
      </c>
      <c r="E446" s="188">
        <v>1635083</v>
      </c>
      <c r="F446" s="188">
        <v>480260</v>
      </c>
      <c r="G446" s="188">
        <v>1622930</v>
      </c>
      <c r="H446" s="188">
        <v>998690</v>
      </c>
      <c r="I446" s="188">
        <v>453121</v>
      </c>
      <c r="J446" s="188">
        <v>1026914</v>
      </c>
      <c r="K446" s="188">
        <v>460508</v>
      </c>
      <c r="L446" s="193">
        <v>9243820</v>
      </c>
    </row>
    <row r="447" spans="2:12" ht="24.95" customHeight="1" x14ac:dyDescent="0.2">
      <c r="B447" s="187" t="s">
        <v>158</v>
      </c>
      <c r="C447" s="191">
        <v>886243</v>
      </c>
      <c r="D447" s="191">
        <v>1652980</v>
      </c>
      <c r="E447" s="191">
        <v>1495644</v>
      </c>
      <c r="F447" s="191">
        <v>472659</v>
      </c>
      <c r="G447" s="191">
        <v>1595404</v>
      </c>
      <c r="H447" s="191">
        <v>1016644</v>
      </c>
      <c r="I447" s="191">
        <v>483068</v>
      </c>
      <c r="J447" s="191">
        <v>1037009</v>
      </c>
      <c r="K447" s="191">
        <v>398677</v>
      </c>
      <c r="L447" s="189">
        <v>9038328</v>
      </c>
    </row>
    <row r="448" spans="2:12" ht="24.95" customHeight="1" x14ac:dyDescent="0.2">
      <c r="B448" s="78" t="s">
        <v>43</v>
      </c>
      <c r="C448" s="169">
        <f t="shared" ref="C448:L448" si="2">(C447-C446)/C446</f>
        <v>-2.1335874659328329E-2</v>
      </c>
      <c r="D448" s="169">
        <f t="shared" si="2"/>
        <v>-4.6786090621707063E-3</v>
      </c>
      <c r="E448" s="169">
        <f t="shared" si="2"/>
        <v>-8.5279462877419679E-2</v>
      </c>
      <c r="F448" s="169">
        <f t="shared" si="2"/>
        <v>-1.5826843792945487E-2</v>
      </c>
      <c r="G448" s="169">
        <f t="shared" si="2"/>
        <v>-1.6960682222893163E-2</v>
      </c>
      <c r="H448" s="169">
        <f t="shared" si="2"/>
        <v>1.7977550591274569E-2</v>
      </c>
      <c r="I448" s="169">
        <f t="shared" si="2"/>
        <v>6.6090514454196558E-2</v>
      </c>
      <c r="J448" s="169">
        <f t="shared" si="2"/>
        <v>9.8304239692905155E-3</v>
      </c>
      <c r="K448" s="169">
        <f t="shared" si="2"/>
        <v>-0.13426693998801323</v>
      </c>
      <c r="L448" s="169">
        <f t="shared" si="2"/>
        <v>-2.2230203530575022E-2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5" t="s">
        <v>15</v>
      </c>
      <c r="C478" s="235"/>
      <c r="D478" s="235"/>
      <c r="E478" s="235"/>
      <c r="F478" s="235"/>
      <c r="G478" s="235"/>
      <c r="H478" s="235"/>
      <c r="I478" s="235"/>
      <c r="J478" s="235"/>
    </row>
    <row r="479" spans="2:13" ht="24.95" customHeight="1" x14ac:dyDescent="0.2">
      <c r="B479" s="71" t="s">
        <v>35</v>
      </c>
      <c r="C479" s="263" t="s">
        <v>40</v>
      </c>
      <c r="D479" s="263"/>
      <c r="E479" s="263" t="s">
        <v>41</v>
      </c>
      <c r="F479" s="263"/>
      <c r="G479" s="263" t="s">
        <v>42</v>
      </c>
      <c r="H479" s="263"/>
      <c r="I479" s="265" t="s">
        <v>89</v>
      </c>
      <c r="J479" s="265"/>
      <c r="L479" s="29"/>
    </row>
    <row r="480" spans="2:13" ht="24.95" customHeight="1" x14ac:dyDescent="0.2">
      <c r="B480" s="187" t="s">
        <v>162</v>
      </c>
      <c r="C480" s="234">
        <v>11760162</v>
      </c>
      <c r="D480" s="234"/>
      <c r="E480" s="234">
        <v>3346278</v>
      </c>
      <c r="F480" s="234"/>
      <c r="G480" s="237">
        <v>15106440</v>
      </c>
      <c r="H480" s="237"/>
      <c r="I480" s="238">
        <v>0.25669004078979002</v>
      </c>
      <c r="J480" s="238"/>
    </row>
    <row r="481" spans="2:12" ht="24.95" customHeight="1" x14ac:dyDescent="0.2">
      <c r="B481" s="187" t="s">
        <v>158</v>
      </c>
      <c r="C481" s="240">
        <v>11364642</v>
      </c>
      <c r="D481" s="240"/>
      <c r="E481" s="240">
        <v>3361128</v>
      </c>
      <c r="F481" s="240"/>
      <c r="G481" s="269">
        <v>14725770</v>
      </c>
      <c r="H481" s="269"/>
      <c r="I481" s="241">
        <v>0.26400759998970003</v>
      </c>
      <c r="J481" s="241"/>
    </row>
    <row r="482" spans="2:12" ht="24.95" customHeight="1" x14ac:dyDescent="0.2">
      <c r="B482" s="75" t="s">
        <v>43</v>
      </c>
      <c r="C482" s="264">
        <f>(C481-C480)/C480</f>
        <v>-3.3632189760651257E-2</v>
      </c>
      <c r="D482" s="264"/>
      <c r="E482" s="264">
        <f>(E481-E480)/E480</f>
        <v>4.4377663780474901E-3</v>
      </c>
      <c r="F482" s="264"/>
      <c r="G482" s="267">
        <f>(G481-G480)/G480</f>
        <v>-2.5199186572084489E-2</v>
      </c>
      <c r="H482" s="267"/>
      <c r="I482" s="267">
        <f>(I481-I480)/I480</f>
        <v>2.8507374798785207E-2</v>
      </c>
      <c r="J482" s="267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5" t="s">
        <v>38</v>
      </c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87" t="s">
        <v>162</v>
      </c>
      <c r="C506" s="191">
        <v>1502524</v>
      </c>
      <c r="D506" s="191">
        <v>2520120</v>
      </c>
      <c r="E506" s="191">
        <v>2615569</v>
      </c>
      <c r="F506" s="191">
        <v>808353</v>
      </c>
      <c r="G506" s="191">
        <v>2691686</v>
      </c>
      <c r="H506" s="191">
        <v>1617208</v>
      </c>
      <c r="I506" s="191">
        <v>868764</v>
      </c>
      <c r="J506" s="191">
        <v>1745665</v>
      </c>
      <c r="K506" s="191">
        <v>736551</v>
      </c>
      <c r="L506" s="189">
        <v>15106440</v>
      </c>
    </row>
    <row r="507" spans="2:12" ht="24.95" customHeight="1" x14ac:dyDescent="0.2">
      <c r="B507" s="187" t="s">
        <v>158</v>
      </c>
      <c r="C507" s="190">
        <v>1466542</v>
      </c>
      <c r="D507" s="190">
        <v>2531189</v>
      </c>
      <c r="E507" s="190">
        <v>2419608</v>
      </c>
      <c r="F507" s="190">
        <v>798987</v>
      </c>
      <c r="G507" s="190">
        <v>2598694</v>
      </c>
      <c r="H507" s="190">
        <v>1625022</v>
      </c>
      <c r="I507" s="190">
        <v>885421</v>
      </c>
      <c r="J507" s="190">
        <v>1765064</v>
      </c>
      <c r="K507" s="190">
        <v>635243</v>
      </c>
      <c r="L507" s="192">
        <v>14725770</v>
      </c>
    </row>
    <row r="508" spans="2:12" ht="24.95" customHeight="1" x14ac:dyDescent="0.2">
      <c r="B508" s="75" t="s">
        <v>43</v>
      </c>
      <c r="C508" s="170">
        <f t="shared" ref="C508:L508" si="3">(C507-C506)/C506</f>
        <v>-2.3947703996741482E-2</v>
      </c>
      <c r="D508" s="170">
        <f t="shared" si="3"/>
        <v>4.392251162643049E-3</v>
      </c>
      <c r="E508" s="170">
        <f t="shared" si="3"/>
        <v>-7.4920982776596604E-2</v>
      </c>
      <c r="F508" s="170">
        <f t="shared" si="3"/>
        <v>-1.1586522224820097E-2</v>
      </c>
      <c r="G508" s="170">
        <f t="shared" si="3"/>
        <v>-3.4547863309464771E-2</v>
      </c>
      <c r="H508" s="170">
        <f t="shared" si="3"/>
        <v>4.8317841613447375E-3</v>
      </c>
      <c r="I508" s="170">
        <f t="shared" si="3"/>
        <v>1.9173216201407977E-2</v>
      </c>
      <c r="J508" s="170">
        <f t="shared" si="3"/>
        <v>1.1112670529568961E-2</v>
      </c>
      <c r="K508" s="170">
        <f t="shared" si="3"/>
        <v>-0.1375437681844163</v>
      </c>
      <c r="L508" s="170">
        <f t="shared" si="3"/>
        <v>-2.5199186572084489E-2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1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1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1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1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1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1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1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1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1:15" ht="24.95" customHeight="1" x14ac:dyDescent="0.2">
      <c r="B537" s="27"/>
      <c r="C537" s="28"/>
      <c r="D537" s="28"/>
      <c r="E537" s="28"/>
      <c r="F537" s="28"/>
      <c r="G537" s="28"/>
      <c r="H537" s="28"/>
      <c r="I537" s="28"/>
      <c r="J537" s="28"/>
      <c r="K537" s="28"/>
      <c r="L537" s="28"/>
    </row>
    <row r="538" spans="1:15" ht="24.95" customHeight="1" x14ac:dyDescent="0.2">
      <c r="B538" s="27"/>
      <c r="C538" s="28"/>
      <c r="D538" s="28"/>
      <c r="E538" s="28"/>
      <c r="F538" s="28"/>
      <c r="G538" s="28"/>
      <c r="H538" s="28"/>
      <c r="I538" s="128"/>
      <c r="J538" s="28"/>
      <c r="K538" s="28"/>
      <c r="L538" s="28"/>
    </row>
    <row r="539" spans="1:15" customFormat="1" ht="25.15" customHeight="1" x14ac:dyDescent="0.2">
      <c r="A539" s="158"/>
      <c r="B539" s="176"/>
      <c r="C539" s="176"/>
      <c r="D539" s="176"/>
      <c r="E539" s="176"/>
      <c r="F539" s="176"/>
      <c r="G539" s="176"/>
      <c r="H539" s="176"/>
      <c r="I539" s="176"/>
      <c r="J539" s="176"/>
      <c r="K539" s="176"/>
      <c r="L539" s="158"/>
      <c r="M539" s="177">
        <v>5</v>
      </c>
      <c r="N539" s="176"/>
      <c r="O539" s="158"/>
    </row>
    <row r="540" spans="1:15" ht="25.5" customHeight="1" x14ac:dyDescent="0.2">
      <c r="B540" s="246" t="s">
        <v>82</v>
      </c>
      <c r="C540" s="246"/>
      <c r="D540" s="246"/>
      <c r="E540" s="246"/>
      <c r="F540" s="246"/>
      <c r="G540" s="246"/>
      <c r="H540" s="246"/>
      <c r="I540" s="246"/>
      <c r="J540" s="246"/>
      <c r="K540" s="246"/>
      <c r="L540" s="246"/>
      <c r="M540" s="246"/>
    </row>
    <row r="541" spans="1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1:15" ht="25.5" customHeight="1" x14ac:dyDescent="0.2">
      <c r="B542" s="246" t="s">
        <v>83</v>
      </c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</row>
    <row r="543" spans="1:15" ht="15" customHeight="1" x14ac:dyDescent="0.2">
      <c r="B543" s="255"/>
      <c r="C543" s="255"/>
      <c r="D543" s="255"/>
      <c r="E543" s="255"/>
      <c r="F543" s="255"/>
      <c r="G543" s="255"/>
    </row>
    <row r="544" spans="1:15" ht="24.95" customHeight="1" x14ac:dyDescent="0.2">
      <c r="B544" s="248" t="s">
        <v>16</v>
      </c>
      <c r="C544" s="248"/>
      <c r="D544" s="248"/>
      <c r="E544" s="248"/>
      <c r="F544" s="248"/>
      <c r="G544" s="248"/>
      <c r="H544" s="248"/>
      <c r="I544" s="248"/>
      <c r="J544" s="248"/>
    </row>
    <row r="545" spans="2:13" ht="24.95" customHeight="1" x14ac:dyDescent="0.2">
      <c r="B545" s="225" t="s">
        <v>36</v>
      </c>
      <c r="C545" s="247" t="s">
        <v>47</v>
      </c>
      <c r="D545" s="247"/>
      <c r="E545" s="247"/>
      <c r="F545" s="247" t="s">
        <v>48</v>
      </c>
      <c r="G545" s="247"/>
      <c r="H545" s="247"/>
      <c r="I545" s="92" t="s">
        <v>52</v>
      </c>
      <c r="J545" s="94" t="s">
        <v>53</v>
      </c>
      <c r="M545" s="2"/>
    </row>
    <row r="546" spans="2:13" ht="24.95" customHeight="1" x14ac:dyDescent="0.2">
      <c r="B546" s="226"/>
      <c r="C546" s="90" t="s">
        <v>66</v>
      </c>
      <c r="D546" s="90" t="s">
        <v>67</v>
      </c>
      <c r="E546" s="129" t="s">
        <v>72</v>
      </c>
      <c r="F546" s="90" t="s">
        <v>69</v>
      </c>
      <c r="G546" s="90" t="s">
        <v>70</v>
      </c>
      <c r="H546" s="91" t="s">
        <v>71</v>
      </c>
      <c r="I546" s="93" t="s">
        <v>85</v>
      </c>
      <c r="J546" s="95" t="s">
        <v>86</v>
      </c>
      <c r="M546" s="2"/>
    </row>
    <row r="547" spans="2:13" ht="24.95" customHeight="1" x14ac:dyDescent="0.2">
      <c r="B547" s="215" t="s">
        <v>113</v>
      </c>
      <c r="C547" s="191">
        <v>34020</v>
      </c>
      <c r="D547" s="191">
        <v>3956</v>
      </c>
      <c r="E547" s="216">
        <v>37976</v>
      </c>
      <c r="F547" s="191">
        <v>53126</v>
      </c>
      <c r="G547" s="191">
        <v>5806</v>
      </c>
      <c r="H547" s="217">
        <v>58932</v>
      </c>
      <c r="I547" s="218">
        <v>0.4201447318</v>
      </c>
      <c r="J547" s="219">
        <v>1.5518222034969</v>
      </c>
      <c r="K547" s="35"/>
      <c r="M547" s="2"/>
    </row>
    <row r="548" spans="2:13" ht="24.95" customHeight="1" x14ac:dyDescent="0.2">
      <c r="B548" s="215" t="s">
        <v>5</v>
      </c>
      <c r="C548" s="191">
        <v>49802</v>
      </c>
      <c r="D548" s="191">
        <v>26134</v>
      </c>
      <c r="E548" s="216">
        <v>75936</v>
      </c>
      <c r="F548" s="191">
        <v>71091</v>
      </c>
      <c r="G548" s="191">
        <v>33617</v>
      </c>
      <c r="H548" s="217">
        <v>104708</v>
      </c>
      <c r="I548" s="218">
        <v>0.4389173649</v>
      </c>
      <c r="J548" s="219">
        <v>1.3788980193847</v>
      </c>
      <c r="K548" s="35"/>
      <c r="M548" s="2"/>
    </row>
    <row r="549" spans="2:13" ht="24.95" customHeight="1" x14ac:dyDescent="0.2">
      <c r="B549" s="215" t="s">
        <v>22</v>
      </c>
      <c r="C549" s="191">
        <v>48865</v>
      </c>
      <c r="D549" s="191">
        <v>8463</v>
      </c>
      <c r="E549" s="216">
        <v>57328</v>
      </c>
      <c r="F549" s="191">
        <v>80355</v>
      </c>
      <c r="G549" s="191">
        <v>13309</v>
      </c>
      <c r="H549" s="217">
        <v>93664</v>
      </c>
      <c r="I549" s="218">
        <v>0.35041295700000002</v>
      </c>
      <c r="J549" s="219">
        <v>1.6338264024560001</v>
      </c>
      <c r="K549" s="35"/>
      <c r="M549" s="2"/>
    </row>
    <row r="550" spans="2:13" ht="24.95" customHeight="1" x14ac:dyDescent="0.2">
      <c r="B550" s="215" t="s">
        <v>7</v>
      </c>
      <c r="C550" s="191">
        <v>15647</v>
      </c>
      <c r="D550" s="191">
        <v>2908</v>
      </c>
      <c r="E550" s="216">
        <v>18555</v>
      </c>
      <c r="F550" s="191">
        <v>30192</v>
      </c>
      <c r="G550" s="191">
        <v>5043</v>
      </c>
      <c r="H550" s="217">
        <v>35235</v>
      </c>
      <c r="I550" s="218">
        <v>0.42276989500000001</v>
      </c>
      <c r="J550" s="219">
        <v>1.8989490703314</v>
      </c>
      <c r="K550" s="35"/>
      <c r="L550" s="127"/>
      <c r="M550" s="2"/>
    </row>
    <row r="551" spans="2:13" ht="24.95" customHeight="1" x14ac:dyDescent="0.2">
      <c r="B551" s="215" t="s">
        <v>8</v>
      </c>
      <c r="C551" s="191">
        <v>55339</v>
      </c>
      <c r="D551" s="191">
        <v>27831</v>
      </c>
      <c r="E551" s="216">
        <v>83170</v>
      </c>
      <c r="F551" s="191">
        <v>82028</v>
      </c>
      <c r="G551" s="191">
        <v>37498</v>
      </c>
      <c r="H551" s="217">
        <v>119526</v>
      </c>
      <c r="I551" s="218">
        <v>0.40204489090000001</v>
      </c>
      <c r="J551" s="219">
        <v>1.4371287723938999</v>
      </c>
      <c r="K551" s="35"/>
      <c r="M551" s="2"/>
    </row>
    <row r="552" spans="2:13" ht="24.95" customHeight="1" x14ac:dyDescent="0.2">
      <c r="B552" s="215" t="s">
        <v>9</v>
      </c>
      <c r="C552" s="191">
        <v>43993</v>
      </c>
      <c r="D552" s="191">
        <v>8251</v>
      </c>
      <c r="E552" s="216">
        <v>52244</v>
      </c>
      <c r="F552" s="191">
        <v>56982</v>
      </c>
      <c r="G552" s="191">
        <v>11909</v>
      </c>
      <c r="H552" s="217">
        <v>68891</v>
      </c>
      <c r="I552" s="218">
        <v>0.37702841009999999</v>
      </c>
      <c r="J552" s="219">
        <v>1.3186394609907</v>
      </c>
      <c r="K552" s="35"/>
      <c r="M552" s="2"/>
    </row>
    <row r="553" spans="2:13" ht="24.95" customHeight="1" x14ac:dyDescent="0.2">
      <c r="B553" s="215" t="s">
        <v>10</v>
      </c>
      <c r="C553" s="191">
        <v>18630</v>
      </c>
      <c r="D553" s="191">
        <v>1167</v>
      </c>
      <c r="E553" s="216">
        <v>19797</v>
      </c>
      <c r="F553" s="191">
        <v>27455</v>
      </c>
      <c r="G553" s="191">
        <v>1364</v>
      </c>
      <c r="H553" s="217">
        <v>28819</v>
      </c>
      <c r="I553" s="218">
        <v>0.28516017040000002</v>
      </c>
      <c r="J553" s="219">
        <v>1.4557256149922</v>
      </c>
      <c r="K553" s="35"/>
      <c r="M553" s="2"/>
    </row>
    <row r="554" spans="2:13" ht="24.95" customHeight="1" x14ac:dyDescent="0.2">
      <c r="B554" s="215" t="s">
        <v>11</v>
      </c>
      <c r="C554" s="191">
        <v>47974</v>
      </c>
      <c r="D554" s="191">
        <v>10006</v>
      </c>
      <c r="E554" s="216">
        <v>57980</v>
      </c>
      <c r="F554" s="191">
        <v>75923</v>
      </c>
      <c r="G554" s="191">
        <v>15633</v>
      </c>
      <c r="H554" s="217">
        <v>91556</v>
      </c>
      <c r="I554" s="218">
        <v>0.40196573260000001</v>
      </c>
      <c r="J554" s="219">
        <v>1.5790962400827999</v>
      </c>
      <c r="K554" s="35"/>
      <c r="M554" s="36"/>
    </row>
    <row r="555" spans="2:13" ht="24.95" customHeight="1" x14ac:dyDescent="0.2">
      <c r="B555" s="215" t="s">
        <v>12</v>
      </c>
      <c r="C555" s="191">
        <v>13691</v>
      </c>
      <c r="D555" s="191">
        <v>1344</v>
      </c>
      <c r="E555" s="216">
        <v>15035</v>
      </c>
      <c r="F555" s="191">
        <v>19734</v>
      </c>
      <c r="G555" s="191">
        <v>1717</v>
      </c>
      <c r="H555" s="217">
        <v>21451</v>
      </c>
      <c r="I555" s="218">
        <v>0.24741112009999999</v>
      </c>
      <c r="J555" s="219">
        <v>1.4267376122380999</v>
      </c>
      <c r="K555" s="35"/>
      <c r="M555" s="36"/>
    </row>
    <row r="556" spans="2:13" ht="24.95" customHeight="1" x14ac:dyDescent="0.2">
      <c r="B556" s="173" t="s">
        <v>14</v>
      </c>
      <c r="C556" s="208">
        <v>327961</v>
      </c>
      <c r="D556" s="208">
        <v>90060</v>
      </c>
      <c r="E556" s="220">
        <v>418021</v>
      </c>
      <c r="F556" s="208">
        <v>496886</v>
      </c>
      <c r="G556" s="208">
        <v>125896</v>
      </c>
      <c r="H556" s="221">
        <v>622782</v>
      </c>
      <c r="I556" s="222">
        <v>0.38324667280000002</v>
      </c>
      <c r="J556" s="223">
        <v>1.4898342427772999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4" t="s">
        <v>163</v>
      </c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7" t="s">
        <v>13</v>
      </c>
      <c r="C572" s="227"/>
      <c r="D572" s="227"/>
      <c r="E572" s="227"/>
      <c r="F572" s="227"/>
      <c r="G572" s="227"/>
      <c r="H572" s="227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0" t="s">
        <v>62</v>
      </c>
      <c r="D573" s="230"/>
      <c r="E573" s="230" t="s">
        <v>109</v>
      </c>
      <c r="F573" s="230"/>
      <c r="G573" s="230" t="s">
        <v>0</v>
      </c>
      <c r="H573" s="230"/>
      <c r="I573" s="28"/>
      <c r="J573" s="28"/>
      <c r="K573" s="28"/>
      <c r="L573" s="28"/>
    </row>
    <row r="574" spans="2:13" ht="24.95" customHeight="1" x14ac:dyDescent="0.2">
      <c r="B574" s="187" t="s">
        <v>159</v>
      </c>
      <c r="C574" s="234">
        <v>355312</v>
      </c>
      <c r="D574" s="234"/>
      <c r="E574" s="234">
        <v>75315</v>
      </c>
      <c r="F574" s="234"/>
      <c r="G574" s="237">
        <v>430627</v>
      </c>
      <c r="H574" s="229"/>
      <c r="I574" s="28"/>
      <c r="J574" s="28"/>
      <c r="K574" s="28"/>
      <c r="L574" s="28"/>
    </row>
    <row r="575" spans="2:13" ht="24.95" customHeight="1" x14ac:dyDescent="0.2">
      <c r="B575" s="187" t="s">
        <v>157</v>
      </c>
      <c r="C575" s="240">
        <v>327961</v>
      </c>
      <c r="D575" s="240"/>
      <c r="E575" s="240">
        <v>90060</v>
      </c>
      <c r="F575" s="240"/>
      <c r="G575" s="237">
        <v>418021</v>
      </c>
      <c r="H575" s="229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31">
        <f>(C575-C574)/C574</f>
        <v>-7.6977417030666004E-2</v>
      </c>
      <c r="D576" s="231"/>
      <c r="E576" s="231">
        <f>(E575-E574)/E574</f>
        <v>0.19577773351921929</v>
      </c>
      <c r="F576" s="231"/>
      <c r="G576" s="231">
        <f>(G575-G574)/G574</f>
        <v>-2.9273594084904105E-2</v>
      </c>
      <c r="H576" s="231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5" t="s">
        <v>15</v>
      </c>
      <c r="C587" s="235"/>
      <c r="D587" s="235"/>
      <c r="E587" s="235"/>
      <c r="F587" s="235"/>
      <c r="G587" s="235"/>
      <c r="H587" s="235"/>
      <c r="I587" s="235"/>
      <c r="J587" s="235"/>
    </row>
    <row r="588" spans="2:15" ht="24.95" customHeight="1" x14ac:dyDescent="0.2">
      <c r="B588" s="96" t="s">
        <v>35</v>
      </c>
      <c r="C588" s="233" t="s">
        <v>40</v>
      </c>
      <c r="D588" s="233"/>
      <c r="E588" s="233" t="s">
        <v>41</v>
      </c>
      <c r="F588" s="233"/>
      <c r="G588" s="233" t="s">
        <v>42</v>
      </c>
      <c r="H588" s="233"/>
      <c r="I588" s="233" t="s">
        <v>89</v>
      </c>
      <c r="J588" s="233"/>
      <c r="L588" s="29"/>
    </row>
    <row r="589" spans="2:15" ht="24.95" customHeight="1" x14ac:dyDescent="0.2">
      <c r="B589" s="187" t="s">
        <v>159</v>
      </c>
      <c r="C589" s="234">
        <v>539071</v>
      </c>
      <c r="D589" s="234"/>
      <c r="E589" s="234">
        <v>113494</v>
      </c>
      <c r="F589" s="234"/>
      <c r="G589" s="237">
        <v>652565</v>
      </c>
      <c r="H589" s="237"/>
      <c r="I589" s="238">
        <v>0.36979461279999998</v>
      </c>
      <c r="J589" s="238"/>
    </row>
    <row r="590" spans="2:15" ht="24.95" customHeight="1" x14ac:dyDescent="0.2">
      <c r="B590" s="187" t="s">
        <v>157</v>
      </c>
      <c r="C590" s="240">
        <v>496886</v>
      </c>
      <c r="D590" s="240"/>
      <c r="E590" s="240">
        <v>125896</v>
      </c>
      <c r="F590" s="240"/>
      <c r="G590" s="237">
        <v>622782</v>
      </c>
      <c r="H590" s="237"/>
      <c r="I590" s="241">
        <v>0.38324667280000002</v>
      </c>
      <c r="J590" s="241"/>
    </row>
    <row r="591" spans="2:15" ht="24.95" customHeight="1" x14ac:dyDescent="0.2">
      <c r="B591" s="75" t="s">
        <v>43</v>
      </c>
      <c r="C591" s="236">
        <f>(C590-C589)/C589</f>
        <v>-7.8254997950177249E-2</v>
      </c>
      <c r="D591" s="236"/>
      <c r="E591" s="236">
        <f>(E590-E589)/E589</f>
        <v>0.10927449909246303</v>
      </c>
      <c r="F591" s="236"/>
      <c r="G591" s="236">
        <f>(G590-G589)/G589</f>
        <v>-4.5639897941201261E-2</v>
      </c>
      <c r="H591" s="236"/>
      <c r="I591" s="236">
        <f>(I590-I589)/I589</f>
        <v>3.6377111873383258E-2</v>
      </c>
      <c r="J591" s="236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2" t="s">
        <v>164</v>
      </c>
      <c r="C603" s="232"/>
      <c r="D603" s="232"/>
      <c r="E603" s="232"/>
      <c r="F603" s="232"/>
      <c r="G603" s="232"/>
      <c r="H603" s="232"/>
      <c r="I603" s="232"/>
      <c r="J603" s="232"/>
      <c r="K603" s="232"/>
      <c r="L603" s="232"/>
      <c r="M603" s="232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39" t="s">
        <v>13</v>
      </c>
      <c r="C605" s="239"/>
      <c r="D605" s="239"/>
      <c r="E605" s="239"/>
      <c r="F605" s="239"/>
      <c r="G605" s="239"/>
      <c r="H605" s="239"/>
      <c r="I605" s="243"/>
      <c r="J605" s="243"/>
      <c r="K605" s="243"/>
      <c r="L605" s="243"/>
      <c r="M605" s="243"/>
      <c r="N605" s="243"/>
    </row>
    <row r="606" spans="2:14" ht="24.95" customHeight="1" x14ac:dyDescent="0.2">
      <c r="B606" s="69" t="s">
        <v>35</v>
      </c>
      <c r="C606" s="242" t="s">
        <v>51</v>
      </c>
      <c r="D606" s="242"/>
      <c r="E606" s="242" t="s">
        <v>50</v>
      </c>
      <c r="F606" s="242"/>
      <c r="G606" s="242" t="s">
        <v>0</v>
      </c>
      <c r="H606" s="242"/>
    </row>
    <row r="607" spans="2:14" ht="24.95" customHeight="1" x14ac:dyDescent="0.2">
      <c r="B607" s="187" t="s">
        <v>162</v>
      </c>
      <c r="C607" s="234">
        <v>4594733</v>
      </c>
      <c r="D607" s="234"/>
      <c r="E607" s="234">
        <v>1543759</v>
      </c>
      <c r="F607" s="234"/>
      <c r="G607" s="237">
        <v>6138492</v>
      </c>
      <c r="H607" s="237"/>
    </row>
    <row r="608" spans="2:14" ht="24.95" customHeight="1" x14ac:dyDescent="0.2">
      <c r="B608" s="187" t="s">
        <v>158</v>
      </c>
      <c r="C608" s="240">
        <v>4468457</v>
      </c>
      <c r="D608" s="240"/>
      <c r="E608" s="240">
        <v>1542855</v>
      </c>
      <c r="F608" s="240"/>
      <c r="G608" s="237">
        <v>6011312</v>
      </c>
      <c r="H608" s="237"/>
    </row>
    <row r="609" spans="2:8" ht="24.95" customHeight="1" x14ac:dyDescent="0.2">
      <c r="B609" s="78" t="s">
        <v>43</v>
      </c>
      <c r="C609" s="231">
        <f>(C608-C607)/C607</f>
        <v>-2.7482772121905669E-2</v>
      </c>
      <c r="D609" s="231"/>
      <c r="E609" s="231">
        <f>(E608-E607)/E607</f>
        <v>-5.8558363060555441E-4</v>
      </c>
      <c r="F609" s="231"/>
      <c r="G609" s="231">
        <f>(G608-G607)/G607</f>
        <v>-2.0718443552585879E-2</v>
      </c>
      <c r="H609" s="231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5" t="s">
        <v>15</v>
      </c>
      <c r="C631" s="235"/>
      <c r="D631" s="235"/>
      <c r="E631" s="235"/>
      <c r="F631" s="235"/>
      <c r="G631" s="235"/>
      <c r="H631" s="235"/>
      <c r="I631" s="235"/>
      <c r="J631" s="235"/>
    </row>
    <row r="632" spans="2:12" ht="24.95" customHeight="1" x14ac:dyDescent="0.2">
      <c r="B632" s="96" t="s">
        <v>35</v>
      </c>
      <c r="C632" s="233" t="s">
        <v>40</v>
      </c>
      <c r="D632" s="233"/>
      <c r="E632" s="233" t="s">
        <v>41</v>
      </c>
      <c r="F632" s="233"/>
      <c r="G632" s="233" t="s">
        <v>42</v>
      </c>
      <c r="H632" s="233"/>
      <c r="I632" s="233" t="s">
        <v>89</v>
      </c>
      <c r="J632" s="233"/>
      <c r="L632" s="29"/>
    </row>
    <row r="633" spans="2:12" ht="24.95" customHeight="1" x14ac:dyDescent="0.2">
      <c r="B633" s="187" t="s">
        <v>162</v>
      </c>
      <c r="C633" s="234">
        <v>7066269</v>
      </c>
      <c r="D633" s="234"/>
      <c r="E633" s="234">
        <v>2205887</v>
      </c>
      <c r="F633" s="234"/>
      <c r="G633" s="237">
        <v>9272156</v>
      </c>
      <c r="H633" s="237"/>
      <c r="I633" s="238">
        <v>0.43960441498976</v>
      </c>
      <c r="J633" s="238"/>
    </row>
    <row r="634" spans="2:12" ht="24.95" customHeight="1" x14ac:dyDescent="0.2">
      <c r="B634" s="187" t="s">
        <v>158</v>
      </c>
      <c r="C634" s="240">
        <v>6811975</v>
      </c>
      <c r="D634" s="240"/>
      <c r="E634" s="240">
        <v>2212387</v>
      </c>
      <c r="F634" s="240"/>
      <c r="G634" s="237">
        <v>9024362</v>
      </c>
      <c r="H634" s="237"/>
      <c r="I634" s="241">
        <v>0.45086594220866999</v>
      </c>
      <c r="J634" s="241"/>
    </row>
    <row r="635" spans="2:12" ht="24.95" customHeight="1" x14ac:dyDescent="0.2">
      <c r="B635" s="75" t="s">
        <v>43</v>
      </c>
      <c r="C635" s="236">
        <f>(C634-C633)/C633</f>
        <v>-3.5987025118913531E-2</v>
      </c>
      <c r="D635" s="236"/>
      <c r="E635" s="236">
        <f>(E634-E633)/E633</f>
        <v>2.9466604590352996E-3</v>
      </c>
      <c r="F635" s="236"/>
      <c r="G635" s="236">
        <f>(G634-G633)/G633</f>
        <v>-2.6724528793519005E-2</v>
      </c>
      <c r="H635" s="236"/>
      <c r="I635" s="236">
        <f>(I634-I633)/I633</f>
        <v>2.5617411552093527E-2</v>
      </c>
      <c r="J635" s="236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46" t="s">
        <v>117</v>
      </c>
      <c r="C665" s="246"/>
      <c r="D665" s="246"/>
      <c r="E665" s="246"/>
      <c r="F665" s="246"/>
      <c r="G665" s="246"/>
      <c r="H665" s="246"/>
      <c r="I665" s="246"/>
      <c r="J665" s="246"/>
      <c r="K665" s="246"/>
      <c r="L665" s="246"/>
      <c r="M665" s="246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46" t="s">
        <v>77</v>
      </c>
      <c r="C667" s="246"/>
      <c r="D667" s="246"/>
      <c r="E667" s="246"/>
      <c r="F667" s="246"/>
      <c r="G667" s="246"/>
      <c r="H667" s="246"/>
      <c r="I667" s="246"/>
      <c r="J667" s="246"/>
      <c r="K667" s="246"/>
      <c r="L667" s="246"/>
      <c r="M667" s="246"/>
    </row>
    <row r="668" spans="2:15" ht="15" customHeight="1" x14ac:dyDescent="0.2">
      <c r="B668" s="255"/>
      <c r="C668" s="255"/>
      <c r="D668" s="255"/>
      <c r="E668" s="255"/>
      <c r="F668" s="255"/>
      <c r="G668" s="255"/>
    </row>
    <row r="669" spans="2:15" ht="24.95" customHeight="1" x14ac:dyDescent="0.2">
      <c r="B669" s="248" t="s">
        <v>17</v>
      </c>
      <c r="C669" s="248"/>
      <c r="D669" s="248"/>
      <c r="E669" s="248"/>
      <c r="F669" s="248"/>
      <c r="G669" s="248"/>
      <c r="H669" s="248"/>
      <c r="I669" s="248"/>
      <c r="J669" s="248"/>
    </row>
    <row r="670" spans="2:15" ht="24.95" customHeight="1" x14ac:dyDescent="0.2">
      <c r="B670" s="225" t="s">
        <v>36</v>
      </c>
      <c r="C670" s="247" t="s">
        <v>47</v>
      </c>
      <c r="D670" s="247"/>
      <c r="E670" s="247"/>
      <c r="F670" s="247" t="s">
        <v>48</v>
      </c>
      <c r="G670" s="247"/>
      <c r="H670" s="247"/>
      <c r="I670" s="92" t="s">
        <v>52</v>
      </c>
      <c r="J670" s="94" t="s">
        <v>53</v>
      </c>
      <c r="M670" s="2"/>
    </row>
    <row r="671" spans="2:15" ht="24.95" customHeight="1" x14ac:dyDescent="0.2">
      <c r="B671" s="226"/>
      <c r="C671" s="90" t="s">
        <v>66</v>
      </c>
      <c r="D671" s="90" t="s">
        <v>67</v>
      </c>
      <c r="E671" s="129" t="s">
        <v>72</v>
      </c>
      <c r="F671" s="90" t="s">
        <v>69</v>
      </c>
      <c r="G671" s="90" t="s">
        <v>70</v>
      </c>
      <c r="H671" s="91" t="s">
        <v>71</v>
      </c>
      <c r="I671" s="93" t="s">
        <v>85</v>
      </c>
      <c r="J671" s="95" t="s">
        <v>86</v>
      </c>
      <c r="M671" s="2"/>
    </row>
    <row r="672" spans="2:15" ht="24.95" customHeight="1" x14ac:dyDescent="0.2">
      <c r="B672" s="172" t="s">
        <v>113</v>
      </c>
      <c r="C672" s="191">
        <v>174</v>
      </c>
      <c r="D672" s="191">
        <v>2</v>
      </c>
      <c r="E672" s="216">
        <v>176</v>
      </c>
      <c r="F672" s="191">
        <v>315</v>
      </c>
      <c r="G672" s="191">
        <v>4</v>
      </c>
      <c r="H672" s="217">
        <v>319</v>
      </c>
      <c r="I672" s="218">
        <v>0.122976828</v>
      </c>
      <c r="J672" s="219">
        <v>1.8125</v>
      </c>
      <c r="K672" s="35"/>
      <c r="M672" s="2"/>
    </row>
    <row r="673" spans="2:13" ht="24.95" customHeight="1" x14ac:dyDescent="0.2">
      <c r="B673" s="172" t="s">
        <v>5</v>
      </c>
      <c r="C673" s="191">
        <v>1415</v>
      </c>
      <c r="D673" s="191">
        <v>218</v>
      </c>
      <c r="E673" s="216">
        <v>1633</v>
      </c>
      <c r="F673" s="191">
        <v>2672</v>
      </c>
      <c r="G673" s="191">
        <v>455</v>
      </c>
      <c r="H673" s="217">
        <v>3127</v>
      </c>
      <c r="I673" s="218">
        <v>0.1992622278</v>
      </c>
      <c r="J673" s="219">
        <v>1.9148805878751001</v>
      </c>
      <c r="K673" s="35"/>
      <c r="M673" s="2"/>
    </row>
    <row r="674" spans="2:13" ht="24.95" customHeight="1" x14ac:dyDescent="0.2">
      <c r="B674" s="172" t="s">
        <v>22</v>
      </c>
      <c r="C674" s="191">
        <v>1326</v>
      </c>
      <c r="D674" s="191">
        <v>21</v>
      </c>
      <c r="E674" s="216">
        <v>1347</v>
      </c>
      <c r="F674" s="191">
        <v>2191</v>
      </c>
      <c r="G674" s="191">
        <v>56</v>
      </c>
      <c r="H674" s="217">
        <v>2247</v>
      </c>
      <c r="I674" s="218">
        <v>0.11235117460000001</v>
      </c>
      <c r="J674" s="219">
        <v>1.6681514476615</v>
      </c>
      <c r="K674" s="35"/>
      <c r="M674" s="2"/>
    </row>
    <row r="675" spans="2:13" ht="24.95" customHeight="1" x14ac:dyDescent="0.2">
      <c r="B675" s="172" t="s">
        <v>7</v>
      </c>
      <c r="C675" s="191">
        <v>166</v>
      </c>
      <c r="D675" s="191">
        <v>0</v>
      </c>
      <c r="E675" s="216">
        <v>166</v>
      </c>
      <c r="F675" s="191">
        <v>498</v>
      </c>
      <c r="G675" s="191">
        <v>0</v>
      </c>
      <c r="H675" s="217">
        <v>498</v>
      </c>
      <c r="I675" s="218">
        <v>0.1153263972</v>
      </c>
      <c r="J675" s="219">
        <v>3</v>
      </c>
      <c r="K675" s="35"/>
      <c r="M675" s="2"/>
    </row>
    <row r="676" spans="2:13" ht="24.95" customHeight="1" x14ac:dyDescent="0.2">
      <c r="B676" s="172" t="s">
        <v>8</v>
      </c>
      <c r="C676" s="191">
        <v>816</v>
      </c>
      <c r="D676" s="191">
        <v>314</v>
      </c>
      <c r="E676" s="216">
        <v>1130</v>
      </c>
      <c r="F676" s="191">
        <v>1624</v>
      </c>
      <c r="G676" s="191">
        <v>480</v>
      </c>
      <c r="H676" s="217">
        <v>2104</v>
      </c>
      <c r="I676" s="218">
        <v>0.25427753079999998</v>
      </c>
      <c r="J676" s="219">
        <v>1.8619469026549</v>
      </c>
      <c r="K676" s="35"/>
      <c r="M676" s="2"/>
    </row>
    <row r="677" spans="2:13" ht="24.95" customHeight="1" x14ac:dyDescent="0.2">
      <c r="B677" s="172" t="s">
        <v>9</v>
      </c>
      <c r="C677" s="191">
        <v>983</v>
      </c>
      <c r="D677" s="191">
        <v>79</v>
      </c>
      <c r="E677" s="216">
        <v>1062</v>
      </c>
      <c r="F677" s="191">
        <v>1801</v>
      </c>
      <c r="G677" s="191">
        <v>108</v>
      </c>
      <c r="H677" s="217">
        <v>1909</v>
      </c>
      <c r="I677" s="218">
        <v>0.23706893679999999</v>
      </c>
      <c r="J677" s="219">
        <v>1.7975517890771999</v>
      </c>
      <c r="K677" s="35"/>
      <c r="M677" s="2"/>
    </row>
    <row r="678" spans="2:13" ht="24.95" customHeight="1" x14ac:dyDescent="0.2">
      <c r="B678" s="172" t="s">
        <v>10</v>
      </c>
      <c r="C678" s="191">
        <v>530</v>
      </c>
      <c r="D678" s="191">
        <v>34</v>
      </c>
      <c r="E678" s="216">
        <v>564</v>
      </c>
      <c r="F678" s="191">
        <v>1059</v>
      </c>
      <c r="G678" s="191">
        <v>115</v>
      </c>
      <c r="H678" s="217">
        <v>1174</v>
      </c>
      <c r="I678" s="218">
        <v>0.3641439206</v>
      </c>
      <c r="J678" s="219">
        <v>2.0815602836878999</v>
      </c>
      <c r="K678" s="35"/>
      <c r="M678" s="2"/>
    </row>
    <row r="679" spans="2:13" ht="24.95" customHeight="1" x14ac:dyDescent="0.2">
      <c r="B679" s="172" t="s">
        <v>11</v>
      </c>
      <c r="C679" s="191">
        <v>482</v>
      </c>
      <c r="D679" s="191">
        <v>226</v>
      </c>
      <c r="E679" s="216">
        <v>708</v>
      </c>
      <c r="F679" s="191">
        <v>1577</v>
      </c>
      <c r="G679" s="191">
        <v>821</v>
      </c>
      <c r="H679" s="217">
        <v>2398</v>
      </c>
      <c r="I679" s="218">
        <v>0.2032315636</v>
      </c>
      <c r="J679" s="219">
        <v>3.3870056497175001</v>
      </c>
      <c r="K679" s="35"/>
      <c r="M679" s="36"/>
    </row>
    <row r="680" spans="2:13" ht="24.95" customHeight="1" x14ac:dyDescent="0.2">
      <c r="B680" s="172" t="s">
        <v>12</v>
      </c>
      <c r="C680" s="191">
        <v>101</v>
      </c>
      <c r="D680" s="191">
        <v>34</v>
      </c>
      <c r="E680" s="216">
        <v>135</v>
      </c>
      <c r="F680" s="191">
        <v>247</v>
      </c>
      <c r="G680" s="191">
        <v>49</v>
      </c>
      <c r="H680" s="217">
        <v>296</v>
      </c>
      <c r="I680" s="218">
        <v>3.6420234199999998E-2</v>
      </c>
      <c r="J680" s="219">
        <v>2.1925925925926002</v>
      </c>
      <c r="K680" s="35"/>
      <c r="M680" s="36"/>
    </row>
    <row r="681" spans="2:13" ht="24.95" customHeight="1" x14ac:dyDescent="0.2">
      <c r="B681" s="173" t="s">
        <v>14</v>
      </c>
      <c r="C681" s="208">
        <v>5993</v>
      </c>
      <c r="D681" s="208">
        <v>928</v>
      </c>
      <c r="E681" s="220">
        <v>6921</v>
      </c>
      <c r="F681" s="208">
        <v>11984</v>
      </c>
      <c r="G681" s="208">
        <v>2088</v>
      </c>
      <c r="H681" s="221">
        <v>14072</v>
      </c>
      <c r="I681" s="222">
        <v>0.17143732489999999</v>
      </c>
      <c r="J681" s="223">
        <v>2.0332321918798</v>
      </c>
      <c r="M681" s="36"/>
    </row>
    <row r="682" spans="2:13" ht="24.95" customHeight="1" x14ac:dyDescent="0.2">
      <c r="B682" s="156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4" t="s">
        <v>165</v>
      </c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39" t="s">
        <v>13</v>
      </c>
      <c r="C697" s="239"/>
      <c r="D697" s="239"/>
      <c r="E697" s="239"/>
      <c r="F697" s="239"/>
      <c r="G697" s="239"/>
      <c r="H697" s="239"/>
      <c r="I697" s="243"/>
      <c r="J697" s="243"/>
      <c r="K697" s="243"/>
      <c r="L697" s="243"/>
      <c r="M697" s="243"/>
      <c r="N697" s="243"/>
    </row>
    <row r="698" spans="2:14" ht="24.95" customHeight="1" x14ac:dyDescent="0.2">
      <c r="B698" s="69" t="s">
        <v>35</v>
      </c>
      <c r="C698" s="242" t="s">
        <v>62</v>
      </c>
      <c r="D698" s="242"/>
      <c r="E698" s="242" t="s">
        <v>109</v>
      </c>
      <c r="F698" s="242"/>
      <c r="G698" s="242" t="s">
        <v>0</v>
      </c>
      <c r="H698" s="242"/>
    </row>
    <row r="699" spans="2:14" ht="24.95" customHeight="1" x14ac:dyDescent="0.2">
      <c r="B699" s="187" t="s">
        <v>159</v>
      </c>
      <c r="C699" s="234">
        <v>6767</v>
      </c>
      <c r="D699" s="234"/>
      <c r="E699" s="234">
        <v>1325</v>
      </c>
      <c r="F699" s="234"/>
      <c r="G699" s="237">
        <v>8092</v>
      </c>
      <c r="H699" s="237"/>
    </row>
    <row r="700" spans="2:14" ht="24.95" customHeight="1" x14ac:dyDescent="0.2">
      <c r="B700" s="187" t="s">
        <v>157</v>
      </c>
      <c r="C700" s="240">
        <v>5993</v>
      </c>
      <c r="D700" s="240"/>
      <c r="E700" s="240">
        <v>928</v>
      </c>
      <c r="F700" s="240"/>
      <c r="G700" s="237">
        <v>6921</v>
      </c>
      <c r="H700" s="237"/>
    </row>
    <row r="701" spans="2:14" ht="24.95" customHeight="1" x14ac:dyDescent="0.2">
      <c r="B701" s="78" t="s">
        <v>43</v>
      </c>
      <c r="C701" s="231">
        <f>(C700-C699)/C699</f>
        <v>-0.11437860203930841</v>
      </c>
      <c r="D701" s="231"/>
      <c r="E701" s="231">
        <f>(E700-E699)/E699</f>
        <v>-0.29962264150943396</v>
      </c>
      <c r="F701" s="231"/>
      <c r="G701" s="231">
        <f>(G700-G699)/G699</f>
        <v>-0.14471082550667325</v>
      </c>
      <c r="H701" s="231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5" t="s">
        <v>15</v>
      </c>
      <c r="C712" s="235"/>
      <c r="D712" s="235"/>
      <c r="E712" s="235"/>
      <c r="F712" s="235"/>
      <c r="G712" s="235"/>
      <c r="H712" s="235"/>
      <c r="I712" s="235"/>
      <c r="J712" s="235"/>
    </row>
    <row r="713" spans="2:15" ht="24.95" customHeight="1" x14ac:dyDescent="0.2">
      <c r="B713" s="96" t="s">
        <v>35</v>
      </c>
      <c r="C713" s="233" t="s">
        <v>40</v>
      </c>
      <c r="D713" s="233"/>
      <c r="E713" s="233" t="s">
        <v>41</v>
      </c>
      <c r="F713" s="233"/>
      <c r="G713" s="233" t="s">
        <v>42</v>
      </c>
      <c r="H713" s="233"/>
      <c r="I713" s="233" t="s">
        <v>89</v>
      </c>
      <c r="J713" s="233"/>
      <c r="L713" s="29"/>
    </row>
    <row r="714" spans="2:15" ht="24.95" customHeight="1" x14ac:dyDescent="0.2">
      <c r="B714" s="187" t="s">
        <v>159</v>
      </c>
      <c r="C714" s="234">
        <v>13161</v>
      </c>
      <c r="D714" s="234"/>
      <c r="E714" s="234">
        <v>1946</v>
      </c>
      <c r="F714" s="234"/>
      <c r="G714" s="237">
        <v>15107</v>
      </c>
      <c r="H714" s="237"/>
      <c r="I714" s="238">
        <v>0.16619601710000001</v>
      </c>
      <c r="J714" s="238"/>
    </row>
    <row r="715" spans="2:15" ht="24.95" customHeight="1" x14ac:dyDescent="0.2">
      <c r="B715" s="187" t="s">
        <v>157</v>
      </c>
      <c r="C715" s="240">
        <v>11984</v>
      </c>
      <c r="D715" s="240"/>
      <c r="E715" s="240">
        <v>2088</v>
      </c>
      <c r="F715" s="240"/>
      <c r="G715" s="237">
        <v>14072</v>
      </c>
      <c r="H715" s="237"/>
      <c r="I715" s="241">
        <v>0.17143732489999999</v>
      </c>
      <c r="J715" s="241"/>
    </row>
    <row r="716" spans="2:15" ht="24.95" customHeight="1" x14ac:dyDescent="0.2">
      <c r="B716" s="75" t="s">
        <v>43</v>
      </c>
      <c r="C716" s="236">
        <f>(C715-C714)/C714</f>
        <v>-8.943089430894309E-2</v>
      </c>
      <c r="D716" s="236"/>
      <c r="E716" s="236">
        <f>(E715-E714)/E714</f>
        <v>7.2970195272353544E-2</v>
      </c>
      <c r="F716" s="236"/>
      <c r="G716" s="236">
        <f>(G715-G714)/G714</f>
        <v>-6.8511286158734364E-2</v>
      </c>
      <c r="H716" s="236"/>
      <c r="I716" s="236">
        <f>(I715-I714)/I714</f>
        <v>3.1536903780589959E-2</v>
      </c>
      <c r="J716" s="236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2" t="s">
        <v>166</v>
      </c>
      <c r="C728" s="232"/>
      <c r="D728" s="232"/>
      <c r="E728" s="232"/>
      <c r="F728" s="232"/>
      <c r="G728" s="232"/>
      <c r="H728" s="232"/>
      <c r="I728" s="232"/>
      <c r="J728" s="232"/>
      <c r="K728" s="232"/>
      <c r="L728" s="232"/>
      <c r="M728" s="232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39" t="s">
        <v>13</v>
      </c>
      <c r="C730" s="239"/>
      <c r="D730" s="239"/>
      <c r="E730" s="239"/>
      <c r="F730" s="239"/>
      <c r="G730" s="239"/>
      <c r="H730" s="239"/>
      <c r="I730" s="243"/>
      <c r="J730" s="243"/>
      <c r="K730" s="243"/>
      <c r="L730" s="243"/>
      <c r="M730" s="243"/>
      <c r="N730" s="243"/>
    </row>
    <row r="731" spans="2:14" ht="24.95" customHeight="1" x14ac:dyDescent="0.2">
      <c r="B731" s="69" t="s">
        <v>35</v>
      </c>
      <c r="C731" s="242" t="s">
        <v>51</v>
      </c>
      <c r="D731" s="242"/>
      <c r="E731" s="242" t="s">
        <v>50</v>
      </c>
      <c r="F731" s="242"/>
      <c r="G731" s="242" t="s">
        <v>0</v>
      </c>
      <c r="H731" s="242"/>
    </row>
    <row r="732" spans="2:14" ht="24.95" customHeight="1" x14ac:dyDescent="0.2">
      <c r="B732" s="187" t="s">
        <v>162</v>
      </c>
      <c r="C732" s="234">
        <v>126116</v>
      </c>
      <c r="D732" s="234"/>
      <c r="E732" s="234">
        <v>45792</v>
      </c>
      <c r="F732" s="234"/>
      <c r="G732" s="237">
        <v>171908</v>
      </c>
      <c r="H732" s="237"/>
    </row>
    <row r="733" spans="2:14" ht="24.95" customHeight="1" x14ac:dyDescent="0.2">
      <c r="B733" s="187" t="s">
        <v>158</v>
      </c>
      <c r="C733" s="240">
        <v>109560</v>
      </c>
      <c r="D733" s="240"/>
      <c r="E733" s="240">
        <v>39356</v>
      </c>
      <c r="F733" s="240"/>
      <c r="G733" s="237">
        <v>148916</v>
      </c>
      <c r="H733" s="237"/>
    </row>
    <row r="734" spans="2:14" ht="24.95" customHeight="1" x14ac:dyDescent="0.2">
      <c r="B734" s="78" t="s">
        <v>43</v>
      </c>
      <c r="C734" s="231">
        <f>(C733-C732)/C732</f>
        <v>-0.13127596815630055</v>
      </c>
      <c r="D734" s="231"/>
      <c r="E734" s="231">
        <f>(E733-E732)/E732</f>
        <v>-0.1405485674353599</v>
      </c>
      <c r="F734" s="231"/>
      <c r="G734" s="231">
        <f>(G733-G732)/G732</f>
        <v>-0.13374595713986551</v>
      </c>
      <c r="H734" s="231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5" t="s">
        <v>15</v>
      </c>
      <c r="C756" s="235"/>
      <c r="D756" s="235"/>
      <c r="E756" s="235"/>
      <c r="F756" s="235"/>
      <c r="G756" s="235"/>
      <c r="H756" s="235"/>
      <c r="I756" s="235"/>
      <c r="J756" s="235"/>
    </row>
    <row r="757" spans="2:12" ht="24.95" customHeight="1" x14ac:dyDescent="0.2">
      <c r="B757" s="96" t="s">
        <v>35</v>
      </c>
      <c r="C757" s="233" t="s">
        <v>40</v>
      </c>
      <c r="D757" s="233"/>
      <c r="E757" s="233" t="s">
        <v>41</v>
      </c>
      <c r="F757" s="233"/>
      <c r="G757" s="233" t="s">
        <v>42</v>
      </c>
      <c r="H757" s="233"/>
      <c r="I757" s="233" t="s">
        <v>89</v>
      </c>
      <c r="J757" s="233"/>
      <c r="L757" s="29"/>
    </row>
    <row r="758" spans="2:12" ht="24.95" customHeight="1" x14ac:dyDescent="0.2">
      <c r="B758" s="187" t="s">
        <v>162</v>
      </c>
      <c r="C758" s="234">
        <v>214068</v>
      </c>
      <c r="D758" s="234"/>
      <c r="E758" s="234">
        <v>66265</v>
      </c>
      <c r="F758" s="234"/>
      <c r="G758" s="237">
        <v>280333</v>
      </c>
      <c r="H758" s="237"/>
      <c r="I758" s="238">
        <v>0.23432678877374</v>
      </c>
      <c r="J758" s="238"/>
    </row>
    <row r="759" spans="2:12" ht="24.95" customHeight="1" x14ac:dyDescent="0.2">
      <c r="B759" s="187" t="s">
        <v>158</v>
      </c>
      <c r="C759" s="240">
        <v>187869</v>
      </c>
      <c r="D759" s="240"/>
      <c r="E759" s="240">
        <v>57542</v>
      </c>
      <c r="F759" s="240"/>
      <c r="G759" s="237">
        <v>245411</v>
      </c>
      <c r="H759" s="237"/>
      <c r="I759" s="241">
        <v>0.23422547455407999</v>
      </c>
      <c r="J759" s="241"/>
    </row>
    <row r="760" spans="2:12" ht="24.95" customHeight="1" x14ac:dyDescent="0.2">
      <c r="B760" s="75" t="s">
        <v>43</v>
      </c>
      <c r="C760" s="236">
        <f>(C759-C758)/C758</f>
        <v>-0.12238634452603846</v>
      </c>
      <c r="D760" s="236"/>
      <c r="E760" s="236">
        <f>(E759-E758)/E758</f>
        <v>-0.13163811967101788</v>
      </c>
      <c r="F760" s="236"/>
      <c r="G760" s="236">
        <f>(G759-G758)/G758</f>
        <v>-0.12457327535466749</v>
      </c>
      <c r="H760" s="236"/>
      <c r="I760" s="236">
        <f>(I759-I758)/I758</f>
        <v>-4.3236294147243272E-4</v>
      </c>
      <c r="J760" s="236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46" t="s">
        <v>118</v>
      </c>
      <c r="C790" s="246"/>
      <c r="D790" s="246"/>
      <c r="E790" s="246"/>
      <c r="F790" s="246"/>
      <c r="G790" s="246"/>
      <c r="H790" s="246"/>
      <c r="I790" s="246"/>
      <c r="J790" s="246"/>
      <c r="K790" s="246"/>
      <c r="L790" s="246"/>
      <c r="M790" s="246"/>
    </row>
    <row r="791" spans="2:15" ht="15" customHeight="1" x14ac:dyDescent="0.2"/>
    <row r="792" spans="2:15" ht="25.5" customHeight="1" x14ac:dyDescent="0.2">
      <c r="B792" s="246" t="s">
        <v>79</v>
      </c>
      <c r="C792" s="246"/>
      <c r="D792" s="246"/>
      <c r="E792" s="246"/>
      <c r="F792" s="246"/>
      <c r="G792" s="246"/>
      <c r="H792" s="246"/>
      <c r="I792" s="246"/>
      <c r="J792" s="246"/>
      <c r="K792" s="246"/>
      <c r="L792" s="246"/>
      <c r="M792" s="246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48" t="s">
        <v>20</v>
      </c>
      <c r="C794" s="248"/>
      <c r="D794" s="248"/>
      <c r="E794" s="248"/>
      <c r="F794" s="248"/>
      <c r="G794" s="248"/>
      <c r="H794" s="248"/>
      <c r="I794" s="248"/>
      <c r="J794" s="248"/>
    </row>
    <row r="795" spans="2:15" ht="24.95" customHeight="1" x14ac:dyDescent="0.2">
      <c r="B795" s="225" t="s">
        <v>36</v>
      </c>
      <c r="C795" s="247" t="s">
        <v>47</v>
      </c>
      <c r="D795" s="247"/>
      <c r="E795" s="247"/>
      <c r="F795" s="247" t="s">
        <v>48</v>
      </c>
      <c r="G795" s="247"/>
      <c r="H795" s="247"/>
      <c r="I795" s="92" t="s">
        <v>52</v>
      </c>
      <c r="J795" s="94" t="s">
        <v>53</v>
      </c>
      <c r="M795" s="2"/>
    </row>
    <row r="796" spans="2:15" ht="24.95" customHeight="1" x14ac:dyDescent="0.2">
      <c r="B796" s="226"/>
      <c r="C796" s="90" t="s">
        <v>66</v>
      </c>
      <c r="D796" s="90" t="s">
        <v>67</v>
      </c>
      <c r="E796" s="129" t="s">
        <v>72</v>
      </c>
      <c r="F796" s="90" t="s">
        <v>69</v>
      </c>
      <c r="G796" s="90" t="s">
        <v>70</v>
      </c>
      <c r="H796" s="91" t="s">
        <v>71</v>
      </c>
      <c r="I796" s="93" t="s">
        <v>85</v>
      </c>
      <c r="J796" s="95" t="s">
        <v>86</v>
      </c>
      <c r="M796" s="2"/>
    </row>
    <row r="797" spans="2:15" ht="24.95" customHeight="1" x14ac:dyDescent="0.2">
      <c r="B797" s="172" t="s">
        <v>113</v>
      </c>
      <c r="C797" s="191">
        <v>8182</v>
      </c>
      <c r="D797" s="191">
        <v>618</v>
      </c>
      <c r="E797" s="216">
        <v>8800</v>
      </c>
      <c r="F797" s="191">
        <v>18878</v>
      </c>
      <c r="G797" s="191">
        <v>1009</v>
      </c>
      <c r="H797" s="217">
        <v>19887</v>
      </c>
      <c r="I797" s="218">
        <v>0.13073479969999999</v>
      </c>
      <c r="J797" s="219">
        <v>2.2598863636363999</v>
      </c>
      <c r="K797" s="35"/>
      <c r="M797" s="2"/>
    </row>
    <row r="798" spans="2:15" ht="24.95" customHeight="1" x14ac:dyDescent="0.2">
      <c r="B798" s="172" t="s">
        <v>5</v>
      </c>
      <c r="C798" s="191">
        <v>11145</v>
      </c>
      <c r="D798" s="191">
        <v>997</v>
      </c>
      <c r="E798" s="216">
        <v>12142</v>
      </c>
      <c r="F798" s="191">
        <v>23162</v>
      </c>
      <c r="G798" s="191">
        <v>1458</v>
      </c>
      <c r="H798" s="217">
        <v>24620</v>
      </c>
      <c r="I798" s="218">
        <v>0.1903676198</v>
      </c>
      <c r="J798" s="219">
        <v>2.0276725415911998</v>
      </c>
      <c r="K798" s="35"/>
      <c r="M798" s="2"/>
    </row>
    <row r="799" spans="2:15" ht="24.95" customHeight="1" x14ac:dyDescent="0.2">
      <c r="B799" s="172" t="s">
        <v>22</v>
      </c>
      <c r="C799" s="191">
        <v>4961</v>
      </c>
      <c r="D799" s="191">
        <v>211</v>
      </c>
      <c r="E799" s="216">
        <v>5172</v>
      </c>
      <c r="F799" s="191">
        <v>11201</v>
      </c>
      <c r="G799" s="191">
        <v>589</v>
      </c>
      <c r="H799" s="217">
        <v>11790</v>
      </c>
      <c r="I799" s="218">
        <v>0.12974672910000001</v>
      </c>
      <c r="J799" s="219">
        <v>2.2795823665892998</v>
      </c>
      <c r="K799" s="35"/>
      <c r="M799" s="2"/>
    </row>
    <row r="800" spans="2:15" ht="24.95" customHeight="1" x14ac:dyDescent="0.2">
      <c r="B800" s="172" t="s">
        <v>7</v>
      </c>
      <c r="C800" s="191">
        <v>2860</v>
      </c>
      <c r="D800" s="191">
        <v>639</v>
      </c>
      <c r="E800" s="216">
        <v>3499</v>
      </c>
      <c r="F800" s="191">
        <v>8290</v>
      </c>
      <c r="G800" s="191">
        <v>1121</v>
      </c>
      <c r="H800" s="217">
        <v>9411</v>
      </c>
      <c r="I800" s="218">
        <v>0.1909498889</v>
      </c>
      <c r="J800" s="219">
        <v>2.6896256073164002</v>
      </c>
      <c r="K800" s="35"/>
      <c r="M800" s="2"/>
    </row>
    <row r="801" spans="2:13" ht="24.95" customHeight="1" x14ac:dyDescent="0.2">
      <c r="B801" s="172" t="s">
        <v>8</v>
      </c>
      <c r="C801" s="191">
        <v>9767</v>
      </c>
      <c r="D801" s="191">
        <v>730</v>
      </c>
      <c r="E801" s="216">
        <v>10497</v>
      </c>
      <c r="F801" s="191">
        <v>18995</v>
      </c>
      <c r="G801" s="191">
        <v>1050</v>
      </c>
      <c r="H801" s="217">
        <v>20045</v>
      </c>
      <c r="I801" s="218">
        <v>0.197643394</v>
      </c>
      <c r="J801" s="219">
        <v>1.9095932171097001</v>
      </c>
      <c r="K801" s="35"/>
      <c r="M801" s="2"/>
    </row>
    <row r="802" spans="2:13" ht="24.95" customHeight="1" x14ac:dyDescent="0.2">
      <c r="B802" s="172" t="s">
        <v>9</v>
      </c>
      <c r="C802" s="191">
        <v>12545</v>
      </c>
      <c r="D802" s="191">
        <v>1185</v>
      </c>
      <c r="E802" s="216">
        <v>13730</v>
      </c>
      <c r="F802" s="191">
        <v>25934</v>
      </c>
      <c r="G802" s="191">
        <v>1452</v>
      </c>
      <c r="H802" s="217">
        <v>27386</v>
      </c>
      <c r="I802" s="218">
        <v>0.28210049980000002</v>
      </c>
      <c r="J802" s="219">
        <v>1.9946103423160999</v>
      </c>
      <c r="K802" s="35"/>
      <c r="M802" s="2"/>
    </row>
    <row r="803" spans="2:13" ht="24.95" customHeight="1" x14ac:dyDescent="0.2">
      <c r="B803" s="172" t="s">
        <v>10</v>
      </c>
      <c r="C803" s="191">
        <v>5965</v>
      </c>
      <c r="D803" s="191">
        <v>133</v>
      </c>
      <c r="E803" s="216">
        <v>6098</v>
      </c>
      <c r="F803" s="191">
        <v>13204</v>
      </c>
      <c r="G803" s="191">
        <v>225</v>
      </c>
      <c r="H803" s="217">
        <v>13429</v>
      </c>
      <c r="I803" s="218">
        <v>0.16221703639999999</v>
      </c>
      <c r="J803" s="219">
        <v>2.2021974417841998</v>
      </c>
      <c r="K803" s="35"/>
      <c r="M803" s="2"/>
    </row>
    <row r="804" spans="2:13" ht="24.95" customHeight="1" x14ac:dyDescent="0.2">
      <c r="B804" s="172" t="s">
        <v>11</v>
      </c>
      <c r="C804" s="191">
        <v>5316</v>
      </c>
      <c r="D804" s="191">
        <v>469</v>
      </c>
      <c r="E804" s="216">
        <v>5785</v>
      </c>
      <c r="F804" s="191">
        <v>9103</v>
      </c>
      <c r="G804" s="191">
        <v>714</v>
      </c>
      <c r="H804" s="217">
        <v>9817</v>
      </c>
      <c r="I804" s="218">
        <v>0.18327265910000001</v>
      </c>
      <c r="J804" s="219">
        <v>1.6969749351772001</v>
      </c>
      <c r="K804" s="35"/>
      <c r="M804" s="36"/>
    </row>
    <row r="805" spans="2:13" ht="24.95" customHeight="1" x14ac:dyDescent="0.2">
      <c r="B805" s="172" t="s">
        <v>12</v>
      </c>
      <c r="C805" s="191">
        <v>5123</v>
      </c>
      <c r="D805" s="191">
        <v>162</v>
      </c>
      <c r="E805" s="216">
        <v>5285</v>
      </c>
      <c r="F805" s="191">
        <v>9721</v>
      </c>
      <c r="G805" s="191">
        <v>170</v>
      </c>
      <c r="H805" s="217">
        <v>9891</v>
      </c>
      <c r="I805" s="218">
        <v>0.15667134199999999</v>
      </c>
      <c r="J805" s="219">
        <v>1.8715231788079001</v>
      </c>
      <c r="K805" s="35"/>
      <c r="M805" s="36"/>
    </row>
    <row r="806" spans="2:13" ht="24.95" customHeight="1" x14ac:dyDescent="0.2">
      <c r="B806" s="173" t="s">
        <v>14</v>
      </c>
      <c r="C806" s="208">
        <v>65864</v>
      </c>
      <c r="D806" s="208">
        <v>5144</v>
      </c>
      <c r="E806" s="220">
        <v>71008</v>
      </c>
      <c r="F806" s="208">
        <v>138488</v>
      </c>
      <c r="G806" s="208">
        <v>7788</v>
      </c>
      <c r="H806" s="221">
        <v>146276</v>
      </c>
      <c r="I806" s="222">
        <v>0.17847665509999999</v>
      </c>
      <c r="J806" s="223">
        <v>2.0599932401982999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4" t="s">
        <v>167</v>
      </c>
      <c r="C820" s="244"/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7" t="s">
        <v>13</v>
      </c>
      <c r="C822" s="227"/>
      <c r="D822" s="227"/>
      <c r="E822" s="227"/>
      <c r="F822" s="227"/>
      <c r="G822" s="227"/>
      <c r="H822" s="227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0" t="s">
        <v>62</v>
      </c>
      <c r="D823" s="230"/>
      <c r="E823" s="230" t="s">
        <v>109</v>
      </c>
      <c r="F823" s="230"/>
      <c r="G823" s="230" t="s">
        <v>0</v>
      </c>
      <c r="H823" s="230"/>
      <c r="I823" s="28"/>
      <c r="J823" s="28"/>
      <c r="K823" s="28"/>
      <c r="L823" s="28"/>
    </row>
    <row r="824" spans="2:13" ht="24.95" customHeight="1" x14ac:dyDescent="0.2">
      <c r="B824" s="187" t="s">
        <v>159</v>
      </c>
      <c r="C824" s="234">
        <v>77110</v>
      </c>
      <c r="D824" s="234"/>
      <c r="E824" s="234">
        <v>4827</v>
      </c>
      <c r="F824" s="234"/>
      <c r="G824" s="237">
        <v>81937</v>
      </c>
      <c r="H824" s="229"/>
      <c r="I824" s="28"/>
      <c r="J824" s="28"/>
      <c r="K824" s="28"/>
      <c r="L824" s="28"/>
    </row>
    <row r="825" spans="2:13" ht="24.95" customHeight="1" x14ac:dyDescent="0.2">
      <c r="B825" s="187" t="s">
        <v>157</v>
      </c>
      <c r="C825" s="240">
        <v>65864</v>
      </c>
      <c r="D825" s="240"/>
      <c r="E825" s="240">
        <v>5144</v>
      </c>
      <c r="F825" s="240"/>
      <c r="G825" s="237">
        <v>71008</v>
      </c>
      <c r="H825" s="229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31">
        <f>(C825-C824)/C824</f>
        <v>-0.14584360005187394</v>
      </c>
      <c r="D826" s="231"/>
      <c r="E826" s="231">
        <f>(E825-E824)/E824</f>
        <v>6.5672260203024649E-2</v>
      </c>
      <c r="F826" s="231"/>
      <c r="G826" s="231">
        <f>(G825-G824)/G824</f>
        <v>-0.13338296496088459</v>
      </c>
      <c r="H826" s="231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5" t="s">
        <v>15</v>
      </c>
      <c r="C837" s="235"/>
      <c r="D837" s="235"/>
      <c r="E837" s="235"/>
      <c r="F837" s="235"/>
      <c r="G837" s="235"/>
      <c r="H837" s="235"/>
      <c r="I837" s="235"/>
      <c r="J837" s="235"/>
    </row>
    <row r="838" spans="2:16" ht="24.95" customHeight="1" x14ac:dyDescent="0.2">
      <c r="B838" s="96" t="s">
        <v>35</v>
      </c>
      <c r="C838" s="233" t="s">
        <v>111</v>
      </c>
      <c r="D838" s="233"/>
      <c r="E838" s="233" t="s">
        <v>110</v>
      </c>
      <c r="F838" s="233"/>
      <c r="G838" s="233" t="s">
        <v>42</v>
      </c>
      <c r="H838" s="233"/>
      <c r="I838" s="233" t="s">
        <v>18</v>
      </c>
      <c r="J838" s="233"/>
      <c r="L838" s="29"/>
    </row>
    <row r="839" spans="2:16" ht="24.95" customHeight="1" x14ac:dyDescent="0.2">
      <c r="B839" s="187" t="s">
        <v>159</v>
      </c>
      <c r="C839" s="234">
        <v>163242</v>
      </c>
      <c r="D839" s="234"/>
      <c r="E839" s="234">
        <v>7339</v>
      </c>
      <c r="F839" s="234"/>
      <c r="G839" s="237">
        <v>170581</v>
      </c>
      <c r="H839" s="237"/>
      <c r="I839" s="238">
        <v>0.1745516386</v>
      </c>
      <c r="J839" s="238"/>
    </row>
    <row r="840" spans="2:16" ht="24.95" customHeight="1" x14ac:dyDescent="0.2">
      <c r="B840" s="187" t="s">
        <v>157</v>
      </c>
      <c r="C840" s="240">
        <v>138488</v>
      </c>
      <c r="D840" s="240"/>
      <c r="E840" s="240">
        <v>7788</v>
      </c>
      <c r="F840" s="240"/>
      <c r="G840" s="237">
        <v>146276</v>
      </c>
      <c r="H840" s="237"/>
      <c r="I840" s="241">
        <v>0.17847665509999999</v>
      </c>
      <c r="J840" s="241"/>
    </row>
    <row r="841" spans="2:16" ht="24.95" customHeight="1" x14ac:dyDescent="0.2">
      <c r="B841" s="75" t="s">
        <v>43</v>
      </c>
      <c r="C841" s="236">
        <f>(C840-C839)/C839</f>
        <v>-0.15163989659523897</v>
      </c>
      <c r="D841" s="236"/>
      <c r="E841" s="236">
        <f>(E840-E839)/E839</f>
        <v>6.1179997274833087E-2</v>
      </c>
      <c r="F841" s="236"/>
      <c r="G841" s="236">
        <f>(G840-G839)/G839</f>
        <v>-0.14248362947807786</v>
      </c>
      <c r="H841" s="236"/>
      <c r="I841" s="236">
        <f>(I840-I839)/I839</f>
        <v>2.2486277020833358E-2</v>
      </c>
      <c r="J841" s="236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2" t="s">
        <v>168</v>
      </c>
      <c r="C853" s="232"/>
      <c r="D853" s="232"/>
      <c r="E853" s="232"/>
      <c r="F853" s="232"/>
      <c r="G853" s="232"/>
      <c r="H853" s="232"/>
      <c r="I853" s="232"/>
      <c r="J853" s="232"/>
      <c r="K853" s="232"/>
      <c r="L853" s="232"/>
      <c r="M853" s="232"/>
    </row>
    <row r="854" spans="2:16" ht="15" customHeight="1" x14ac:dyDescent="0.2">
      <c r="P854" s="45"/>
    </row>
    <row r="855" spans="2:16" ht="24.95" customHeight="1" x14ac:dyDescent="0.2">
      <c r="B855" s="227" t="s">
        <v>13</v>
      </c>
      <c r="C855" s="227"/>
      <c r="D855" s="227"/>
      <c r="E855" s="227"/>
      <c r="F855" s="227"/>
      <c r="G855" s="227"/>
      <c r="H855" s="227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0" t="s">
        <v>62</v>
      </c>
      <c r="D856" s="230"/>
      <c r="E856" s="230" t="s">
        <v>109</v>
      </c>
      <c r="F856" s="230"/>
      <c r="G856" s="230" t="s">
        <v>0</v>
      </c>
      <c r="H856" s="230"/>
      <c r="I856" s="28"/>
      <c r="J856" s="28"/>
      <c r="K856" s="28"/>
      <c r="L856" s="28"/>
    </row>
    <row r="857" spans="2:16" ht="24.95" customHeight="1" x14ac:dyDescent="0.2">
      <c r="B857" s="187" t="s">
        <v>162</v>
      </c>
      <c r="C857" s="234">
        <v>956812</v>
      </c>
      <c r="D857" s="234"/>
      <c r="E857" s="234">
        <v>150629</v>
      </c>
      <c r="F857" s="234"/>
      <c r="G857" s="237">
        <v>1107441</v>
      </c>
      <c r="H857" s="229"/>
      <c r="I857" s="28"/>
      <c r="J857" s="28"/>
      <c r="K857" s="28"/>
      <c r="L857" s="28"/>
    </row>
    <row r="858" spans="2:16" ht="24.95" customHeight="1" x14ac:dyDescent="0.2">
      <c r="B858" s="187" t="s">
        <v>158</v>
      </c>
      <c r="C858" s="240">
        <v>853398</v>
      </c>
      <c r="D858" s="240"/>
      <c r="E858" s="240">
        <v>139136</v>
      </c>
      <c r="F858" s="240"/>
      <c r="G858" s="237">
        <v>992534</v>
      </c>
      <c r="H858" s="229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31">
        <f>(C858-C857)/C857</f>
        <v>-0.10808183843848113</v>
      </c>
      <c r="D859" s="231"/>
      <c r="E859" s="231">
        <f>(E858-E857)/E857</f>
        <v>-7.6300048463443293E-2</v>
      </c>
      <c r="F859" s="231"/>
      <c r="G859" s="231">
        <f>(G858-G857)/G857</f>
        <v>-0.10375902644023474</v>
      </c>
      <c r="H859" s="231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5" t="s">
        <v>15</v>
      </c>
      <c r="C881" s="235"/>
      <c r="D881" s="235"/>
      <c r="E881" s="235"/>
      <c r="F881" s="235"/>
      <c r="G881" s="235"/>
      <c r="H881" s="235"/>
      <c r="I881" s="235"/>
      <c r="J881" s="235"/>
    </row>
    <row r="882" spans="2:16" ht="24.95" customHeight="1" x14ac:dyDescent="0.2">
      <c r="B882" s="96" t="s">
        <v>35</v>
      </c>
      <c r="C882" s="233" t="s">
        <v>40</v>
      </c>
      <c r="D882" s="233"/>
      <c r="E882" s="233" t="s">
        <v>41</v>
      </c>
      <c r="F882" s="233"/>
      <c r="G882" s="233" t="s">
        <v>42</v>
      </c>
      <c r="H882" s="233"/>
      <c r="I882" s="233" t="s">
        <v>89</v>
      </c>
      <c r="J882" s="233"/>
      <c r="L882" s="29"/>
    </row>
    <row r="883" spans="2:16" ht="24.95" customHeight="1" x14ac:dyDescent="0.2">
      <c r="B883" s="187" t="s">
        <v>162</v>
      </c>
      <c r="C883" s="234">
        <v>1814361</v>
      </c>
      <c r="D883" s="234"/>
      <c r="E883" s="234">
        <v>213012</v>
      </c>
      <c r="F883" s="234"/>
      <c r="G883" s="237">
        <v>2027373</v>
      </c>
      <c r="H883" s="237"/>
      <c r="I883" s="238">
        <v>0.16997899096568</v>
      </c>
      <c r="J883" s="238"/>
    </row>
    <row r="884" spans="2:16" ht="24.95" customHeight="1" x14ac:dyDescent="0.2">
      <c r="B884" s="187" t="s">
        <v>158</v>
      </c>
      <c r="C884" s="240">
        <v>1648739</v>
      </c>
      <c r="D884" s="240"/>
      <c r="E884" s="240">
        <v>201645</v>
      </c>
      <c r="F884" s="240"/>
      <c r="G884" s="237">
        <v>1850384</v>
      </c>
      <c r="H884" s="237"/>
      <c r="I884" s="241">
        <v>0.17686030228023999</v>
      </c>
      <c r="J884" s="241"/>
    </row>
    <row r="885" spans="2:16" ht="24.95" customHeight="1" x14ac:dyDescent="0.2">
      <c r="B885" s="75" t="s">
        <v>43</v>
      </c>
      <c r="C885" s="236">
        <f>(C884-C883)/C883</f>
        <v>-9.1283928611781223E-2</v>
      </c>
      <c r="D885" s="236"/>
      <c r="E885" s="236">
        <f>(E884-E883)/E883</f>
        <v>-5.3363190806151768E-2</v>
      </c>
      <c r="F885" s="236"/>
      <c r="G885" s="236">
        <f>(G884-G883)/G883</f>
        <v>-8.7299673025141397E-2</v>
      </c>
      <c r="H885" s="236"/>
      <c r="I885" s="236">
        <f>(I884-I883)/I883</f>
        <v>4.0483304880597724E-2</v>
      </c>
      <c r="J885" s="236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46" t="s">
        <v>119</v>
      </c>
      <c r="C915" s="246"/>
      <c r="D915" s="246"/>
      <c r="E915" s="246"/>
      <c r="F915" s="246"/>
      <c r="G915" s="246"/>
      <c r="H915" s="246"/>
      <c r="I915" s="246"/>
      <c r="J915" s="246"/>
      <c r="K915" s="246"/>
      <c r="L915" s="246"/>
      <c r="M915" s="246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46" t="s">
        <v>91</v>
      </c>
      <c r="C917" s="246"/>
      <c r="D917" s="246"/>
      <c r="E917" s="246"/>
      <c r="F917" s="246"/>
      <c r="G917" s="246"/>
      <c r="H917" s="246"/>
      <c r="I917" s="246"/>
      <c r="J917" s="246"/>
      <c r="K917" s="246"/>
      <c r="L917" s="246"/>
      <c r="M917" s="246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48" t="s">
        <v>114</v>
      </c>
      <c r="C919" s="248"/>
      <c r="D919" s="248"/>
      <c r="E919" s="248"/>
      <c r="F919" s="248"/>
      <c r="G919" s="248"/>
      <c r="H919" s="248"/>
      <c r="I919" s="248"/>
      <c r="J919" s="248"/>
    </row>
    <row r="920" spans="2:13" ht="24.95" customHeight="1" x14ac:dyDescent="0.2">
      <c r="B920" s="225" t="s">
        <v>36</v>
      </c>
      <c r="C920" s="247" t="s">
        <v>47</v>
      </c>
      <c r="D920" s="247"/>
      <c r="E920" s="247"/>
      <c r="F920" s="247" t="s">
        <v>48</v>
      </c>
      <c r="G920" s="247"/>
      <c r="H920" s="247"/>
      <c r="I920" s="92" t="s">
        <v>52</v>
      </c>
      <c r="J920" s="94" t="s">
        <v>53</v>
      </c>
      <c r="M920" s="2"/>
    </row>
    <row r="921" spans="2:13" ht="24.95" customHeight="1" x14ac:dyDescent="0.2">
      <c r="B921" s="226"/>
      <c r="C921" s="90" t="s">
        <v>66</v>
      </c>
      <c r="D921" s="90" t="s">
        <v>67</v>
      </c>
      <c r="E921" s="129" t="s">
        <v>68</v>
      </c>
      <c r="F921" s="90" t="s">
        <v>69</v>
      </c>
      <c r="G921" s="90" t="s">
        <v>70</v>
      </c>
      <c r="H921" s="91" t="s">
        <v>71</v>
      </c>
      <c r="I921" s="93" t="s">
        <v>85</v>
      </c>
      <c r="J921" s="95" t="s">
        <v>86</v>
      </c>
      <c r="M921" s="2"/>
    </row>
    <row r="922" spans="2:13" ht="24.95" customHeight="1" x14ac:dyDescent="0.2">
      <c r="B922" s="172" t="s">
        <v>113</v>
      </c>
      <c r="C922" s="191">
        <v>2435</v>
      </c>
      <c r="D922" s="191">
        <v>9</v>
      </c>
      <c r="E922" s="216">
        <v>2444</v>
      </c>
      <c r="F922" s="191">
        <v>4207</v>
      </c>
      <c r="G922" s="191">
        <v>9</v>
      </c>
      <c r="H922" s="217">
        <v>4216</v>
      </c>
      <c r="I922" s="218">
        <v>4.4518447799999999E-2</v>
      </c>
      <c r="J922" s="219">
        <v>1.7250409165303</v>
      </c>
      <c r="K922" s="35"/>
      <c r="M922" s="2"/>
    </row>
    <row r="923" spans="2:13" ht="24.95" customHeight="1" x14ac:dyDescent="0.2">
      <c r="B923" s="172" t="s">
        <v>5</v>
      </c>
      <c r="C923" s="191">
        <v>120</v>
      </c>
      <c r="D923" s="191">
        <v>292</v>
      </c>
      <c r="E923" s="216">
        <v>412</v>
      </c>
      <c r="F923" s="191">
        <v>266</v>
      </c>
      <c r="G923" s="191">
        <v>494</v>
      </c>
      <c r="H923" s="217">
        <v>760</v>
      </c>
      <c r="I923" s="218">
        <v>9.9684105000000002E-3</v>
      </c>
      <c r="J923" s="219">
        <v>1.8446601941748</v>
      </c>
      <c r="K923" s="35"/>
      <c r="M923" s="2"/>
    </row>
    <row r="924" spans="2:13" ht="24.95" customHeight="1" x14ac:dyDescent="0.2">
      <c r="B924" s="172" t="s">
        <v>22</v>
      </c>
      <c r="C924" s="191">
        <v>854</v>
      </c>
      <c r="D924" s="191">
        <v>2</v>
      </c>
      <c r="E924" s="216">
        <v>856</v>
      </c>
      <c r="F924" s="191">
        <v>1919</v>
      </c>
      <c r="G924" s="191">
        <v>2</v>
      </c>
      <c r="H924" s="217">
        <v>1921</v>
      </c>
      <c r="I924" s="218">
        <v>2.3086541499999998E-2</v>
      </c>
      <c r="J924" s="219">
        <v>2.2441588785047002</v>
      </c>
      <c r="K924" s="35"/>
      <c r="M924" s="2"/>
    </row>
    <row r="925" spans="2:13" ht="24.95" customHeight="1" x14ac:dyDescent="0.2">
      <c r="B925" s="172" t="s">
        <v>7</v>
      </c>
      <c r="C925" s="191">
        <v>0</v>
      </c>
      <c r="D925" s="191">
        <v>0</v>
      </c>
      <c r="E925" s="216">
        <v>0</v>
      </c>
      <c r="F925" s="191">
        <v>0</v>
      </c>
      <c r="G925" s="191">
        <v>0</v>
      </c>
      <c r="H925" s="217">
        <v>0</v>
      </c>
      <c r="I925" s="218">
        <v>0</v>
      </c>
      <c r="J925" s="219">
        <v>0</v>
      </c>
      <c r="K925" s="35"/>
      <c r="M925" s="2"/>
    </row>
    <row r="926" spans="2:13" ht="24.95" customHeight="1" x14ac:dyDescent="0.2">
      <c r="B926" s="172" t="s">
        <v>8</v>
      </c>
      <c r="C926" s="191">
        <v>523</v>
      </c>
      <c r="D926" s="191">
        <v>1370</v>
      </c>
      <c r="E926" s="216">
        <v>1893</v>
      </c>
      <c r="F926" s="191">
        <v>1043</v>
      </c>
      <c r="G926" s="191">
        <v>2232</v>
      </c>
      <c r="H926" s="217">
        <v>3275</v>
      </c>
      <c r="I926" s="218">
        <v>4.5326193799999998E-2</v>
      </c>
      <c r="J926" s="219">
        <v>1.730058108822</v>
      </c>
      <c r="K926" s="35"/>
      <c r="M926" s="2"/>
    </row>
    <row r="927" spans="2:13" ht="24.95" customHeight="1" x14ac:dyDescent="0.2">
      <c r="B927" s="172" t="s">
        <v>9</v>
      </c>
      <c r="C927" s="191">
        <v>329</v>
      </c>
      <c r="D927" s="191">
        <v>48</v>
      </c>
      <c r="E927" s="216">
        <v>377</v>
      </c>
      <c r="F927" s="191">
        <v>730</v>
      </c>
      <c r="G927" s="191">
        <v>92</v>
      </c>
      <c r="H927" s="217">
        <v>822</v>
      </c>
      <c r="I927" s="218">
        <v>1.8540857899999999E-2</v>
      </c>
      <c r="J927" s="219">
        <v>2.1803713527850999</v>
      </c>
      <c r="K927" s="35"/>
      <c r="M927" s="2"/>
    </row>
    <row r="928" spans="2:13" ht="24.95" customHeight="1" x14ac:dyDescent="0.2">
      <c r="B928" s="172" t="s">
        <v>10</v>
      </c>
      <c r="C928" s="191">
        <v>168</v>
      </c>
      <c r="D928" s="191">
        <v>0</v>
      </c>
      <c r="E928" s="216">
        <v>168</v>
      </c>
      <c r="F928" s="191">
        <v>592</v>
      </c>
      <c r="G928" s="191">
        <v>0</v>
      </c>
      <c r="H928" s="217">
        <v>592</v>
      </c>
      <c r="I928" s="218">
        <v>2.20319382E-2</v>
      </c>
      <c r="J928" s="219">
        <v>3.5238095238095002</v>
      </c>
      <c r="K928" s="35"/>
      <c r="M928" s="2"/>
    </row>
    <row r="929" spans="2:15" ht="24.95" customHeight="1" x14ac:dyDescent="0.2">
      <c r="B929" s="172" t="s">
        <v>11</v>
      </c>
      <c r="C929" s="191">
        <v>378</v>
      </c>
      <c r="D929" s="191">
        <v>483</v>
      </c>
      <c r="E929" s="216">
        <v>861</v>
      </c>
      <c r="F929" s="191">
        <v>965</v>
      </c>
      <c r="G929" s="191">
        <v>733</v>
      </c>
      <c r="H929" s="217">
        <v>1698</v>
      </c>
      <c r="I929" s="218">
        <v>5.1607448100000002E-2</v>
      </c>
      <c r="J929" s="219">
        <v>1.9721254355400999</v>
      </c>
      <c r="K929" s="35"/>
      <c r="M929" s="36"/>
    </row>
    <row r="930" spans="2:15" ht="24.95" customHeight="1" x14ac:dyDescent="0.2">
      <c r="B930" s="172" t="s">
        <v>12</v>
      </c>
      <c r="C930" s="191">
        <v>25</v>
      </c>
      <c r="D930" s="191">
        <v>0</v>
      </c>
      <c r="E930" s="216">
        <v>25</v>
      </c>
      <c r="F930" s="191">
        <v>75</v>
      </c>
      <c r="G930" s="191">
        <v>0</v>
      </c>
      <c r="H930" s="217">
        <v>75</v>
      </c>
      <c r="I930" s="218">
        <v>5.2523554000000004E-3</v>
      </c>
      <c r="J930" s="219">
        <v>3</v>
      </c>
      <c r="K930" s="35"/>
      <c r="M930" s="36"/>
    </row>
    <row r="931" spans="2:15" ht="24.95" customHeight="1" x14ac:dyDescent="0.2">
      <c r="B931" s="173" t="s">
        <v>14</v>
      </c>
      <c r="C931" s="208">
        <v>4832</v>
      </c>
      <c r="D931" s="208">
        <v>2204</v>
      </c>
      <c r="E931" s="220">
        <v>7036</v>
      </c>
      <c r="F931" s="208">
        <v>9797</v>
      </c>
      <c r="G931" s="208">
        <v>3562</v>
      </c>
      <c r="H931" s="221">
        <v>13359</v>
      </c>
      <c r="I931" s="222">
        <v>3.0034265300000001E-2</v>
      </c>
      <c r="J931" s="223">
        <v>1.8986640136441</v>
      </c>
      <c r="M931" s="36"/>
    </row>
    <row r="932" spans="2:15" ht="24.95" customHeight="1" x14ac:dyDescent="0.2">
      <c r="B932" s="156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4" t="s">
        <v>169</v>
      </c>
      <c r="C945" s="244"/>
      <c r="D945" s="244"/>
      <c r="E945" s="244"/>
      <c r="F945" s="244"/>
      <c r="G945" s="244"/>
      <c r="H945" s="244"/>
      <c r="I945" s="244"/>
      <c r="J945" s="244"/>
      <c r="K945" s="244"/>
      <c r="L945" s="244"/>
      <c r="M945" s="244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7" t="s">
        <v>13</v>
      </c>
      <c r="C947" s="227"/>
      <c r="D947" s="227"/>
      <c r="E947" s="227"/>
      <c r="F947" s="227"/>
      <c r="G947" s="227"/>
      <c r="H947" s="227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0" t="s">
        <v>62</v>
      </c>
      <c r="D948" s="230"/>
      <c r="E948" s="230" t="s">
        <v>109</v>
      </c>
      <c r="F948" s="230"/>
      <c r="G948" s="230" t="s">
        <v>0</v>
      </c>
      <c r="H948" s="230"/>
      <c r="I948" s="28"/>
      <c r="J948" s="28"/>
      <c r="K948" s="28"/>
      <c r="L948" s="28"/>
    </row>
    <row r="949" spans="2:15" ht="24.95" customHeight="1" x14ac:dyDescent="0.2">
      <c r="B949" s="187" t="s">
        <v>159</v>
      </c>
      <c r="C949" s="234">
        <v>4688</v>
      </c>
      <c r="D949" s="234"/>
      <c r="E949" s="234">
        <v>2464</v>
      </c>
      <c r="F949" s="234"/>
      <c r="G949" s="237">
        <v>7152</v>
      </c>
      <c r="H949" s="229"/>
      <c r="I949" s="28"/>
      <c r="J949" s="28"/>
      <c r="K949" s="28"/>
      <c r="L949" s="28"/>
    </row>
    <row r="950" spans="2:15" ht="24.95" customHeight="1" x14ac:dyDescent="0.2">
      <c r="B950" s="187" t="s">
        <v>157</v>
      </c>
      <c r="C950" s="240">
        <v>4832</v>
      </c>
      <c r="D950" s="240"/>
      <c r="E950" s="240">
        <v>2204</v>
      </c>
      <c r="F950" s="240"/>
      <c r="G950" s="237">
        <v>7036</v>
      </c>
      <c r="H950" s="229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31">
        <f>(C950-C949)/C949</f>
        <v>3.0716723549488054E-2</v>
      </c>
      <c r="D951" s="231"/>
      <c r="E951" s="231">
        <f>(E950-E949)/E949</f>
        <v>-0.10551948051948051</v>
      </c>
      <c r="F951" s="231"/>
      <c r="G951" s="231">
        <f>(G950-G949)/G949</f>
        <v>-1.6219239373601788E-2</v>
      </c>
      <c r="H951" s="231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5" t="s">
        <v>15</v>
      </c>
      <c r="C962" s="235"/>
      <c r="D962" s="235"/>
      <c r="E962" s="235"/>
      <c r="F962" s="235"/>
      <c r="G962" s="235"/>
      <c r="H962" s="235"/>
      <c r="I962" s="235"/>
      <c r="J962" s="235"/>
    </row>
    <row r="963" spans="2:15" ht="24.95" customHeight="1" x14ac:dyDescent="0.2">
      <c r="B963" s="96" t="s">
        <v>35</v>
      </c>
      <c r="C963" s="233" t="s">
        <v>111</v>
      </c>
      <c r="D963" s="233"/>
      <c r="E963" s="233" t="s">
        <v>110</v>
      </c>
      <c r="F963" s="233"/>
      <c r="G963" s="233" t="s">
        <v>42</v>
      </c>
      <c r="H963" s="233"/>
      <c r="I963" s="233" t="s">
        <v>18</v>
      </c>
      <c r="J963" s="233"/>
      <c r="L963" s="29"/>
    </row>
    <row r="964" spans="2:15" ht="24.95" customHeight="1" x14ac:dyDescent="0.2">
      <c r="B964" s="187" t="s">
        <v>159</v>
      </c>
      <c r="C964" s="234">
        <v>8376</v>
      </c>
      <c r="D964" s="234"/>
      <c r="E964" s="234">
        <v>3575</v>
      </c>
      <c r="F964" s="234"/>
      <c r="G964" s="237">
        <v>11951</v>
      </c>
      <c r="H964" s="237"/>
      <c r="I964" s="238">
        <v>2.3595797200000001E-2</v>
      </c>
      <c r="J964" s="238"/>
    </row>
    <row r="965" spans="2:15" ht="24.95" customHeight="1" x14ac:dyDescent="0.2">
      <c r="B965" s="187" t="s">
        <v>157</v>
      </c>
      <c r="C965" s="240">
        <v>9797</v>
      </c>
      <c r="D965" s="240"/>
      <c r="E965" s="240">
        <v>3562</v>
      </c>
      <c r="F965" s="240"/>
      <c r="G965" s="237">
        <v>13359</v>
      </c>
      <c r="H965" s="237"/>
      <c r="I965" s="241">
        <v>3.0034265300000001E-2</v>
      </c>
      <c r="J965" s="241"/>
    </row>
    <row r="966" spans="2:15" ht="24.95" customHeight="1" x14ac:dyDescent="0.2">
      <c r="B966" s="75" t="s">
        <v>43</v>
      </c>
      <c r="C966" s="236">
        <f>(C965-C964)/C964</f>
        <v>0.16965138490926457</v>
      </c>
      <c r="D966" s="236"/>
      <c r="E966" s="236">
        <f>(E965-E964)/E964</f>
        <v>-3.6363636363636364E-3</v>
      </c>
      <c r="F966" s="236"/>
      <c r="G966" s="236">
        <f>(G965-G964)/G964</f>
        <v>0.11781440883608066</v>
      </c>
      <c r="H966" s="236"/>
      <c r="I966" s="236">
        <f>(I965-I964)/I964</f>
        <v>0.2728650380161769</v>
      </c>
      <c r="J966" s="236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2" t="s">
        <v>170</v>
      </c>
      <c r="C978" s="232"/>
      <c r="D978" s="232"/>
      <c r="E978" s="232"/>
      <c r="F978" s="232"/>
      <c r="G978" s="232"/>
      <c r="H978" s="232"/>
      <c r="I978" s="232"/>
      <c r="J978" s="232"/>
      <c r="K978" s="232"/>
      <c r="L978" s="232"/>
      <c r="M978" s="232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7" t="s">
        <v>13</v>
      </c>
      <c r="C980" s="227"/>
      <c r="D980" s="227"/>
      <c r="E980" s="227"/>
      <c r="F980" s="227"/>
      <c r="G980" s="227"/>
      <c r="H980" s="227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0" t="s">
        <v>62</v>
      </c>
      <c r="D981" s="230"/>
      <c r="E981" s="230" t="s">
        <v>109</v>
      </c>
      <c r="F981" s="230"/>
      <c r="G981" s="230" t="s">
        <v>0</v>
      </c>
      <c r="H981" s="230"/>
      <c r="I981" s="28"/>
      <c r="J981" s="28"/>
      <c r="K981" s="28"/>
      <c r="L981" s="28"/>
    </row>
    <row r="982" spans="2:15" ht="24.95" customHeight="1" x14ac:dyDescent="0.2">
      <c r="B982" s="187" t="s">
        <v>162</v>
      </c>
      <c r="C982" s="234">
        <v>264685</v>
      </c>
      <c r="D982" s="234"/>
      <c r="E982" s="234">
        <v>150963</v>
      </c>
      <c r="F982" s="234"/>
      <c r="G982" s="237">
        <v>415648</v>
      </c>
      <c r="H982" s="229"/>
      <c r="I982" s="28"/>
      <c r="J982" s="28"/>
      <c r="K982" s="28"/>
      <c r="L982" s="28"/>
    </row>
    <row r="983" spans="2:15" ht="24.95" customHeight="1" x14ac:dyDescent="0.2">
      <c r="B983" s="187" t="s">
        <v>158</v>
      </c>
      <c r="C983" s="240">
        <v>266069</v>
      </c>
      <c r="D983" s="240"/>
      <c r="E983" s="240">
        <v>165106</v>
      </c>
      <c r="F983" s="240"/>
      <c r="G983" s="237">
        <v>431175</v>
      </c>
      <c r="H983" s="229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31">
        <f>(C983-C982)/C982</f>
        <v>5.2288569431588492E-3</v>
      </c>
      <c r="D984" s="231"/>
      <c r="E984" s="231">
        <f>(E983-E982)/E982</f>
        <v>9.3685207633658577E-2</v>
      </c>
      <c r="F984" s="231"/>
      <c r="G984" s="231">
        <f>(G983-G982)/G982</f>
        <v>3.7356128262375859E-2</v>
      </c>
      <c r="H984" s="231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5" t="s">
        <v>15</v>
      </c>
      <c r="C1006" s="235"/>
      <c r="D1006" s="235"/>
      <c r="E1006" s="235"/>
      <c r="F1006" s="235"/>
      <c r="G1006" s="235"/>
      <c r="H1006" s="235"/>
      <c r="I1006" s="235"/>
      <c r="J1006" s="235"/>
    </row>
    <row r="1007" spans="2:15" ht="24.95" customHeight="1" x14ac:dyDescent="0.2">
      <c r="B1007" s="96" t="s">
        <v>35</v>
      </c>
      <c r="C1007" s="233" t="s">
        <v>111</v>
      </c>
      <c r="D1007" s="233"/>
      <c r="E1007" s="233" t="s">
        <v>110</v>
      </c>
      <c r="F1007" s="233"/>
      <c r="G1007" s="233" t="s">
        <v>42</v>
      </c>
      <c r="H1007" s="233"/>
      <c r="I1007" s="233" t="s">
        <v>18</v>
      </c>
      <c r="J1007" s="233"/>
      <c r="L1007" s="29"/>
    </row>
    <row r="1008" spans="2:15" ht="24.95" customHeight="1" x14ac:dyDescent="0.2">
      <c r="B1008" s="187" t="s">
        <v>162</v>
      </c>
      <c r="C1008" s="234">
        <v>644843</v>
      </c>
      <c r="D1008" s="234"/>
      <c r="E1008" s="234">
        <v>245527</v>
      </c>
      <c r="F1008" s="234"/>
      <c r="G1008" s="237">
        <v>890370</v>
      </c>
      <c r="H1008" s="237"/>
      <c r="I1008" s="238">
        <v>9.0250661571491003E-2</v>
      </c>
      <c r="J1008" s="238"/>
    </row>
    <row r="1009" spans="2:15" ht="24.95" customHeight="1" x14ac:dyDescent="0.2">
      <c r="B1009" s="187" t="s">
        <v>158</v>
      </c>
      <c r="C1009" s="240">
        <v>595150</v>
      </c>
      <c r="D1009" s="240"/>
      <c r="E1009" s="240">
        <v>268194</v>
      </c>
      <c r="F1009" s="240"/>
      <c r="G1009" s="237">
        <v>863344</v>
      </c>
      <c r="H1009" s="237"/>
      <c r="I1009" s="241">
        <v>9.1960465914683001E-2</v>
      </c>
      <c r="J1009" s="241"/>
    </row>
    <row r="1010" spans="2:15" ht="24.95" customHeight="1" x14ac:dyDescent="0.2">
      <c r="B1010" s="75" t="s">
        <v>43</v>
      </c>
      <c r="C1010" s="236">
        <f>(C1009-C1008)/C1008</f>
        <v>-7.7062168620889118E-2</v>
      </c>
      <c r="D1010" s="236"/>
      <c r="E1010" s="236">
        <f>(E1009-E1008)/E1008</f>
        <v>9.231978560402726E-2</v>
      </c>
      <c r="F1010" s="236"/>
      <c r="G1010" s="236">
        <f>(G1009-G1008)/G1008</f>
        <v>-3.0353673192043757E-2</v>
      </c>
      <c r="H1010" s="236"/>
      <c r="I1010" s="236">
        <f>(I1009-I1008)/I1008</f>
        <v>1.8945061603095247E-2</v>
      </c>
      <c r="J1010" s="236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46" t="s">
        <v>120</v>
      </c>
      <c r="C1040" s="246"/>
      <c r="D1040" s="246"/>
      <c r="E1040" s="246"/>
      <c r="F1040" s="246"/>
      <c r="G1040" s="246"/>
      <c r="H1040" s="246"/>
      <c r="I1040" s="246"/>
      <c r="J1040" s="246"/>
      <c r="K1040" s="246"/>
      <c r="L1040" s="246"/>
      <c r="M1040" s="246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46" t="s">
        <v>116</v>
      </c>
      <c r="C1042" s="246"/>
      <c r="D1042" s="246"/>
      <c r="E1042" s="246"/>
      <c r="F1042" s="246"/>
      <c r="G1042" s="246"/>
      <c r="H1042" s="246"/>
      <c r="I1042" s="246"/>
      <c r="J1042" s="246"/>
      <c r="K1042" s="246"/>
      <c r="L1042" s="246"/>
      <c r="M1042" s="246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48" t="s">
        <v>58</v>
      </c>
      <c r="C1044" s="248"/>
      <c r="D1044" s="248"/>
      <c r="E1044" s="248"/>
      <c r="F1044" s="248"/>
      <c r="G1044" s="248"/>
      <c r="H1044" s="248"/>
      <c r="I1044" s="248"/>
      <c r="J1044" s="248"/>
    </row>
    <row r="1045" spans="2:13" ht="24.95" customHeight="1" x14ac:dyDescent="0.2">
      <c r="B1045" s="225" t="s">
        <v>36</v>
      </c>
      <c r="C1045" s="247" t="s">
        <v>47</v>
      </c>
      <c r="D1045" s="247"/>
      <c r="E1045" s="247"/>
      <c r="F1045" s="247" t="s">
        <v>48</v>
      </c>
      <c r="G1045" s="247"/>
      <c r="H1045" s="247"/>
      <c r="I1045" s="92" t="s">
        <v>52</v>
      </c>
      <c r="J1045" s="94" t="s">
        <v>53</v>
      </c>
      <c r="M1045" s="2"/>
    </row>
    <row r="1046" spans="2:13" ht="24.95" customHeight="1" x14ac:dyDescent="0.2">
      <c r="B1046" s="226"/>
      <c r="C1046" s="90" t="s">
        <v>66</v>
      </c>
      <c r="D1046" s="90" t="s">
        <v>67</v>
      </c>
      <c r="E1046" s="129" t="s">
        <v>68</v>
      </c>
      <c r="F1046" s="90" t="s">
        <v>69</v>
      </c>
      <c r="G1046" s="90" t="s">
        <v>70</v>
      </c>
      <c r="H1046" s="91" t="s">
        <v>71</v>
      </c>
      <c r="I1046" s="93" t="s">
        <v>85</v>
      </c>
      <c r="J1046" s="95" t="s">
        <v>86</v>
      </c>
      <c r="M1046" s="2"/>
    </row>
    <row r="1047" spans="2:13" ht="24.95" customHeight="1" x14ac:dyDescent="0.2">
      <c r="B1047" s="172" t="s">
        <v>113</v>
      </c>
      <c r="C1047" s="191">
        <v>1278</v>
      </c>
      <c r="D1047" s="191">
        <v>26</v>
      </c>
      <c r="E1047" s="216">
        <v>1304</v>
      </c>
      <c r="F1047" s="191">
        <v>2555</v>
      </c>
      <c r="G1047" s="191">
        <v>54</v>
      </c>
      <c r="H1047" s="217">
        <v>2609</v>
      </c>
      <c r="I1047" s="218">
        <v>0.1506270649</v>
      </c>
      <c r="J1047" s="219">
        <v>2.0007668711656001</v>
      </c>
      <c r="K1047" s="35"/>
      <c r="M1047" s="2"/>
    </row>
    <row r="1048" spans="2:13" ht="24.95" customHeight="1" x14ac:dyDescent="0.2">
      <c r="B1048" s="172" t="s">
        <v>5</v>
      </c>
      <c r="C1048" s="191">
        <v>3121</v>
      </c>
      <c r="D1048" s="191">
        <v>3035</v>
      </c>
      <c r="E1048" s="216">
        <v>6156</v>
      </c>
      <c r="F1048" s="191">
        <v>6864</v>
      </c>
      <c r="G1048" s="191">
        <v>3355</v>
      </c>
      <c r="H1048" s="217">
        <v>10219</v>
      </c>
      <c r="I1048" s="218">
        <v>0.16324493849999999</v>
      </c>
      <c r="J1048" s="219">
        <v>1.6600064977258</v>
      </c>
      <c r="K1048" s="35"/>
      <c r="M1048" s="2"/>
    </row>
    <row r="1049" spans="2:13" ht="24.95" customHeight="1" x14ac:dyDescent="0.2">
      <c r="B1049" s="172" t="s">
        <v>22</v>
      </c>
      <c r="C1049" s="191">
        <v>4406</v>
      </c>
      <c r="D1049" s="191">
        <v>1394</v>
      </c>
      <c r="E1049" s="216">
        <v>5800</v>
      </c>
      <c r="F1049" s="191">
        <v>6920</v>
      </c>
      <c r="G1049" s="191">
        <v>1740</v>
      </c>
      <c r="H1049" s="217">
        <v>8660</v>
      </c>
      <c r="I1049" s="218">
        <v>0.13232936540000001</v>
      </c>
      <c r="J1049" s="219">
        <v>1.4931034482759</v>
      </c>
      <c r="K1049" s="35"/>
      <c r="M1049" s="2"/>
    </row>
    <row r="1050" spans="2:13" ht="24.95" customHeight="1" x14ac:dyDescent="0.2">
      <c r="B1050" s="172" t="s">
        <v>7</v>
      </c>
      <c r="C1050" s="191">
        <v>250</v>
      </c>
      <c r="D1050" s="191">
        <v>75</v>
      </c>
      <c r="E1050" s="216">
        <v>325</v>
      </c>
      <c r="F1050" s="191">
        <v>719</v>
      </c>
      <c r="G1050" s="191">
        <v>75</v>
      </c>
      <c r="H1050" s="217">
        <v>794</v>
      </c>
      <c r="I1050" s="218">
        <v>6.7388044699999997E-2</v>
      </c>
      <c r="J1050" s="219">
        <v>2.4430769230768998</v>
      </c>
      <c r="K1050" s="35"/>
      <c r="M1050" s="2"/>
    </row>
    <row r="1051" spans="2:13" ht="24.95" customHeight="1" x14ac:dyDescent="0.2">
      <c r="B1051" s="172" t="s">
        <v>8</v>
      </c>
      <c r="C1051" s="191">
        <v>1268</v>
      </c>
      <c r="D1051" s="191">
        <v>416</v>
      </c>
      <c r="E1051" s="216">
        <v>1684</v>
      </c>
      <c r="F1051" s="191">
        <v>1268</v>
      </c>
      <c r="G1051" s="191">
        <v>416</v>
      </c>
      <c r="H1051" s="217">
        <v>1684</v>
      </c>
      <c r="I1051" s="218">
        <v>0.1308577695</v>
      </c>
      <c r="J1051" s="219">
        <v>1</v>
      </c>
      <c r="K1051" s="35"/>
      <c r="M1051" s="2"/>
    </row>
    <row r="1052" spans="2:13" ht="24.95" customHeight="1" x14ac:dyDescent="0.2">
      <c r="B1052" s="172" t="s">
        <v>9</v>
      </c>
      <c r="C1052" s="191">
        <v>1094</v>
      </c>
      <c r="D1052" s="191">
        <v>106</v>
      </c>
      <c r="E1052" s="216">
        <v>1200</v>
      </c>
      <c r="F1052" s="191">
        <v>2552</v>
      </c>
      <c r="G1052" s="191">
        <v>126</v>
      </c>
      <c r="H1052" s="217">
        <v>2678</v>
      </c>
      <c r="I1052" s="218">
        <v>9.6630918400000002E-2</v>
      </c>
      <c r="J1052" s="219">
        <v>2.2316666666667002</v>
      </c>
      <c r="K1052" s="35"/>
      <c r="M1052" s="2"/>
    </row>
    <row r="1053" spans="2:13" ht="24.95" customHeight="1" x14ac:dyDescent="0.2">
      <c r="B1053" s="172" t="s">
        <v>10</v>
      </c>
      <c r="C1053" s="191">
        <v>539</v>
      </c>
      <c r="D1053" s="191">
        <v>16</v>
      </c>
      <c r="E1053" s="216">
        <v>555</v>
      </c>
      <c r="F1053" s="191">
        <v>1317</v>
      </c>
      <c r="G1053" s="191">
        <v>16</v>
      </c>
      <c r="H1053" s="217">
        <v>1333</v>
      </c>
      <c r="I1053" s="218">
        <v>9.4755506200000006E-2</v>
      </c>
      <c r="J1053" s="219">
        <v>2.4018018018017999</v>
      </c>
      <c r="K1053" s="35"/>
      <c r="M1053" s="2"/>
    </row>
    <row r="1054" spans="2:13" ht="24.95" customHeight="1" x14ac:dyDescent="0.2">
      <c r="B1054" s="172" t="s">
        <v>11</v>
      </c>
      <c r="C1054" s="191">
        <v>1396</v>
      </c>
      <c r="D1054" s="191">
        <v>161</v>
      </c>
      <c r="E1054" s="216">
        <v>1557</v>
      </c>
      <c r="F1054" s="191">
        <v>3944</v>
      </c>
      <c r="G1054" s="191">
        <v>674</v>
      </c>
      <c r="H1054" s="217">
        <v>4618</v>
      </c>
      <c r="I1054" s="218">
        <v>0.1635995865</v>
      </c>
      <c r="J1054" s="219">
        <v>2.965960179833</v>
      </c>
      <c r="K1054" s="35"/>
      <c r="M1054" s="36"/>
    </row>
    <row r="1055" spans="2:13" ht="24.95" customHeight="1" x14ac:dyDescent="0.2">
      <c r="B1055" s="172" t="s">
        <v>12</v>
      </c>
      <c r="C1055" s="191">
        <v>84</v>
      </c>
      <c r="D1055" s="191">
        <v>57</v>
      </c>
      <c r="E1055" s="216">
        <v>141</v>
      </c>
      <c r="F1055" s="191">
        <v>88</v>
      </c>
      <c r="G1055" s="191">
        <v>57</v>
      </c>
      <c r="H1055" s="217">
        <v>145</v>
      </c>
      <c r="I1055" s="218">
        <v>6.6262584799999996E-2</v>
      </c>
      <c r="J1055" s="219">
        <v>1.0283687943262001</v>
      </c>
      <c r="K1055" s="35"/>
      <c r="M1055" s="36"/>
    </row>
    <row r="1056" spans="2:13" ht="24.95" customHeight="1" x14ac:dyDescent="0.2">
      <c r="B1056" s="173" t="s">
        <v>14</v>
      </c>
      <c r="C1056" s="208">
        <v>13436</v>
      </c>
      <c r="D1056" s="208">
        <v>5286</v>
      </c>
      <c r="E1056" s="220">
        <v>18722</v>
      </c>
      <c r="F1056" s="208">
        <v>26227</v>
      </c>
      <c r="G1056" s="208">
        <v>6513</v>
      </c>
      <c r="H1056" s="221">
        <v>32740</v>
      </c>
      <c r="I1056" s="222">
        <v>0.13517111200000001</v>
      </c>
      <c r="J1056" s="223">
        <v>1.7487447922231001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4" t="s">
        <v>171</v>
      </c>
      <c r="C1070" s="244"/>
      <c r="D1070" s="244"/>
      <c r="E1070" s="244"/>
      <c r="F1070" s="244"/>
      <c r="G1070" s="244"/>
      <c r="H1070" s="244"/>
      <c r="I1070" s="244"/>
      <c r="J1070" s="244"/>
      <c r="K1070" s="244"/>
      <c r="L1070" s="244"/>
      <c r="M1070" s="244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7" t="s">
        <v>13</v>
      </c>
      <c r="C1072" s="227"/>
      <c r="D1072" s="227"/>
      <c r="E1072" s="227"/>
      <c r="F1072" s="227"/>
      <c r="G1072" s="227"/>
      <c r="H1072" s="227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0" t="s">
        <v>62</v>
      </c>
      <c r="D1073" s="230"/>
      <c r="E1073" s="230" t="s">
        <v>63</v>
      </c>
      <c r="F1073" s="230"/>
      <c r="G1073" s="230" t="s">
        <v>0</v>
      </c>
      <c r="H1073" s="230"/>
      <c r="I1073" s="28"/>
      <c r="J1073" s="28"/>
      <c r="K1073" s="28"/>
      <c r="L1073" s="28"/>
    </row>
    <row r="1074" spans="2:12" ht="24.95" customHeight="1" x14ac:dyDescent="0.2">
      <c r="B1074" s="187" t="s">
        <v>159</v>
      </c>
      <c r="C1074" s="234">
        <v>10701</v>
      </c>
      <c r="D1074" s="234"/>
      <c r="E1074" s="234">
        <v>3036</v>
      </c>
      <c r="F1074" s="234"/>
      <c r="G1074" s="237">
        <v>13737</v>
      </c>
      <c r="H1074" s="229"/>
      <c r="I1074" s="28"/>
      <c r="J1074" s="28"/>
      <c r="K1074" s="28"/>
      <c r="L1074" s="28"/>
    </row>
    <row r="1075" spans="2:12" ht="24.95" customHeight="1" x14ac:dyDescent="0.2">
      <c r="B1075" s="187" t="s">
        <v>157</v>
      </c>
      <c r="C1075" s="240">
        <v>13436</v>
      </c>
      <c r="D1075" s="240"/>
      <c r="E1075" s="240">
        <v>5286</v>
      </c>
      <c r="F1075" s="240"/>
      <c r="G1075" s="237">
        <v>18722</v>
      </c>
      <c r="H1075" s="229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31">
        <f>(C1075-C1074)/C1074</f>
        <v>0.25558359031866179</v>
      </c>
      <c r="D1076" s="231"/>
      <c r="E1076" s="231">
        <f>(E1075-E1074)/E1074</f>
        <v>0.74110671936758898</v>
      </c>
      <c r="F1076" s="231"/>
      <c r="G1076" s="231">
        <f>(G1075-G1074)/G1074</f>
        <v>0.36288854917376429</v>
      </c>
      <c r="H1076" s="231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5" t="s">
        <v>15</v>
      </c>
      <c r="C1087" s="235"/>
      <c r="D1087" s="235"/>
      <c r="E1087" s="235"/>
      <c r="F1087" s="235"/>
      <c r="G1087" s="235"/>
      <c r="H1087" s="235"/>
      <c r="I1087" s="235"/>
      <c r="J1087" s="235"/>
    </row>
    <row r="1088" spans="2:12" ht="24.95" customHeight="1" x14ac:dyDescent="0.2">
      <c r="B1088" s="96" t="s">
        <v>35</v>
      </c>
      <c r="C1088" s="233" t="s">
        <v>64</v>
      </c>
      <c r="D1088" s="233"/>
      <c r="E1088" s="233" t="s">
        <v>65</v>
      </c>
      <c r="F1088" s="233"/>
      <c r="G1088" s="233" t="s">
        <v>1</v>
      </c>
      <c r="H1088" s="233"/>
      <c r="I1088" s="233" t="s">
        <v>18</v>
      </c>
      <c r="J1088" s="233"/>
      <c r="L1088" s="29"/>
    </row>
    <row r="1089" spans="2:13" ht="24.95" customHeight="1" x14ac:dyDescent="0.2">
      <c r="B1089" s="187" t="s">
        <v>159</v>
      </c>
      <c r="C1089" s="256">
        <v>19121</v>
      </c>
      <c r="D1089" s="256"/>
      <c r="E1089" s="256">
        <v>3945</v>
      </c>
      <c r="F1089" s="256"/>
      <c r="G1089" s="237">
        <v>23066</v>
      </c>
      <c r="H1089" s="237"/>
      <c r="I1089" s="228">
        <v>0.1011661244</v>
      </c>
      <c r="J1089" s="229"/>
    </row>
    <row r="1090" spans="2:13" ht="24.95" customHeight="1" x14ac:dyDescent="0.2">
      <c r="B1090" s="187" t="s">
        <v>157</v>
      </c>
      <c r="C1090" s="256">
        <v>26227</v>
      </c>
      <c r="D1090" s="256"/>
      <c r="E1090" s="256">
        <v>6513</v>
      </c>
      <c r="F1090" s="256"/>
      <c r="G1090" s="237">
        <v>32740</v>
      </c>
      <c r="H1090" s="237"/>
      <c r="I1090" s="228">
        <v>0.13517111200000001</v>
      </c>
      <c r="J1090" s="229"/>
    </row>
    <row r="1091" spans="2:13" ht="24.95" customHeight="1" x14ac:dyDescent="0.2">
      <c r="B1091" s="75" t="s">
        <v>43</v>
      </c>
      <c r="C1091" s="236">
        <f>(C1090-C1089)/C1089</f>
        <v>0.37163328277809737</v>
      </c>
      <c r="D1091" s="236"/>
      <c r="E1091" s="236">
        <f>(E1090-E1089)/E1089</f>
        <v>0.65095057034220527</v>
      </c>
      <c r="F1091" s="236"/>
      <c r="G1091" s="236">
        <f>(G1090-G1089)/G1089</f>
        <v>0.41940518512095726</v>
      </c>
      <c r="H1091" s="236"/>
      <c r="I1091" s="236">
        <f>(I1090-I1089)/I1089</f>
        <v>0.33613017995577193</v>
      </c>
      <c r="J1091" s="236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2" t="s">
        <v>172</v>
      </c>
      <c r="C1103" s="232"/>
      <c r="D1103" s="232"/>
      <c r="E1103" s="232"/>
      <c r="F1103" s="232"/>
      <c r="G1103" s="232"/>
      <c r="H1103" s="232"/>
      <c r="I1103" s="232"/>
      <c r="J1103" s="232"/>
      <c r="K1103" s="232"/>
      <c r="L1103" s="232"/>
      <c r="M1103" s="232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7" t="s">
        <v>13</v>
      </c>
      <c r="C1105" s="227"/>
      <c r="D1105" s="227"/>
      <c r="E1105" s="227"/>
      <c r="F1105" s="227"/>
      <c r="G1105" s="227"/>
      <c r="H1105" s="227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0" t="s">
        <v>62</v>
      </c>
      <c r="D1106" s="230"/>
      <c r="E1106" s="230" t="s">
        <v>109</v>
      </c>
      <c r="F1106" s="230"/>
      <c r="G1106" s="230" t="s">
        <v>0</v>
      </c>
      <c r="H1106" s="230"/>
      <c r="I1106" s="28"/>
      <c r="J1106" s="28"/>
      <c r="K1106" s="28"/>
      <c r="L1106" s="28"/>
    </row>
    <row r="1107" spans="2:15" ht="24.95" customHeight="1" x14ac:dyDescent="0.2">
      <c r="B1107" s="187" t="s">
        <v>162</v>
      </c>
      <c r="C1107" s="256">
        <v>249768</v>
      </c>
      <c r="D1107" s="256"/>
      <c r="E1107" s="256">
        <v>271261</v>
      </c>
      <c r="F1107" s="256"/>
      <c r="G1107" s="237">
        <v>521029</v>
      </c>
      <c r="H1107" s="229"/>
      <c r="I1107" s="28"/>
      <c r="J1107" s="28"/>
      <c r="K1107" s="28"/>
      <c r="L1107" s="28"/>
    </row>
    <row r="1108" spans="2:15" ht="24.95" customHeight="1" x14ac:dyDescent="0.2">
      <c r="B1108" s="187" t="s">
        <v>158</v>
      </c>
      <c r="C1108" s="240">
        <v>262787</v>
      </c>
      <c r="D1108" s="240"/>
      <c r="E1108" s="240">
        <v>243082</v>
      </c>
      <c r="F1108" s="240"/>
      <c r="G1108" s="237">
        <v>505869</v>
      </c>
      <c r="H1108" s="229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31">
        <f>(C1108-C1107)/C1107</f>
        <v>5.2124371416674677E-2</v>
      </c>
      <c r="D1109" s="231"/>
      <c r="E1109" s="231">
        <f>(E1108-E1107)/E1107</f>
        <v>-0.10388150157965945</v>
      </c>
      <c r="F1109" s="231"/>
      <c r="G1109" s="231">
        <f>(G1108-G1107)/G1107</f>
        <v>-2.9096269113619396E-2</v>
      </c>
      <c r="H1109" s="231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5" t="s">
        <v>15</v>
      </c>
      <c r="C1131" s="235"/>
      <c r="D1131" s="235"/>
      <c r="E1131" s="235"/>
      <c r="F1131" s="235"/>
      <c r="G1131" s="235"/>
      <c r="H1131" s="235"/>
      <c r="I1131" s="235"/>
      <c r="J1131" s="235"/>
    </row>
    <row r="1132" spans="2:15" ht="24.95" customHeight="1" x14ac:dyDescent="0.2">
      <c r="B1132" s="96" t="s">
        <v>35</v>
      </c>
      <c r="C1132" s="233" t="s">
        <v>111</v>
      </c>
      <c r="D1132" s="233"/>
      <c r="E1132" s="233" t="s">
        <v>110</v>
      </c>
      <c r="F1132" s="233"/>
      <c r="G1132" s="233" t="s">
        <v>42</v>
      </c>
      <c r="H1132" s="233"/>
      <c r="I1132" s="233" t="s">
        <v>18</v>
      </c>
      <c r="J1132" s="233"/>
      <c r="L1132" s="29"/>
    </row>
    <row r="1133" spans="2:15" ht="24.95" customHeight="1" x14ac:dyDescent="0.2">
      <c r="B1133" s="187" t="s">
        <v>162</v>
      </c>
      <c r="C1133" s="256">
        <v>449295</v>
      </c>
      <c r="D1133" s="256"/>
      <c r="E1133" s="256">
        <v>304778</v>
      </c>
      <c r="F1133" s="256"/>
      <c r="G1133" s="237">
        <v>754073</v>
      </c>
      <c r="H1133" s="237"/>
      <c r="I1133" s="228">
        <v>0.19704898176138999</v>
      </c>
      <c r="J1133" s="229"/>
    </row>
    <row r="1134" spans="2:15" ht="24.95" customHeight="1" x14ac:dyDescent="0.2">
      <c r="B1134" s="187" t="s">
        <v>158</v>
      </c>
      <c r="C1134" s="240">
        <v>477258</v>
      </c>
      <c r="D1134" s="240"/>
      <c r="E1134" s="240">
        <v>276772</v>
      </c>
      <c r="F1134" s="240"/>
      <c r="G1134" s="237">
        <v>754030</v>
      </c>
      <c r="H1134" s="237"/>
      <c r="I1134" s="241">
        <v>0.199591588313</v>
      </c>
      <c r="J1134" s="241"/>
    </row>
    <row r="1135" spans="2:15" ht="24.95" customHeight="1" x14ac:dyDescent="0.2">
      <c r="B1135" s="75" t="s">
        <v>43</v>
      </c>
      <c r="C1135" s="236">
        <f>(C1134-C1133)/C1133</f>
        <v>6.2237505425166095E-2</v>
      </c>
      <c r="D1135" s="236"/>
      <c r="E1135" s="236">
        <f>(E1134-E1133)/E1133</f>
        <v>-9.1889834568111867E-2</v>
      </c>
      <c r="F1135" s="236"/>
      <c r="G1135" s="236">
        <f>(G1134-G1133)/G1133</f>
        <v>-5.7023656860807906E-5</v>
      </c>
      <c r="H1135" s="236"/>
      <c r="I1135" s="236">
        <f>(I1134-I1133)/I1133</f>
        <v>1.2903423955211789E-2</v>
      </c>
      <c r="J1135" s="236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46" t="s">
        <v>121</v>
      </c>
      <c r="C1165" s="246"/>
      <c r="D1165" s="246"/>
      <c r="E1165" s="246"/>
      <c r="F1165" s="246"/>
      <c r="G1165" s="246"/>
      <c r="H1165" s="246"/>
      <c r="I1165" s="246"/>
      <c r="J1165" s="246"/>
      <c r="K1165" s="246"/>
      <c r="L1165" s="246"/>
      <c r="M1165" s="246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46" t="s">
        <v>95</v>
      </c>
      <c r="C1167" s="246"/>
      <c r="D1167" s="246"/>
      <c r="E1167" s="246"/>
      <c r="F1167" s="246"/>
      <c r="G1167" s="246"/>
      <c r="H1167" s="246"/>
      <c r="I1167" s="246"/>
      <c r="J1167" s="246"/>
      <c r="K1167" s="246"/>
      <c r="L1167" s="246"/>
      <c r="M1167" s="246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48" t="s">
        <v>93</v>
      </c>
      <c r="C1169" s="248"/>
      <c r="D1169" s="248"/>
      <c r="E1169" s="248"/>
      <c r="F1169" s="248"/>
      <c r="G1169" s="248"/>
      <c r="H1169" s="248"/>
      <c r="I1169" s="248"/>
      <c r="J1169" s="248"/>
    </row>
    <row r="1170" spans="2:14" ht="24.95" customHeight="1" x14ac:dyDescent="0.2">
      <c r="B1170" s="225" t="s">
        <v>36</v>
      </c>
      <c r="C1170" s="247" t="s">
        <v>47</v>
      </c>
      <c r="D1170" s="247"/>
      <c r="E1170" s="247"/>
      <c r="F1170" s="247" t="s">
        <v>48</v>
      </c>
      <c r="G1170" s="247"/>
      <c r="H1170" s="247"/>
      <c r="I1170" s="92" t="s">
        <v>52</v>
      </c>
      <c r="J1170" s="94" t="s">
        <v>53</v>
      </c>
      <c r="M1170" s="2"/>
    </row>
    <row r="1171" spans="2:14" ht="24.95" customHeight="1" x14ac:dyDescent="0.2">
      <c r="B1171" s="226"/>
      <c r="C1171" s="90" t="s">
        <v>66</v>
      </c>
      <c r="D1171" s="90" t="s">
        <v>67</v>
      </c>
      <c r="E1171" s="129" t="s">
        <v>68</v>
      </c>
      <c r="F1171" s="90" t="s">
        <v>69</v>
      </c>
      <c r="G1171" s="90" t="s">
        <v>70</v>
      </c>
      <c r="H1171" s="91" t="s">
        <v>71</v>
      </c>
      <c r="I1171" s="93" t="s">
        <v>85</v>
      </c>
      <c r="J1171" s="95" t="s">
        <v>86</v>
      </c>
      <c r="M1171" s="2"/>
    </row>
    <row r="1172" spans="2:14" ht="24.95" customHeight="1" x14ac:dyDescent="0.2">
      <c r="B1172" s="172" t="s">
        <v>113</v>
      </c>
      <c r="C1172" s="191">
        <v>11316</v>
      </c>
      <c r="D1172" s="191">
        <v>698</v>
      </c>
      <c r="E1172" s="216">
        <v>12014</v>
      </c>
      <c r="F1172" s="191">
        <v>20639</v>
      </c>
      <c r="G1172" s="191">
        <v>1346</v>
      </c>
      <c r="H1172" s="217">
        <v>21985</v>
      </c>
      <c r="I1172" s="218">
        <v>0.14112063999999999</v>
      </c>
      <c r="J1172" s="219">
        <v>1.8299483935409</v>
      </c>
      <c r="K1172" s="35"/>
      <c r="M1172" s="2"/>
    </row>
    <row r="1173" spans="2:14" ht="24.95" customHeight="1" x14ac:dyDescent="0.2">
      <c r="B1173" s="172" t="s">
        <v>5</v>
      </c>
      <c r="C1173" s="191">
        <v>6467</v>
      </c>
      <c r="D1173" s="191">
        <v>1944</v>
      </c>
      <c r="E1173" s="216">
        <v>8411</v>
      </c>
      <c r="F1173" s="191">
        <v>12934</v>
      </c>
      <c r="G1173" s="191">
        <v>3854</v>
      </c>
      <c r="H1173" s="217">
        <v>16788</v>
      </c>
      <c r="I1173" s="218">
        <v>0.1882067915</v>
      </c>
      <c r="J1173" s="219">
        <v>1.9959576744739</v>
      </c>
      <c r="K1173" s="35"/>
      <c r="M1173" s="2"/>
    </row>
    <row r="1174" spans="2:14" ht="24.95" customHeight="1" x14ac:dyDescent="0.2">
      <c r="B1174" s="172" t="s">
        <v>22</v>
      </c>
      <c r="C1174" s="191">
        <v>5754</v>
      </c>
      <c r="D1174" s="191">
        <v>939</v>
      </c>
      <c r="E1174" s="216">
        <v>6693</v>
      </c>
      <c r="F1174" s="191">
        <v>11977</v>
      </c>
      <c r="G1174" s="191">
        <v>1879</v>
      </c>
      <c r="H1174" s="217">
        <v>13856</v>
      </c>
      <c r="I1174" s="218">
        <v>0.13310615749999999</v>
      </c>
      <c r="J1174" s="219">
        <v>2.0702226206484</v>
      </c>
      <c r="K1174" s="35"/>
      <c r="M1174" s="2"/>
    </row>
    <row r="1175" spans="2:14" ht="24.95" customHeight="1" x14ac:dyDescent="0.2">
      <c r="B1175" s="172" t="s">
        <v>7</v>
      </c>
      <c r="C1175" s="191">
        <v>1044</v>
      </c>
      <c r="D1175" s="191">
        <v>29</v>
      </c>
      <c r="E1175" s="216">
        <v>1073</v>
      </c>
      <c r="F1175" s="191">
        <v>2353</v>
      </c>
      <c r="G1175" s="191">
        <v>29</v>
      </c>
      <c r="H1175" s="217">
        <v>2382</v>
      </c>
      <c r="I1175" s="218">
        <v>9.8773163999999997E-2</v>
      </c>
      <c r="J1175" s="219">
        <v>2.2199440820129999</v>
      </c>
      <c r="K1175" s="35"/>
      <c r="M1175" s="2"/>
    </row>
    <row r="1176" spans="2:14" ht="24.95" customHeight="1" x14ac:dyDescent="0.2">
      <c r="B1176" s="172" t="s">
        <v>8</v>
      </c>
      <c r="C1176" s="191">
        <v>4834</v>
      </c>
      <c r="D1176" s="191">
        <v>972</v>
      </c>
      <c r="E1176" s="216">
        <v>5806</v>
      </c>
      <c r="F1176" s="191">
        <v>13390</v>
      </c>
      <c r="G1176" s="191">
        <v>2806</v>
      </c>
      <c r="H1176" s="217">
        <v>16196</v>
      </c>
      <c r="I1176" s="218">
        <v>0.26842049499999998</v>
      </c>
      <c r="J1176" s="219">
        <v>2.7895280744058</v>
      </c>
      <c r="K1176" s="35"/>
      <c r="M1176" s="2"/>
    </row>
    <row r="1177" spans="2:14" ht="24.95" customHeight="1" x14ac:dyDescent="0.2">
      <c r="B1177" s="172" t="s">
        <v>9</v>
      </c>
      <c r="C1177" s="191">
        <v>9963</v>
      </c>
      <c r="D1177" s="191">
        <v>368</v>
      </c>
      <c r="E1177" s="216">
        <v>10331</v>
      </c>
      <c r="F1177" s="191">
        <v>19951</v>
      </c>
      <c r="G1177" s="191">
        <v>1006</v>
      </c>
      <c r="H1177" s="217">
        <v>20957</v>
      </c>
      <c r="I1177" s="218">
        <v>0.1605874984</v>
      </c>
      <c r="J1177" s="219">
        <v>2.0285548349627001</v>
      </c>
      <c r="K1177" s="35"/>
      <c r="M1177" s="2"/>
    </row>
    <row r="1178" spans="2:14" ht="24.95" customHeight="1" x14ac:dyDescent="0.2">
      <c r="B1178" s="172" t="s">
        <v>10</v>
      </c>
      <c r="C1178" s="191">
        <v>1867</v>
      </c>
      <c r="D1178" s="191">
        <v>0</v>
      </c>
      <c r="E1178" s="216">
        <v>1867</v>
      </c>
      <c r="F1178" s="191">
        <v>5350</v>
      </c>
      <c r="G1178" s="191">
        <v>0</v>
      </c>
      <c r="H1178" s="217">
        <v>5350</v>
      </c>
      <c r="I1178" s="218">
        <v>0.14471337779999999</v>
      </c>
      <c r="J1178" s="219">
        <v>2.8655597214783</v>
      </c>
      <c r="K1178" s="35"/>
      <c r="M1178" s="2"/>
    </row>
    <row r="1179" spans="2:14" ht="24.95" customHeight="1" x14ac:dyDescent="0.2">
      <c r="B1179" s="172" t="s">
        <v>11</v>
      </c>
      <c r="C1179" s="191">
        <v>2872</v>
      </c>
      <c r="D1179" s="191">
        <v>686</v>
      </c>
      <c r="E1179" s="216">
        <v>3558</v>
      </c>
      <c r="F1179" s="191">
        <v>7616</v>
      </c>
      <c r="G1179" s="191">
        <v>1795</v>
      </c>
      <c r="H1179" s="217">
        <v>9411</v>
      </c>
      <c r="I1179" s="218">
        <v>0.2132356339</v>
      </c>
      <c r="J1179" s="219">
        <v>2.6450252951095998</v>
      </c>
      <c r="K1179" s="35"/>
      <c r="M1179" s="36"/>
    </row>
    <row r="1180" spans="2:14" ht="24.95" customHeight="1" x14ac:dyDescent="0.2">
      <c r="B1180" s="172" t="s">
        <v>12</v>
      </c>
      <c r="C1180" s="191">
        <v>2470</v>
      </c>
      <c r="D1180" s="191">
        <v>79</v>
      </c>
      <c r="E1180" s="216">
        <v>2549</v>
      </c>
      <c r="F1180" s="191">
        <v>5402</v>
      </c>
      <c r="G1180" s="191">
        <v>119</v>
      </c>
      <c r="H1180" s="217">
        <v>5521</v>
      </c>
      <c r="I1180" s="218">
        <v>0.1189472983</v>
      </c>
      <c r="J1180" s="219">
        <v>2.1659474303647999</v>
      </c>
      <c r="K1180" s="35"/>
      <c r="M1180" s="36"/>
    </row>
    <row r="1181" spans="2:14" ht="24.95" customHeight="1" x14ac:dyDescent="0.2">
      <c r="B1181" s="173" t="s">
        <v>14</v>
      </c>
      <c r="C1181" s="208">
        <v>46587</v>
      </c>
      <c r="D1181" s="208">
        <v>5715</v>
      </c>
      <c r="E1181" s="220">
        <v>52302</v>
      </c>
      <c r="F1181" s="208">
        <v>99612</v>
      </c>
      <c r="G1181" s="208">
        <v>12834</v>
      </c>
      <c r="H1181" s="221">
        <v>112446</v>
      </c>
      <c r="I1181" s="222">
        <v>0.16259729479999999</v>
      </c>
      <c r="J1181" s="223">
        <v>2.1499369048985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4" t="s">
        <v>173</v>
      </c>
      <c r="C1195" s="244"/>
      <c r="D1195" s="244"/>
      <c r="E1195" s="244"/>
      <c r="F1195" s="244"/>
      <c r="G1195" s="244"/>
      <c r="H1195" s="244"/>
      <c r="I1195" s="244"/>
      <c r="J1195" s="244"/>
      <c r="K1195" s="244"/>
      <c r="L1195" s="244"/>
      <c r="M1195" s="244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7" t="s">
        <v>13</v>
      </c>
      <c r="C1197" s="227"/>
      <c r="D1197" s="227"/>
      <c r="E1197" s="227"/>
      <c r="F1197" s="227"/>
      <c r="G1197" s="227"/>
      <c r="H1197" s="227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0" t="s">
        <v>62</v>
      </c>
      <c r="D1198" s="230"/>
      <c r="E1198" s="230" t="s">
        <v>63</v>
      </c>
      <c r="F1198" s="230"/>
      <c r="G1198" s="230" t="s">
        <v>0</v>
      </c>
      <c r="H1198" s="230"/>
      <c r="I1198" s="28"/>
      <c r="J1198" s="28"/>
      <c r="K1198" s="28"/>
      <c r="L1198" s="28"/>
    </row>
    <row r="1199" spans="2:13" ht="24.95" customHeight="1" x14ac:dyDescent="0.2">
      <c r="B1199" s="187" t="s">
        <v>159</v>
      </c>
      <c r="C1199" s="234">
        <v>37885</v>
      </c>
      <c r="D1199" s="234"/>
      <c r="E1199" s="234">
        <v>3114</v>
      </c>
      <c r="F1199" s="234"/>
      <c r="G1199" s="237">
        <v>40999</v>
      </c>
      <c r="H1199" s="229"/>
      <c r="I1199" s="28"/>
      <c r="J1199" s="28"/>
      <c r="K1199" s="28"/>
      <c r="L1199" s="28"/>
    </row>
    <row r="1200" spans="2:13" ht="24.95" customHeight="1" x14ac:dyDescent="0.2">
      <c r="B1200" s="187" t="s">
        <v>157</v>
      </c>
      <c r="C1200" s="240">
        <v>46587</v>
      </c>
      <c r="D1200" s="240"/>
      <c r="E1200" s="240">
        <v>5715</v>
      </c>
      <c r="F1200" s="240"/>
      <c r="G1200" s="237">
        <v>52302</v>
      </c>
      <c r="H1200" s="229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31">
        <f>(C1200-C1199)/C1199</f>
        <v>0.22969512999868022</v>
      </c>
      <c r="D1201" s="231"/>
      <c r="E1201" s="231">
        <f>(E1200-E1199)/E1199</f>
        <v>0.83526011560693647</v>
      </c>
      <c r="F1201" s="231"/>
      <c r="G1201" s="231">
        <f>(G1200-G1199)/G1199</f>
        <v>0.27568965096709674</v>
      </c>
      <c r="H1201" s="231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5" t="s">
        <v>15</v>
      </c>
      <c r="C1212" s="235"/>
      <c r="D1212" s="235"/>
      <c r="E1212" s="235"/>
      <c r="F1212" s="235"/>
      <c r="G1212" s="235"/>
      <c r="H1212" s="235"/>
      <c r="I1212" s="235"/>
      <c r="J1212" s="235"/>
    </row>
    <row r="1213" spans="2:12" ht="24.95" customHeight="1" x14ac:dyDescent="0.2">
      <c r="B1213" s="96" t="s">
        <v>35</v>
      </c>
      <c r="C1213" s="233" t="s">
        <v>64</v>
      </c>
      <c r="D1213" s="233"/>
      <c r="E1213" s="233" t="s">
        <v>65</v>
      </c>
      <c r="F1213" s="233"/>
      <c r="G1213" s="233" t="s">
        <v>1</v>
      </c>
      <c r="H1213" s="233"/>
      <c r="I1213" s="233" t="s">
        <v>18</v>
      </c>
      <c r="J1213" s="233"/>
      <c r="L1213" s="29"/>
    </row>
    <row r="1214" spans="2:12" ht="24.95" customHeight="1" x14ac:dyDescent="0.2">
      <c r="B1214" s="187" t="s">
        <v>159</v>
      </c>
      <c r="C1214" s="256">
        <v>97106</v>
      </c>
      <c r="D1214" s="256"/>
      <c r="E1214" s="256">
        <v>6594</v>
      </c>
      <c r="F1214" s="256"/>
      <c r="G1214" s="237">
        <v>103700</v>
      </c>
      <c r="H1214" s="237"/>
      <c r="I1214" s="228">
        <v>0.15574311560000001</v>
      </c>
      <c r="J1214" s="229"/>
    </row>
    <row r="1215" spans="2:12" ht="24.95" customHeight="1" x14ac:dyDescent="0.2">
      <c r="B1215" s="187" t="s">
        <v>157</v>
      </c>
      <c r="C1215" s="256">
        <v>99612</v>
      </c>
      <c r="D1215" s="256"/>
      <c r="E1215" s="256">
        <v>12834</v>
      </c>
      <c r="F1215" s="256"/>
      <c r="G1215" s="237">
        <v>112446</v>
      </c>
      <c r="H1215" s="237"/>
      <c r="I1215" s="228">
        <v>0.16259729479999999</v>
      </c>
      <c r="J1215" s="229"/>
    </row>
    <row r="1216" spans="2:12" ht="24.95" customHeight="1" x14ac:dyDescent="0.2">
      <c r="B1216" s="75" t="s">
        <v>43</v>
      </c>
      <c r="C1216" s="236">
        <f>(C1215-C1214)/C1214</f>
        <v>2.5806850246122795E-2</v>
      </c>
      <c r="D1216" s="236"/>
      <c r="E1216" s="236">
        <f>(E1215-E1214)/E1214</f>
        <v>0.94631483166515018</v>
      </c>
      <c r="F1216" s="236"/>
      <c r="G1216" s="236">
        <f>(G1215-G1214)/G1214</f>
        <v>8.4339440694310513E-2</v>
      </c>
      <c r="H1216" s="236"/>
      <c r="I1216" s="236">
        <f>(I1215-I1214)/I1214</f>
        <v>4.4009516398810095E-2</v>
      </c>
      <c r="J1216" s="236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2" t="s">
        <v>174</v>
      </c>
      <c r="C1227" s="232"/>
      <c r="D1227" s="232"/>
      <c r="E1227" s="232"/>
      <c r="F1227" s="232"/>
      <c r="G1227" s="232"/>
      <c r="H1227" s="232"/>
      <c r="I1227" s="232"/>
      <c r="J1227" s="232"/>
      <c r="K1227" s="232"/>
      <c r="L1227" s="232"/>
      <c r="M1227" s="232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39" t="s">
        <v>13</v>
      </c>
      <c r="C1229" s="239"/>
      <c r="D1229" s="239"/>
      <c r="E1229" s="239"/>
      <c r="F1229" s="239"/>
      <c r="G1229" s="239"/>
      <c r="H1229" s="239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42" t="s">
        <v>51</v>
      </c>
      <c r="D1230" s="242"/>
      <c r="E1230" s="242" t="s">
        <v>50</v>
      </c>
      <c r="F1230" s="242"/>
      <c r="G1230" s="242" t="s">
        <v>0</v>
      </c>
      <c r="H1230" s="242"/>
    </row>
    <row r="1231" spans="2:14" ht="24.95" customHeight="1" x14ac:dyDescent="0.2">
      <c r="B1231" s="187" t="s">
        <v>162</v>
      </c>
      <c r="C1231" s="256">
        <v>469393</v>
      </c>
      <c r="D1231" s="256"/>
      <c r="E1231" s="256">
        <v>86872</v>
      </c>
      <c r="F1231" s="256"/>
      <c r="G1231" s="237">
        <v>556265</v>
      </c>
      <c r="H1231" s="229"/>
    </row>
    <row r="1232" spans="2:14" ht="24.95" customHeight="1" x14ac:dyDescent="0.2">
      <c r="B1232" s="187" t="s">
        <v>158</v>
      </c>
      <c r="C1232" s="240">
        <v>507310</v>
      </c>
      <c r="D1232" s="240"/>
      <c r="E1232" s="240">
        <v>86796</v>
      </c>
      <c r="F1232" s="240"/>
      <c r="G1232" s="237">
        <v>594106</v>
      </c>
      <c r="H1232" s="229"/>
    </row>
    <row r="1233" spans="2:8" ht="24.95" customHeight="1" x14ac:dyDescent="0.2">
      <c r="B1233" s="78" t="s">
        <v>43</v>
      </c>
      <c r="C1233" s="231">
        <f>(C1232-C1231)/C1231</f>
        <v>8.0778793036964766E-2</v>
      </c>
      <c r="D1233" s="231"/>
      <c r="E1233" s="231">
        <f>(E1232-E1231)/E1231</f>
        <v>-8.7485035454461734E-4</v>
      </c>
      <c r="F1233" s="231"/>
      <c r="G1233" s="231">
        <f>(G1232-G1231)/G1231</f>
        <v>6.8026929610886896E-2</v>
      </c>
      <c r="H1233" s="231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5" t="s">
        <v>15</v>
      </c>
      <c r="C1255" s="235"/>
      <c r="D1255" s="235"/>
      <c r="E1255" s="235"/>
      <c r="F1255" s="235"/>
      <c r="G1255" s="235"/>
      <c r="H1255" s="235"/>
      <c r="I1255" s="235"/>
      <c r="J1255" s="235"/>
      <c r="K1255" s="80"/>
    </row>
    <row r="1256" spans="2:12" ht="24.95" customHeight="1" x14ac:dyDescent="0.2">
      <c r="B1256" s="96" t="s">
        <v>35</v>
      </c>
      <c r="C1256" s="233" t="s">
        <v>40</v>
      </c>
      <c r="D1256" s="233"/>
      <c r="E1256" s="233" t="s">
        <v>41</v>
      </c>
      <c r="F1256" s="233"/>
      <c r="G1256" s="233" t="s">
        <v>42</v>
      </c>
      <c r="H1256" s="233"/>
      <c r="I1256" s="233" t="s">
        <v>89</v>
      </c>
      <c r="J1256" s="233"/>
      <c r="L1256" s="29"/>
    </row>
    <row r="1257" spans="2:12" ht="24.95" customHeight="1" x14ac:dyDescent="0.2">
      <c r="B1257" s="187" t="s">
        <v>162</v>
      </c>
      <c r="C1257" s="256">
        <v>994401</v>
      </c>
      <c r="D1257" s="256"/>
      <c r="E1257" s="256">
        <v>193258</v>
      </c>
      <c r="F1257" s="256"/>
      <c r="G1257" s="237">
        <v>1187659</v>
      </c>
      <c r="H1257" s="237"/>
      <c r="I1257" s="228">
        <v>0.15509216246133001</v>
      </c>
      <c r="J1257" s="229"/>
    </row>
    <row r="1258" spans="2:12" ht="24.95" customHeight="1" x14ac:dyDescent="0.2">
      <c r="B1258" s="187" t="s">
        <v>158</v>
      </c>
      <c r="C1258" s="240">
        <v>1062912</v>
      </c>
      <c r="D1258" s="240"/>
      <c r="E1258" s="240">
        <v>202512</v>
      </c>
      <c r="F1258" s="240"/>
      <c r="G1258" s="237">
        <v>1265424</v>
      </c>
      <c r="H1258" s="237"/>
      <c r="I1258" s="241">
        <v>0.16484863309115</v>
      </c>
      <c r="J1258" s="241"/>
    </row>
    <row r="1259" spans="2:12" ht="24.95" customHeight="1" x14ac:dyDescent="0.2">
      <c r="B1259" s="75" t="s">
        <v>43</v>
      </c>
      <c r="C1259" s="236">
        <f>(C1258-C1257)/C1257</f>
        <v>6.8896752919596821E-2</v>
      </c>
      <c r="D1259" s="236"/>
      <c r="E1259" s="236">
        <f>(E1258-E1257)/E1257</f>
        <v>4.7884175558062278E-2</v>
      </c>
      <c r="F1259" s="236"/>
      <c r="G1259" s="236">
        <f>(G1258-G1257)/G1257</f>
        <v>6.5477548690322726E-2</v>
      </c>
      <c r="H1259" s="236"/>
      <c r="I1259" s="236">
        <f>(I1258-I1257)/I1257</f>
        <v>6.2907567184464441E-2</v>
      </c>
      <c r="J1259" s="236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46" t="s">
        <v>122</v>
      </c>
      <c r="C1289" s="246"/>
      <c r="D1289" s="246"/>
      <c r="E1289" s="246"/>
      <c r="F1289" s="246"/>
      <c r="G1289" s="246"/>
      <c r="H1289" s="246"/>
      <c r="I1289" s="246"/>
      <c r="J1289" s="246"/>
      <c r="K1289" s="246"/>
      <c r="L1289" s="246"/>
      <c r="M1289" s="246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46" t="s">
        <v>123</v>
      </c>
      <c r="C1291" s="246"/>
      <c r="D1291" s="246"/>
      <c r="E1291" s="246"/>
      <c r="F1291" s="246"/>
      <c r="G1291" s="246"/>
      <c r="H1291" s="246"/>
      <c r="I1291" s="246"/>
      <c r="J1291" s="246"/>
      <c r="K1291" s="246"/>
      <c r="L1291" s="246"/>
      <c r="M1291" s="246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48" t="s">
        <v>96</v>
      </c>
      <c r="C1293" s="248"/>
      <c r="D1293" s="248"/>
      <c r="E1293" s="248"/>
      <c r="F1293" s="248"/>
      <c r="G1293" s="248"/>
      <c r="H1293" s="248"/>
      <c r="I1293" s="248"/>
      <c r="J1293" s="248"/>
    </row>
    <row r="1294" spans="2:15" ht="24.95" customHeight="1" x14ac:dyDescent="0.2">
      <c r="B1294" s="225" t="s">
        <v>36</v>
      </c>
      <c r="C1294" s="247" t="s">
        <v>47</v>
      </c>
      <c r="D1294" s="247"/>
      <c r="E1294" s="247"/>
      <c r="F1294" s="247" t="s">
        <v>48</v>
      </c>
      <c r="G1294" s="247"/>
      <c r="H1294" s="247"/>
      <c r="I1294" s="92" t="s">
        <v>52</v>
      </c>
      <c r="J1294" s="94" t="s">
        <v>53</v>
      </c>
      <c r="M1294" s="2"/>
    </row>
    <row r="1295" spans="2:15" ht="24.95" customHeight="1" x14ac:dyDescent="0.2">
      <c r="B1295" s="226"/>
      <c r="C1295" s="90" t="s">
        <v>66</v>
      </c>
      <c r="D1295" s="90" t="s">
        <v>67</v>
      </c>
      <c r="E1295" s="129" t="s">
        <v>68</v>
      </c>
      <c r="F1295" s="90" t="s">
        <v>69</v>
      </c>
      <c r="G1295" s="90" t="s">
        <v>70</v>
      </c>
      <c r="H1295" s="91" t="s">
        <v>71</v>
      </c>
      <c r="I1295" s="93" t="s">
        <v>85</v>
      </c>
      <c r="J1295" s="95" t="s">
        <v>86</v>
      </c>
      <c r="M1295" s="2"/>
    </row>
    <row r="1296" spans="2:15" ht="24.95" customHeight="1" x14ac:dyDescent="0.2">
      <c r="B1296" s="172" t="s">
        <v>113</v>
      </c>
      <c r="C1296" s="191">
        <v>2808</v>
      </c>
      <c r="D1296" s="191">
        <v>29</v>
      </c>
      <c r="E1296" s="216">
        <v>2837</v>
      </c>
      <c r="F1296" s="191">
        <v>6692</v>
      </c>
      <c r="G1296" s="191">
        <v>29</v>
      </c>
      <c r="H1296" s="217">
        <v>6721</v>
      </c>
      <c r="I1296" s="218">
        <v>0.17388794469999999</v>
      </c>
      <c r="J1296" s="219">
        <v>2.3690518152978002</v>
      </c>
      <c r="K1296" s="35"/>
      <c r="M1296" s="2"/>
    </row>
    <row r="1297" spans="2:14" ht="24.95" customHeight="1" x14ac:dyDescent="0.2">
      <c r="B1297" s="172" t="s">
        <v>5</v>
      </c>
      <c r="C1297" s="191">
        <v>3209</v>
      </c>
      <c r="D1297" s="191">
        <v>1353</v>
      </c>
      <c r="E1297" s="216">
        <v>4562</v>
      </c>
      <c r="F1297" s="191">
        <v>7654</v>
      </c>
      <c r="G1297" s="191">
        <v>2532</v>
      </c>
      <c r="H1297" s="217">
        <v>10186</v>
      </c>
      <c r="I1297" s="218">
        <v>0.27110614290000001</v>
      </c>
      <c r="J1297" s="219">
        <v>2.2327926348093001</v>
      </c>
      <c r="K1297" s="35"/>
      <c r="M1297" s="2"/>
    </row>
    <row r="1298" spans="2:14" ht="24.95" customHeight="1" x14ac:dyDescent="0.2">
      <c r="B1298" s="172" t="s">
        <v>22</v>
      </c>
      <c r="C1298" s="191">
        <v>1499</v>
      </c>
      <c r="D1298" s="191">
        <v>74</v>
      </c>
      <c r="E1298" s="216">
        <v>1573</v>
      </c>
      <c r="F1298" s="191">
        <v>3927</v>
      </c>
      <c r="G1298" s="191">
        <v>441</v>
      </c>
      <c r="H1298" s="217">
        <v>4368</v>
      </c>
      <c r="I1298" s="218">
        <v>0.10946976479999999</v>
      </c>
      <c r="J1298" s="219">
        <v>2.7768595041322</v>
      </c>
      <c r="K1298" s="35"/>
      <c r="M1298" s="2"/>
    </row>
    <row r="1299" spans="2:14" ht="24.95" customHeight="1" x14ac:dyDescent="0.2">
      <c r="B1299" s="172" t="s">
        <v>7</v>
      </c>
      <c r="C1299" s="191">
        <v>1034</v>
      </c>
      <c r="D1299" s="191">
        <v>125</v>
      </c>
      <c r="E1299" s="216">
        <v>1159</v>
      </c>
      <c r="F1299" s="191">
        <v>2696</v>
      </c>
      <c r="G1299" s="191">
        <v>201</v>
      </c>
      <c r="H1299" s="217">
        <v>2897</v>
      </c>
      <c r="I1299" s="218">
        <v>0.32139691240000001</v>
      </c>
      <c r="J1299" s="219">
        <v>2.4995685936152001</v>
      </c>
      <c r="K1299" s="35"/>
      <c r="M1299" s="2"/>
    </row>
    <row r="1300" spans="2:14" ht="24.95" customHeight="1" x14ac:dyDescent="0.2">
      <c r="B1300" s="172" t="s">
        <v>8</v>
      </c>
      <c r="C1300" s="191">
        <v>7002</v>
      </c>
      <c r="D1300" s="191">
        <v>3229</v>
      </c>
      <c r="E1300" s="216">
        <v>10231</v>
      </c>
      <c r="F1300" s="191">
        <v>14919</v>
      </c>
      <c r="G1300" s="191">
        <v>7632</v>
      </c>
      <c r="H1300" s="217">
        <v>22551</v>
      </c>
      <c r="I1300" s="218">
        <v>0.38005518150000001</v>
      </c>
      <c r="J1300" s="219">
        <v>2.2041833642849999</v>
      </c>
      <c r="K1300" s="35"/>
      <c r="M1300" s="2"/>
    </row>
    <row r="1301" spans="2:14" ht="24.95" customHeight="1" x14ac:dyDescent="0.2">
      <c r="B1301" s="172" t="s">
        <v>9</v>
      </c>
      <c r="C1301" s="191">
        <v>1935</v>
      </c>
      <c r="D1301" s="191">
        <v>447</v>
      </c>
      <c r="E1301" s="216">
        <v>2382</v>
      </c>
      <c r="F1301" s="191">
        <v>4424</v>
      </c>
      <c r="G1301" s="191">
        <v>872</v>
      </c>
      <c r="H1301" s="217">
        <v>5296</v>
      </c>
      <c r="I1301" s="218">
        <v>0.16169361939999999</v>
      </c>
      <c r="J1301" s="219">
        <v>2.2233417296389999</v>
      </c>
      <c r="K1301" s="35"/>
      <c r="M1301" s="2"/>
    </row>
    <row r="1302" spans="2:14" ht="24.95" customHeight="1" x14ac:dyDescent="0.2">
      <c r="B1302" s="172" t="s">
        <v>10</v>
      </c>
      <c r="C1302" s="191">
        <v>1325</v>
      </c>
      <c r="D1302" s="191">
        <v>175</v>
      </c>
      <c r="E1302" s="216">
        <v>1500</v>
      </c>
      <c r="F1302" s="191">
        <v>2566</v>
      </c>
      <c r="G1302" s="191">
        <v>284</v>
      </c>
      <c r="H1302" s="217">
        <v>2850</v>
      </c>
      <c r="I1302" s="218">
        <v>0.1285810963</v>
      </c>
      <c r="J1302" s="219">
        <v>1.9</v>
      </c>
      <c r="K1302" s="35"/>
      <c r="M1302" s="2"/>
    </row>
    <row r="1303" spans="2:14" ht="24.95" customHeight="1" x14ac:dyDescent="0.2">
      <c r="B1303" s="172" t="s">
        <v>11</v>
      </c>
      <c r="C1303" s="191">
        <v>1261</v>
      </c>
      <c r="D1303" s="191">
        <v>1152</v>
      </c>
      <c r="E1303" s="216">
        <v>2413</v>
      </c>
      <c r="F1303" s="191">
        <v>1974</v>
      </c>
      <c r="G1303" s="191">
        <v>1152</v>
      </c>
      <c r="H1303" s="217">
        <v>3126</v>
      </c>
      <c r="I1303" s="218">
        <v>9.8382719199999996E-2</v>
      </c>
      <c r="J1303" s="219">
        <v>1.2954828014919</v>
      </c>
      <c r="K1303" s="35"/>
      <c r="M1303" s="36"/>
    </row>
    <row r="1304" spans="2:14" ht="24.95" customHeight="1" x14ac:dyDescent="0.2">
      <c r="B1304" s="172" t="s">
        <v>12</v>
      </c>
      <c r="C1304" s="191">
        <v>1378</v>
      </c>
      <c r="D1304" s="191">
        <v>177</v>
      </c>
      <c r="E1304" s="216">
        <v>1555</v>
      </c>
      <c r="F1304" s="191">
        <v>2688</v>
      </c>
      <c r="G1304" s="191">
        <v>368</v>
      </c>
      <c r="H1304" s="217">
        <v>3056</v>
      </c>
      <c r="I1304" s="218">
        <v>0.1904685196</v>
      </c>
      <c r="J1304" s="219">
        <v>1.9652733118971</v>
      </c>
      <c r="K1304" s="35"/>
      <c r="M1304" s="36"/>
    </row>
    <row r="1305" spans="2:14" ht="24.95" customHeight="1" x14ac:dyDescent="0.2">
      <c r="B1305" s="173" t="s">
        <v>14</v>
      </c>
      <c r="C1305" s="208">
        <v>21451</v>
      </c>
      <c r="D1305" s="208">
        <v>6761</v>
      </c>
      <c r="E1305" s="220">
        <v>28212</v>
      </c>
      <c r="F1305" s="208">
        <v>47540</v>
      </c>
      <c r="G1305" s="208">
        <v>13511</v>
      </c>
      <c r="H1305" s="221">
        <v>61051</v>
      </c>
      <c r="I1305" s="222">
        <v>0.2125646269</v>
      </c>
      <c r="J1305" s="223">
        <v>2.1640082234509999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4" t="s">
        <v>175</v>
      </c>
      <c r="C1319" s="244"/>
      <c r="D1319" s="244"/>
      <c r="E1319" s="244"/>
      <c r="F1319" s="244"/>
      <c r="G1319" s="244"/>
      <c r="H1319" s="244"/>
      <c r="I1319" s="244"/>
      <c r="J1319" s="244"/>
      <c r="K1319" s="244"/>
      <c r="L1319" s="244"/>
      <c r="M1319" s="244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7" t="s">
        <v>13</v>
      </c>
      <c r="C1321" s="227"/>
      <c r="D1321" s="227"/>
      <c r="E1321" s="227"/>
      <c r="F1321" s="227"/>
      <c r="G1321" s="227"/>
      <c r="H1321" s="227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0" t="s">
        <v>62</v>
      </c>
      <c r="D1322" s="230"/>
      <c r="E1322" s="230" t="s">
        <v>63</v>
      </c>
      <c r="F1322" s="230"/>
      <c r="G1322" s="230" t="s">
        <v>0</v>
      </c>
      <c r="H1322" s="230"/>
      <c r="I1322" s="28"/>
      <c r="J1322" s="28"/>
      <c r="K1322" s="28"/>
      <c r="L1322" s="28"/>
    </row>
    <row r="1323" spans="2:13" ht="24.95" customHeight="1" x14ac:dyDescent="0.2">
      <c r="B1323" s="187" t="s">
        <v>159</v>
      </c>
      <c r="C1323" s="256">
        <v>18047</v>
      </c>
      <c r="D1323" s="256"/>
      <c r="E1323" s="256">
        <v>3982</v>
      </c>
      <c r="F1323" s="256"/>
      <c r="G1323" s="237">
        <v>22029</v>
      </c>
      <c r="H1323" s="229"/>
      <c r="I1323" s="28"/>
      <c r="J1323" s="28"/>
      <c r="K1323" s="28"/>
      <c r="L1323" s="28"/>
    </row>
    <row r="1324" spans="2:13" ht="24.95" customHeight="1" x14ac:dyDescent="0.2">
      <c r="B1324" s="187" t="s">
        <v>157</v>
      </c>
      <c r="C1324" s="256">
        <v>21451</v>
      </c>
      <c r="D1324" s="256"/>
      <c r="E1324" s="256">
        <v>6761</v>
      </c>
      <c r="F1324" s="256"/>
      <c r="G1324" s="237">
        <v>28212</v>
      </c>
      <c r="H1324" s="229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31">
        <f>(C1324-C1323)/C1323</f>
        <v>0.18861860697068764</v>
      </c>
      <c r="D1325" s="231"/>
      <c r="E1325" s="231">
        <f>(E1324-E1323)/E1323</f>
        <v>0.69789050728277247</v>
      </c>
      <c r="F1325" s="231"/>
      <c r="G1325" s="231">
        <f>(G1324-G1323)/G1323</f>
        <v>0.28067547323982023</v>
      </c>
      <c r="H1325" s="231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5" t="s">
        <v>15</v>
      </c>
      <c r="C1336" s="235"/>
      <c r="D1336" s="235"/>
      <c r="E1336" s="235"/>
      <c r="F1336" s="235"/>
      <c r="G1336" s="235"/>
      <c r="H1336" s="235"/>
      <c r="I1336" s="235"/>
      <c r="J1336" s="235"/>
    </row>
    <row r="1337" spans="2:12" ht="24.95" customHeight="1" x14ac:dyDescent="0.2">
      <c r="B1337" s="96" t="s">
        <v>35</v>
      </c>
      <c r="C1337" s="233" t="s">
        <v>64</v>
      </c>
      <c r="D1337" s="233"/>
      <c r="E1337" s="233" t="s">
        <v>65</v>
      </c>
      <c r="F1337" s="233"/>
      <c r="G1337" s="233" t="s">
        <v>1</v>
      </c>
      <c r="H1337" s="233"/>
      <c r="I1337" s="233" t="s">
        <v>18</v>
      </c>
      <c r="J1337" s="233"/>
      <c r="L1337" s="29"/>
    </row>
    <row r="1338" spans="2:12" ht="24.95" customHeight="1" x14ac:dyDescent="0.2">
      <c r="B1338" s="187" t="s">
        <v>159</v>
      </c>
      <c r="C1338" s="256">
        <v>41691</v>
      </c>
      <c r="D1338" s="256"/>
      <c r="E1338" s="256">
        <v>6961</v>
      </c>
      <c r="F1338" s="256"/>
      <c r="G1338" s="237">
        <v>48652</v>
      </c>
      <c r="H1338" s="237"/>
      <c r="I1338" s="228">
        <v>0.17428622839999999</v>
      </c>
      <c r="J1338" s="229"/>
    </row>
    <row r="1339" spans="2:12" ht="24.95" customHeight="1" x14ac:dyDescent="0.2">
      <c r="B1339" s="187" t="s">
        <v>157</v>
      </c>
      <c r="C1339" s="256">
        <v>47540</v>
      </c>
      <c r="D1339" s="256"/>
      <c r="E1339" s="256">
        <v>13511</v>
      </c>
      <c r="F1339" s="256"/>
      <c r="G1339" s="237">
        <v>61051</v>
      </c>
      <c r="H1339" s="237"/>
      <c r="I1339" s="228">
        <v>0.2125646269</v>
      </c>
      <c r="J1339" s="229"/>
    </row>
    <row r="1340" spans="2:12" ht="24.95" customHeight="1" x14ac:dyDescent="0.2">
      <c r="B1340" s="75" t="s">
        <v>43</v>
      </c>
      <c r="C1340" s="236">
        <f>(C1339-C1338)/C1338</f>
        <v>0.14029406826413374</v>
      </c>
      <c r="D1340" s="236"/>
      <c r="E1340" s="236">
        <f>(E1339-E1338)/E1338</f>
        <v>0.94095675908633813</v>
      </c>
      <c r="F1340" s="236"/>
      <c r="G1340" s="236">
        <f>(G1339-G1338)/G1338</f>
        <v>0.25485077694647701</v>
      </c>
      <c r="H1340" s="236"/>
      <c r="I1340" s="236">
        <f>(I1339-I1338)/I1338</f>
        <v>0.21962950745682672</v>
      </c>
      <c r="J1340" s="236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2" t="s">
        <v>176</v>
      </c>
      <c r="C1351" s="232"/>
      <c r="D1351" s="232"/>
      <c r="E1351" s="232"/>
      <c r="F1351" s="232"/>
      <c r="G1351" s="232"/>
      <c r="H1351" s="232"/>
      <c r="I1351" s="232"/>
      <c r="J1351" s="232"/>
      <c r="K1351" s="232"/>
      <c r="L1351" s="232"/>
      <c r="M1351" s="232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39" t="s">
        <v>13</v>
      </c>
      <c r="C1353" s="239"/>
      <c r="D1353" s="239"/>
      <c r="E1353" s="239"/>
      <c r="F1353" s="239"/>
      <c r="G1353" s="239"/>
      <c r="H1353" s="239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42" t="s">
        <v>51</v>
      </c>
      <c r="D1354" s="242"/>
      <c r="E1354" s="242" t="s">
        <v>50</v>
      </c>
      <c r="F1354" s="242"/>
      <c r="G1354" s="242" t="s">
        <v>0</v>
      </c>
      <c r="H1354" s="242"/>
    </row>
    <row r="1355" spans="2:14" ht="24.95" customHeight="1" x14ac:dyDescent="0.2">
      <c r="B1355" s="187" t="s">
        <v>162</v>
      </c>
      <c r="C1355" s="256">
        <v>268848</v>
      </c>
      <c r="D1355" s="256"/>
      <c r="E1355" s="256">
        <v>64189</v>
      </c>
      <c r="F1355" s="256"/>
      <c r="G1355" s="237">
        <v>333037</v>
      </c>
      <c r="H1355" s="237"/>
    </row>
    <row r="1356" spans="2:14" ht="24.95" customHeight="1" x14ac:dyDescent="0.2">
      <c r="B1356" s="187" t="s">
        <v>158</v>
      </c>
      <c r="C1356" s="240">
        <v>278945</v>
      </c>
      <c r="D1356" s="240"/>
      <c r="E1356" s="240">
        <v>75471</v>
      </c>
      <c r="F1356" s="240"/>
      <c r="G1356" s="237">
        <v>354416</v>
      </c>
      <c r="H1356" s="237"/>
    </row>
    <row r="1357" spans="2:14" ht="24.95" customHeight="1" x14ac:dyDescent="0.2">
      <c r="B1357" s="78" t="s">
        <v>43</v>
      </c>
      <c r="C1357" s="231">
        <f>(C1356-C1355)/C1355</f>
        <v>3.7556537523061359E-2</v>
      </c>
      <c r="D1357" s="231"/>
      <c r="E1357" s="231">
        <f>(E1356-E1355)/E1355</f>
        <v>0.17576220224649083</v>
      </c>
      <c r="F1357" s="231"/>
      <c r="G1357" s="231">
        <f>(G1356-G1355)/G1355</f>
        <v>6.4194068526920431E-2</v>
      </c>
      <c r="H1357" s="231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5" t="s">
        <v>15</v>
      </c>
      <c r="C1379" s="235"/>
      <c r="D1379" s="235"/>
      <c r="E1379" s="235"/>
      <c r="F1379" s="235"/>
      <c r="G1379" s="235"/>
      <c r="H1379" s="235"/>
      <c r="I1379" s="235"/>
      <c r="J1379" s="235"/>
    </row>
    <row r="1380" spans="2:12" ht="24.95" customHeight="1" x14ac:dyDescent="0.2">
      <c r="B1380" s="96" t="s">
        <v>35</v>
      </c>
      <c r="C1380" s="233" t="s">
        <v>40</v>
      </c>
      <c r="D1380" s="233"/>
      <c r="E1380" s="233" t="s">
        <v>41</v>
      </c>
      <c r="F1380" s="233"/>
      <c r="G1380" s="233" t="s">
        <v>42</v>
      </c>
      <c r="H1380" s="233"/>
      <c r="I1380" s="233" t="s">
        <v>89</v>
      </c>
      <c r="J1380" s="233"/>
      <c r="L1380" s="29"/>
    </row>
    <row r="1381" spans="2:12" ht="24.95" customHeight="1" x14ac:dyDescent="0.2">
      <c r="B1381" s="187" t="s">
        <v>162</v>
      </c>
      <c r="C1381" s="256">
        <v>576925</v>
      </c>
      <c r="D1381" s="256"/>
      <c r="E1381" s="256">
        <v>117551</v>
      </c>
      <c r="F1381" s="256"/>
      <c r="G1381" s="237">
        <v>694476</v>
      </c>
      <c r="H1381" s="237"/>
      <c r="I1381" s="228">
        <v>0.21139482534765</v>
      </c>
      <c r="J1381" s="229"/>
    </row>
    <row r="1382" spans="2:12" ht="24.95" customHeight="1" x14ac:dyDescent="0.2">
      <c r="B1382" s="187" t="s">
        <v>158</v>
      </c>
      <c r="C1382" s="240">
        <v>580739</v>
      </c>
      <c r="D1382" s="240"/>
      <c r="E1382" s="240">
        <v>142076</v>
      </c>
      <c r="F1382" s="240"/>
      <c r="G1382" s="237">
        <v>722815</v>
      </c>
      <c r="H1382" s="237"/>
      <c r="I1382" s="241">
        <v>0.21198824734919999</v>
      </c>
      <c r="J1382" s="241"/>
    </row>
    <row r="1383" spans="2:12" ht="24.95" customHeight="1" x14ac:dyDescent="0.2">
      <c r="B1383" s="75" t="s">
        <v>43</v>
      </c>
      <c r="C1383" s="236">
        <f>(C1382-C1381)/C1381</f>
        <v>6.6109112969623433E-3</v>
      </c>
      <c r="D1383" s="236"/>
      <c r="E1383" s="236">
        <f>(E1382-E1381)/E1381</f>
        <v>0.20863284872098067</v>
      </c>
      <c r="F1383" s="236"/>
      <c r="G1383" s="236">
        <f>(G1382-G1381)/G1381</f>
        <v>4.0806305761466197E-2</v>
      </c>
      <c r="H1383" s="236"/>
      <c r="I1383" s="236">
        <f>(I1382-I1381)/I1381</f>
        <v>2.8071737355636712E-3</v>
      </c>
      <c r="J1383" s="236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7" t="s">
        <v>39</v>
      </c>
      <c r="C1413" s="257"/>
      <c r="D1413" s="257"/>
      <c r="E1413" s="257"/>
      <c r="F1413" s="257"/>
      <c r="G1413" s="257"/>
      <c r="H1413" s="257"/>
      <c r="I1413" s="257"/>
      <c r="J1413" s="257"/>
      <c r="K1413" s="257"/>
      <c r="L1413" s="257"/>
      <c r="M1413" s="257"/>
    </row>
    <row r="1414" spans="2:15" ht="15" customHeight="1" x14ac:dyDescent="0.2"/>
    <row r="1415" spans="2:15" ht="25.5" customHeight="1" x14ac:dyDescent="0.2">
      <c r="B1415" s="262" t="s">
        <v>84</v>
      </c>
      <c r="C1415" s="262"/>
      <c r="D1415" s="262"/>
      <c r="E1415" s="262"/>
      <c r="F1415" s="262"/>
      <c r="G1415" s="262"/>
      <c r="H1415" s="262"/>
      <c r="I1415" s="262"/>
      <c r="J1415" s="262"/>
      <c r="K1415" s="262"/>
      <c r="L1415" s="262"/>
      <c r="M1415" s="262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58" t="s">
        <v>156</v>
      </c>
      <c r="C1418" s="258"/>
      <c r="D1418" s="258"/>
      <c r="E1418" s="139" t="s">
        <v>152</v>
      </c>
      <c r="F1418" s="139" t="s">
        <v>153</v>
      </c>
      <c r="G1418" s="140" t="s">
        <v>43</v>
      </c>
      <c r="M1418" s="119"/>
      <c r="N1418" s="120"/>
    </row>
    <row r="1419" spans="2:15" ht="24.95" customHeight="1" x14ac:dyDescent="0.2">
      <c r="B1419" s="260" t="s">
        <v>59</v>
      </c>
      <c r="C1419" s="291" t="s">
        <v>23</v>
      </c>
      <c r="D1419" s="291"/>
      <c r="E1419" s="224">
        <v>1804</v>
      </c>
      <c r="F1419" s="178">
        <v>1805</v>
      </c>
      <c r="G1419" s="167">
        <f>(F1419-E1419)/E1419</f>
        <v>5.5432372505543237E-4</v>
      </c>
      <c r="M1419" s="121"/>
      <c r="N1419" s="42"/>
    </row>
    <row r="1420" spans="2:15" ht="24.95" customHeight="1" x14ac:dyDescent="0.2">
      <c r="B1420" s="259"/>
      <c r="C1420" s="261" t="s">
        <v>29</v>
      </c>
      <c r="D1420" s="261"/>
      <c r="E1420" s="25">
        <v>69793</v>
      </c>
      <c r="F1420" s="25">
        <v>69930</v>
      </c>
      <c r="G1420" s="168">
        <f t="shared" ref="G1420:G1432" si="4">(F1420-E1420)/E1420</f>
        <v>1.9629475735388935E-3</v>
      </c>
      <c r="M1420" s="121"/>
      <c r="N1420" s="42"/>
    </row>
    <row r="1421" spans="2:15" ht="24.95" customHeight="1" x14ac:dyDescent="0.2">
      <c r="B1421" s="259" t="s">
        <v>114</v>
      </c>
      <c r="C1421" s="261" t="s">
        <v>23</v>
      </c>
      <c r="D1421" s="261"/>
      <c r="E1421" s="25">
        <v>118</v>
      </c>
      <c r="F1421" s="25">
        <v>120</v>
      </c>
      <c r="G1421" s="168">
        <f t="shared" si="4"/>
        <v>1.6949152542372881E-2</v>
      </c>
      <c r="M1421" s="122"/>
      <c r="N1421" s="28"/>
    </row>
    <row r="1422" spans="2:15" ht="24.95" customHeight="1" x14ac:dyDescent="0.2">
      <c r="B1422" s="259"/>
      <c r="C1422" s="261" t="s">
        <v>29</v>
      </c>
      <c r="D1422" s="261"/>
      <c r="E1422" s="25">
        <v>37647</v>
      </c>
      <c r="F1422" s="25">
        <v>37877</v>
      </c>
      <c r="G1422" s="168">
        <f t="shared" si="4"/>
        <v>6.1093845459133534E-3</v>
      </c>
      <c r="K1422" s="5"/>
      <c r="L1422" s="5"/>
      <c r="M1422" s="122"/>
      <c r="N1422" s="28"/>
    </row>
    <row r="1423" spans="2:15" ht="24.95" customHeight="1" x14ac:dyDescent="0.2">
      <c r="B1423" s="259" t="s">
        <v>20</v>
      </c>
      <c r="C1423" s="261" t="s">
        <v>23</v>
      </c>
      <c r="D1423" s="261"/>
      <c r="E1423" s="25">
        <v>4224</v>
      </c>
      <c r="F1423" s="25">
        <v>4180</v>
      </c>
      <c r="G1423" s="168">
        <f t="shared" si="4"/>
        <v>-1.0416666666666666E-2</v>
      </c>
    </row>
    <row r="1424" spans="2:15" ht="24.95" customHeight="1" x14ac:dyDescent="0.2">
      <c r="B1424" s="259"/>
      <c r="C1424" s="261" t="s">
        <v>29</v>
      </c>
      <c r="D1424" s="261"/>
      <c r="E1424" s="25">
        <v>38412</v>
      </c>
      <c r="F1424" s="25">
        <v>38143</v>
      </c>
      <c r="G1424" s="168">
        <f t="shared" si="4"/>
        <v>-7.0030198896178274E-3</v>
      </c>
      <c r="L1424" s="55"/>
    </row>
    <row r="1425" spans="2:13" ht="24.95" customHeight="1" x14ac:dyDescent="0.2">
      <c r="B1425" s="259" t="s">
        <v>58</v>
      </c>
      <c r="C1425" s="261" t="s">
        <v>23</v>
      </c>
      <c r="D1425" s="261"/>
      <c r="E1425" s="25">
        <v>360</v>
      </c>
      <c r="F1425" s="25">
        <v>369</v>
      </c>
      <c r="G1425" s="168">
        <f t="shared" si="4"/>
        <v>2.5000000000000001E-2</v>
      </c>
      <c r="L1425" s="55"/>
      <c r="M1425" s="55"/>
    </row>
    <row r="1426" spans="2:13" ht="24.95" customHeight="1" x14ac:dyDescent="0.2">
      <c r="B1426" s="259"/>
      <c r="C1426" s="261" t="s">
        <v>29</v>
      </c>
      <c r="D1426" s="261"/>
      <c r="E1426" s="25">
        <v>14586</v>
      </c>
      <c r="F1426" s="25">
        <v>15081</v>
      </c>
      <c r="G1426" s="168">
        <f t="shared" si="4"/>
        <v>3.3936651583710405E-2</v>
      </c>
    </row>
    <row r="1427" spans="2:13" ht="24.95" customHeight="1" x14ac:dyDescent="0.2">
      <c r="B1427" s="259" t="s">
        <v>107</v>
      </c>
      <c r="C1427" s="261" t="s">
        <v>23</v>
      </c>
      <c r="D1427" s="261"/>
      <c r="E1427" s="25">
        <v>4886</v>
      </c>
      <c r="F1427" s="25">
        <v>5521</v>
      </c>
      <c r="G1427" s="168">
        <f t="shared" si="4"/>
        <v>0.12996316004911992</v>
      </c>
    </row>
    <row r="1428" spans="2:13" ht="24.95" customHeight="1" x14ac:dyDescent="0.2">
      <c r="B1428" s="259"/>
      <c r="C1428" s="261" t="s">
        <v>29</v>
      </c>
      <c r="D1428" s="261"/>
      <c r="E1428" s="25">
        <v>31472</v>
      </c>
      <c r="F1428" s="25">
        <v>35862</v>
      </c>
      <c r="G1428" s="168">
        <f t="shared" si="4"/>
        <v>0.13948906964921201</v>
      </c>
    </row>
    <row r="1429" spans="2:13" ht="24.95" customHeight="1" x14ac:dyDescent="0.2">
      <c r="B1429" s="259" t="s">
        <v>108</v>
      </c>
      <c r="C1429" s="261" t="s">
        <v>23</v>
      </c>
      <c r="D1429" s="261"/>
      <c r="E1429" s="25">
        <v>587</v>
      </c>
      <c r="F1429" s="25">
        <v>667</v>
      </c>
      <c r="G1429" s="168">
        <f t="shared" si="4"/>
        <v>0.1362862010221465</v>
      </c>
    </row>
    <row r="1430" spans="2:13" ht="24.95" customHeight="1" x14ac:dyDescent="0.2">
      <c r="B1430" s="259"/>
      <c r="C1430" s="261" t="s">
        <v>29</v>
      </c>
      <c r="D1430" s="261"/>
      <c r="E1430" s="25">
        <v>10305</v>
      </c>
      <c r="F1430" s="25">
        <v>11448</v>
      </c>
      <c r="G1430" s="168">
        <f t="shared" si="4"/>
        <v>0.11091703056768559</v>
      </c>
    </row>
    <row r="1431" spans="2:13" ht="24.95" customHeight="1" x14ac:dyDescent="0.2">
      <c r="B1431" s="294" t="s">
        <v>14</v>
      </c>
      <c r="C1431" s="292" t="s">
        <v>23</v>
      </c>
      <c r="D1431" s="292"/>
      <c r="E1431" s="174">
        <v>11979</v>
      </c>
      <c r="F1431" s="174">
        <f>SUM(F1419,F1421,F1423,F1425,F1427,F1429)</f>
        <v>12662</v>
      </c>
      <c r="G1431" s="137">
        <f t="shared" si="4"/>
        <v>5.7016445446197515E-2</v>
      </c>
    </row>
    <row r="1432" spans="2:13" ht="24.95" customHeight="1" x14ac:dyDescent="0.2">
      <c r="B1432" s="295"/>
      <c r="C1432" s="293" t="s">
        <v>29</v>
      </c>
      <c r="D1432" s="293"/>
      <c r="E1432" s="171">
        <v>202215</v>
      </c>
      <c r="F1432" s="171">
        <f>SUM(F1420,F1422,F1424,F1426,F1428,F1430)</f>
        <v>208341</v>
      </c>
      <c r="G1432" s="136">
        <f t="shared" si="4"/>
        <v>3.029448853942586E-2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62" t="s">
        <v>80</v>
      </c>
      <c r="C1474" s="262"/>
      <c r="D1474" s="262"/>
      <c r="E1474" s="262"/>
      <c r="F1474" s="262"/>
      <c r="G1474" s="262"/>
      <c r="H1474" s="262"/>
      <c r="I1474" s="262"/>
      <c r="J1474" s="262"/>
      <c r="K1474" s="262"/>
      <c r="L1474" s="262"/>
      <c r="M1474" s="262"/>
    </row>
    <row r="1475" spans="2:13" ht="15" customHeight="1" x14ac:dyDescent="0.2"/>
    <row r="1476" spans="2:13" ht="24.95" customHeight="1" x14ac:dyDescent="0.2">
      <c r="B1476" s="225" t="s">
        <v>36</v>
      </c>
      <c r="C1476" s="270" t="s">
        <v>19</v>
      </c>
      <c r="D1476" s="270"/>
      <c r="E1476" s="270" t="s">
        <v>148</v>
      </c>
      <c r="F1476" s="270"/>
      <c r="G1476" s="270" t="s">
        <v>17</v>
      </c>
      <c r="H1476" s="270"/>
      <c r="I1476" s="270" t="s">
        <v>14</v>
      </c>
      <c r="J1476" s="270"/>
    </row>
    <row r="1477" spans="2:13" ht="24.95" customHeight="1" x14ac:dyDescent="0.2">
      <c r="B1477" s="226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9">
        <v>59</v>
      </c>
      <c r="D1478" s="179">
        <v>4095</v>
      </c>
      <c r="E1478" s="179">
        <v>81</v>
      </c>
      <c r="F1478" s="179">
        <v>1836</v>
      </c>
      <c r="G1478" s="179">
        <v>10</v>
      </c>
      <c r="H1478" s="179">
        <v>147</v>
      </c>
      <c r="I1478" s="180">
        <v>150</v>
      </c>
      <c r="J1478" s="180">
        <v>6078</v>
      </c>
      <c r="K1478" s="55"/>
      <c r="L1478" s="55"/>
    </row>
    <row r="1479" spans="2:13" ht="24.95" customHeight="1" x14ac:dyDescent="0.2">
      <c r="B1479" s="68" t="s">
        <v>5</v>
      </c>
      <c r="C1479" s="179">
        <v>121</v>
      </c>
      <c r="D1479" s="179">
        <v>7470</v>
      </c>
      <c r="E1479" s="179">
        <v>107</v>
      </c>
      <c r="F1479" s="179">
        <v>2584</v>
      </c>
      <c r="G1479" s="179">
        <v>70</v>
      </c>
      <c r="H1479" s="179">
        <v>1072</v>
      </c>
      <c r="I1479" s="180">
        <v>298</v>
      </c>
      <c r="J1479" s="180">
        <v>11126</v>
      </c>
      <c r="K1479" s="55"/>
      <c r="L1479" s="55"/>
    </row>
    <row r="1480" spans="2:13" ht="24.95" customHeight="1" x14ac:dyDescent="0.2">
      <c r="B1480" s="68" t="s">
        <v>22</v>
      </c>
      <c r="C1480" s="179">
        <v>93</v>
      </c>
      <c r="D1480" s="179">
        <v>6726</v>
      </c>
      <c r="E1480" s="179">
        <v>193</v>
      </c>
      <c r="F1480" s="179">
        <v>4340</v>
      </c>
      <c r="G1480" s="179">
        <v>112</v>
      </c>
      <c r="H1480" s="179">
        <v>1339</v>
      </c>
      <c r="I1480" s="180">
        <v>398</v>
      </c>
      <c r="J1480" s="180">
        <v>12405</v>
      </c>
      <c r="K1480" s="55"/>
      <c r="L1480" s="55"/>
    </row>
    <row r="1481" spans="2:13" ht="24.95" customHeight="1" x14ac:dyDescent="0.2">
      <c r="B1481" s="68" t="s">
        <v>7</v>
      </c>
      <c r="C1481" s="179">
        <v>36</v>
      </c>
      <c r="D1481" s="179">
        <v>2235</v>
      </c>
      <c r="E1481" s="179">
        <v>58</v>
      </c>
      <c r="F1481" s="179">
        <v>1342</v>
      </c>
      <c r="G1481" s="179">
        <v>22</v>
      </c>
      <c r="H1481" s="179">
        <v>274</v>
      </c>
      <c r="I1481" s="180">
        <v>116</v>
      </c>
      <c r="J1481" s="180">
        <v>3851</v>
      </c>
      <c r="K1481" s="55"/>
      <c r="L1481" s="55"/>
    </row>
    <row r="1482" spans="2:13" ht="24.95" customHeight="1" x14ac:dyDescent="0.2">
      <c r="B1482" s="68" t="s">
        <v>8</v>
      </c>
      <c r="C1482" s="179">
        <v>107</v>
      </c>
      <c r="D1482" s="179">
        <v>8863</v>
      </c>
      <c r="E1482" s="179">
        <v>108</v>
      </c>
      <c r="F1482" s="179">
        <v>2588</v>
      </c>
      <c r="G1482" s="179">
        <v>41</v>
      </c>
      <c r="H1482" s="179">
        <v>524</v>
      </c>
      <c r="I1482" s="180">
        <v>256</v>
      </c>
      <c r="J1482" s="180">
        <v>11975</v>
      </c>
      <c r="K1482" s="55"/>
      <c r="L1482" s="55"/>
    </row>
    <row r="1483" spans="2:13" ht="24.95" customHeight="1" x14ac:dyDescent="0.2">
      <c r="B1483" s="68" t="s">
        <v>9</v>
      </c>
      <c r="C1483" s="179">
        <v>64</v>
      </c>
      <c r="D1483" s="179">
        <v>4442</v>
      </c>
      <c r="E1483" s="179">
        <v>77</v>
      </c>
      <c r="F1483" s="179">
        <v>2035</v>
      </c>
      <c r="G1483" s="179">
        <v>28</v>
      </c>
      <c r="H1483" s="179">
        <v>328</v>
      </c>
      <c r="I1483" s="180">
        <v>169</v>
      </c>
      <c r="J1483" s="180">
        <v>6805</v>
      </c>
      <c r="K1483" s="55"/>
      <c r="L1483" s="55"/>
    </row>
    <row r="1484" spans="2:13" ht="24.95" customHeight="1" x14ac:dyDescent="0.2">
      <c r="B1484" s="68" t="s">
        <v>10</v>
      </c>
      <c r="C1484" s="179">
        <v>43</v>
      </c>
      <c r="D1484" s="179">
        <v>2318</v>
      </c>
      <c r="E1484" s="179">
        <v>81</v>
      </c>
      <c r="F1484" s="179">
        <v>1921</v>
      </c>
      <c r="G1484" s="179">
        <v>17</v>
      </c>
      <c r="H1484" s="179">
        <v>208</v>
      </c>
      <c r="I1484" s="180">
        <v>141</v>
      </c>
      <c r="J1484" s="180">
        <v>4447</v>
      </c>
      <c r="K1484" s="55"/>
      <c r="L1484" s="55"/>
    </row>
    <row r="1485" spans="2:13" ht="24.95" customHeight="1" x14ac:dyDescent="0.2">
      <c r="B1485" s="68" t="s">
        <v>11</v>
      </c>
      <c r="C1485" s="179">
        <v>77</v>
      </c>
      <c r="D1485" s="179">
        <v>7304</v>
      </c>
      <c r="E1485" s="179">
        <v>57</v>
      </c>
      <c r="F1485" s="179">
        <v>1493</v>
      </c>
      <c r="G1485" s="179">
        <v>37</v>
      </c>
      <c r="H1485" s="179">
        <v>731</v>
      </c>
      <c r="I1485" s="180">
        <v>171</v>
      </c>
      <c r="J1485" s="180">
        <v>9528</v>
      </c>
      <c r="K1485" s="55"/>
      <c r="L1485" s="55"/>
    </row>
    <row r="1486" spans="2:13" ht="24.95" customHeight="1" x14ac:dyDescent="0.2">
      <c r="B1486" s="68" t="s">
        <v>12</v>
      </c>
      <c r="C1486" s="179">
        <v>41</v>
      </c>
      <c r="D1486" s="179">
        <v>2222</v>
      </c>
      <c r="E1486" s="179">
        <v>51</v>
      </c>
      <c r="F1486" s="179">
        <v>1224</v>
      </c>
      <c r="G1486" s="179">
        <v>14</v>
      </c>
      <c r="H1486" s="179">
        <v>269</v>
      </c>
      <c r="I1486" s="180">
        <v>106</v>
      </c>
      <c r="J1486" s="180">
        <v>3715</v>
      </c>
      <c r="K1486" s="55"/>
      <c r="L1486" s="55"/>
    </row>
    <row r="1487" spans="2:13" ht="24.95" customHeight="1" x14ac:dyDescent="0.2">
      <c r="B1487" s="72" t="s">
        <v>14</v>
      </c>
      <c r="C1487" s="181">
        <v>641</v>
      </c>
      <c r="D1487" s="181">
        <v>45675</v>
      </c>
      <c r="E1487" s="181">
        <v>813</v>
      </c>
      <c r="F1487" s="181">
        <v>19363</v>
      </c>
      <c r="G1487" s="181">
        <v>351</v>
      </c>
      <c r="H1487" s="181">
        <v>4892</v>
      </c>
      <c r="I1487" s="181">
        <v>1805</v>
      </c>
      <c r="J1487" s="181">
        <v>69930</v>
      </c>
      <c r="K1487" s="55"/>
      <c r="L1487" s="55"/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62" t="s">
        <v>115</v>
      </c>
      <c r="C1502" s="262"/>
      <c r="D1502" s="262"/>
      <c r="E1502" s="262"/>
      <c r="F1502" s="262"/>
      <c r="G1502" s="262"/>
      <c r="H1502" s="262"/>
      <c r="I1502" s="262"/>
      <c r="J1502" s="262"/>
      <c r="K1502" s="262"/>
      <c r="L1502" s="262"/>
      <c r="M1502" s="262"/>
    </row>
    <row r="1503" spans="2:15" ht="15" customHeight="1" x14ac:dyDescent="0.2"/>
    <row r="1504" spans="2:15" ht="24.95" customHeight="1" x14ac:dyDescent="0.2">
      <c r="B1504" s="225" t="s">
        <v>36</v>
      </c>
      <c r="C1504" s="270" t="s">
        <v>24</v>
      </c>
      <c r="D1504" s="270"/>
      <c r="E1504" s="270" t="s">
        <v>25</v>
      </c>
      <c r="F1504" s="270"/>
      <c r="G1504" s="270" t="s">
        <v>26</v>
      </c>
      <c r="H1504" s="270"/>
      <c r="I1504" s="270" t="s">
        <v>14</v>
      </c>
      <c r="J1504" s="270"/>
    </row>
    <row r="1505" spans="2:10" ht="24.95" customHeight="1" x14ac:dyDescent="0.2">
      <c r="B1505" s="226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5073</v>
      </c>
      <c r="G1506" s="179">
        <v>0</v>
      </c>
      <c r="H1506" s="179">
        <v>0</v>
      </c>
      <c r="I1506" s="180">
        <v>15</v>
      </c>
      <c r="J1506" s="180">
        <v>5601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16</v>
      </c>
      <c r="F1507" s="179">
        <v>4377</v>
      </c>
      <c r="G1507" s="179">
        <v>0</v>
      </c>
      <c r="H1507" s="179">
        <v>0</v>
      </c>
      <c r="I1507" s="180">
        <v>19</v>
      </c>
      <c r="J1507" s="180">
        <v>6615</v>
      </c>
    </row>
    <row r="1508" spans="2:10" ht="24.95" customHeight="1" x14ac:dyDescent="0.2">
      <c r="B1508" s="68" t="s">
        <v>22</v>
      </c>
      <c r="C1508" s="179">
        <v>3</v>
      </c>
      <c r="D1508" s="179">
        <v>1135</v>
      </c>
      <c r="E1508" s="179">
        <v>35</v>
      </c>
      <c r="F1508" s="179">
        <v>7465</v>
      </c>
      <c r="G1508" s="179">
        <v>0</v>
      </c>
      <c r="H1508" s="179">
        <v>0</v>
      </c>
      <c r="I1508" s="180">
        <v>38</v>
      </c>
      <c r="J1508" s="180">
        <v>8600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80">
        <v>4</v>
      </c>
      <c r="J1509" s="180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18</v>
      </c>
      <c r="F1510" s="179">
        <v>4312</v>
      </c>
      <c r="G1510" s="179">
        <v>0</v>
      </c>
      <c r="H1510" s="179">
        <v>0</v>
      </c>
      <c r="I1510" s="180">
        <v>20</v>
      </c>
      <c r="J1510" s="180">
        <v>5374</v>
      </c>
    </row>
    <row r="1511" spans="2:10" ht="24.95" customHeight="1" x14ac:dyDescent="0.2">
      <c r="B1511" s="68" t="s">
        <v>9</v>
      </c>
      <c r="C1511" s="179">
        <v>3</v>
      </c>
      <c r="D1511" s="179">
        <v>1303</v>
      </c>
      <c r="E1511" s="179">
        <v>4</v>
      </c>
      <c r="F1511" s="179">
        <v>657</v>
      </c>
      <c r="G1511" s="179">
        <v>0</v>
      </c>
      <c r="H1511" s="179">
        <v>0</v>
      </c>
      <c r="I1511" s="180">
        <v>7</v>
      </c>
      <c r="J1511" s="180">
        <v>1960</v>
      </c>
    </row>
    <row r="1512" spans="2:10" ht="24.95" customHeight="1" x14ac:dyDescent="0.2">
      <c r="B1512" s="68" t="s">
        <v>10</v>
      </c>
      <c r="C1512" s="179">
        <v>6</v>
      </c>
      <c r="D1512" s="179">
        <v>5278</v>
      </c>
      <c r="E1512" s="179">
        <v>2</v>
      </c>
      <c r="F1512" s="179">
        <v>840</v>
      </c>
      <c r="G1512" s="179">
        <v>0</v>
      </c>
      <c r="H1512" s="179">
        <v>0</v>
      </c>
      <c r="I1512" s="180">
        <v>8</v>
      </c>
      <c r="J1512" s="180">
        <v>6118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2</v>
      </c>
      <c r="F1513" s="179">
        <v>38</v>
      </c>
      <c r="G1513" s="179">
        <v>0</v>
      </c>
      <c r="H1513" s="179">
        <v>0</v>
      </c>
      <c r="I1513" s="180">
        <v>5</v>
      </c>
      <c r="J1513" s="180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1040</v>
      </c>
      <c r="G1514" s="179">
        <v>0</v>
      </c>
      <c r="H1514" s="179">
        <v>0</v>
      </c>
      <c r="I1514" s="180">
        <v>4</v>
      </c>
      <c r="J1514" s="180">
        <v>1040</v>
      </c>
    </row>
    <row r="1515" spans="2:10" ht="24.95" customHeight="1" x14ac:dyDescent="0.2">
      <c r="B1515" s="72" t="s">
        <v>14</v>
      </c>
      <c r="C1515" s="181">
        <v>21</v>
      </c>
      <c r="D1515" s="181">
        <v>12792</v>
      </c>
      <c r="E1515" s="181">
        <v>99</v>
      </c>
      <c r="F1515" s="181">
        <v>25085</v>
      </c>
      <c r="G1515" s="181">
        <v>0</v>
      </c>
      <c r="H1515" s="181">
        <v>0</v>
      </c>
      <c r="I1515" s="181">
        <v>120</v>
      </c>
      <c r="J1515" s="181">
        <v>37877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62" t="s">
        <v>81</v>
      </c>
      <c r="C1536" s="262"/>
      <c r="D1536" s="262"/>
      <c r="E1536" s="262"/>
      <c r="F1536" s="262"/>
      <c r="G1536" s="262"/>
      <c r="H1536" s="262"/>
      <c r="I1536" s="262"/>
      <c r="J1536" s="262"/>
      <c r="K1536" s="262"/>
      <c r="L1536" s="262"/>
      <c r="M1536" s="262"/>
    </row>
    <row r="1537" spans="2:15" ht="15" customHeight="1" x14ac:dyDescent="0.2"/>
    <row r="1538" spans="2:15" ht="24.95" customHeight="1" x14ac:dyDescent="0.2">
      <c r="B1538" s="225" t="s">
        <v>36</v>
      </c>
      <c r="C1538" s="270" t="s">
        <v>27</v>
      </c>
      <c r="D1538" s="270"/>
      <c r="E1538" s="270" t="s">
        <v>28</v>
      </c>
      <c r="F1538" s="270"/>
      <c r="G1538" s="270" t="s">
        <v>54</v>
      </c>
      <c r="H1538" s="270"/>
      <c r="I1538" s="270" t="s">
        <v>44</v>
      </c>
      <c r="J1538" s="270"/>
      <c r="K1538" s="270" t="s">
        <v>14</v>
      </c>
      <c r="L1538" s="270"/>
    </row>
    <row r="1539" spans="2:15" ht="24.95" customHeight="1" x14ac:dyDescent="0.2">
      <c r="B1539" s="226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9">
        <v>5</v>
      </c>
      <c r="D1540" s="179">
        <v>47</v>
      </c>
      <c r="E1540" s="179">
        <v>909</v>
      </c>
      <c r="F1540" s="179">
        <v>5803</v>
      </c>
      <c r="G1540" s="179">
        <v>55</v>
      </c>
      <c r="H1540" s="179">
        <v>1205</v>
      </c>
      <c r="I1540" s="179">
        <v>22</v>
      </c>
      <c r="J1540" s="179">
        <v>708</v>
      </c>
      <c r="K1540" s="180">
        <v>991</v>
      </c>
      <c r="L1540" s="180">
        <v>7763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354</v>
      </c>
      <c r="F1541" s="179">
        <v>3238</v>
      </c>
      <c r="G1541" s="179">
        <v>92</v>
      </c>
      <c r="H1541" s="179">
        <v>1634</v>
      </c>
      <c r="I1541" s="179">
        <v>16</v>
      </c>
      <c r="J1541" s="179">
        <v>362</v>
      </c>
      <c r="K1541" s="180">
        <v>488</v>
      </c>
      <c r="L1541" s="180">
        <v>5452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389</v>
      </c>
      <c r="F1542" s="179">
        <v>2185</v>
      </c>
      <c r="G1542" s="179">
        <v>104</v>
      </c>
      <c r="H1542" s="179">
        <v>1919</v>
      </c>
      <c r="I1542" s="179">
        <v>8</v>
      </c>
      <c r="J1542" s="179">
        <v>175</v>
      </c>
      <c r="K1542" s="180">
        <v>532</v>
      </c>
      <c r="L1542" s="180">
        <v>4528</v>
      </c>
    </row>
    <row r="1543" spans="2:15" ht="24.95" customHeight="1" x14ac:dyDescent="0.2">
      <c r="B1543" s="68" t="s">
        <v>7</v>
      </c>
      <c r="C1543" s="179">
        <v>2</v>
      </c>
      <c r="D1543" s="179">
        <v>18</v>
      </c>
      <c r="E1543" s="179">
        <v>197</v>
      </c>
      <c r="F1543" s="179">
        <v>1413</v>
      </c>
      <c r="G1543" s="179">
        <v>40</v>
      </c>
      <c r="H1543" s="179">
        <v>792</v>
      </c>
      <c r="I1543" s="179">
        <v>9</v>
      </c>
      <c r="J1543" s="179">
        <v>197</v>
      </c>
      <c r="K1543" s="180">
        <v>248</v>
      </c>
      <c r="L1543" s="180">
        <v>2420</v>
      </c>
    </row>
    <row r="1544" spans="2:15" ht="24.95" customHeight="1" x14ac:dyDescent="0.2">
      <c r="B1544" s="68" t="s">
        <v>8</v>
      </c>
      <c r="C1544" s="179">
        <v>12</v>
      </c>
      <c r="D1544" s="179">
        <v>76</v>
      </c>
      <c r="E1544" s="179">
        <v>501</v>
      </c>
      <c r="F1544" s="179">
        <v>3268</v>
      </c>
      <c r="G1544" s="179">
        <v>54</v>
      </c>
      <c r="H1544" s="179">
        <v>1045</v>
      </c>
      <c r="I1544" s="179">
        <v>11</v>
      </c>
      <c r="J1544" s="179">
        <v>290</v>
      </c>
      <c r="K1544" s="180">
        <v>578</v>
      </c>
      <c r="L1544" s="180">
        <v>4679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395</v>
      </c>
      <c r="F1545" s="179">
        <v>2994</v>
      </c>
      <c r="G1545" s="179">
        <v>45</v>
      </c>
      <c r="H1545" s="179">
        <v>898</v>
      </c>
      <c r="I1545" s="179">
        <v>13</v>
      </c>
      <c r="J1545" s="179">
        <v>260</v>
      </c>
      <c r="K1545" s="180">
        <v>462</v>
      </c>
      <c r="L1545" s="180">
        <v>4232</v>
      </c>
    </row>
    <row r="1546" spans="2:15" ht="24.95" customHeight="1" x14ac:dyDescent="0.2">
      <c r="B1546" s="68" t="s">
        <v>10</v>
      </c>
      <c r="C1546" s="179">
        <v>13</v>
      </c>
      <c r="D1546" s="179">
        <v>113</v>
      </c>
      <c r="E1546" s="179">
        <v>294</v>
      </c>
      <c r="F1546" s="179">
        <v>2342</v>
      </c>
      <c r="G1546" s="179">
        <v>62</v>
      </c>
      <c r="H1546" s="179">
        <v>1184</v>
      </c>
      <c r="I1546" s="179">
        <v>18</v>
      </c>
      <c r="J1546" s="179">
        <v>390</v>
      </c>
      <c r="K1546" s="180">
        <v>387</v>
      </c>
      <c r="L1546" s="180">
        <v>4029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163</v>
      </c>
      <c r="F1547" s="179">
        <v>1239</v>
      </c>
      <c r="G1547" s="179">
        <v>35</v>
      </c>
      <c r="H1547" s="179">
        <v>713</v>
      </c>
      <c r="I1547" s="179">
        <v>13</v>
      </c>
      <c r="J1547" s="179">
        <v>267</v>
      </c>
      <c r="K1547" s="180">
        <v>213</v>
      </c>
      <c r="L1547" s="180">
        <v>2236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205</v>
      </c>
      <c r="F1548" s="179">
        <v>1388</v>
      </c>
      <c r="G1548" s="179">
        <v>57</v>
      </c>
      <c r="H1548" s="179">
        <v>1041</v>
      </c>
      <c r="I1548" s="179">
        <v>16</v>
      </c>
      <c r="J1548" s="179">
        <v>353</v>
      </c>
      <c r="K1548" s="180">
        <v>281</v>
      </c>
      <c r="L1548" s="180">
        <v>2804</v>
      </c>
    </row>
    <row r="1549" spans="2:15" ht="24.95" customHeight="1" x14ac:dyDescent="0.2">
      <c r="B1549" s="72" t="s">
        <v>14</v>
      </c>
      <c r="C1549" s="181">
        <v>103</v>
      </c>
      <c r="D1549" s="181">
        <v>840</v>
      </c>
      <c r="E1549" s="181">
        <v>3407</v>
      </c>
      <c r="F1549" s="181">
        <v>23870</v>
      </c>
      <c r="G1549" s="181">
        <v>544</v>
      </c>
      <c r="H1549" s="181">
        <v>10431</v>
      </c>
      <c r="I1549" s="181">
        <v>126</v>
      </c>
      <c r="J1549" s="181">
        <v>3002</v>
      </c>
      <c r="K1549" s="181">
        <v>4180</v>
      </c>
      <c r="L1549" s="181">
        <v>38143</v>
      </c>
    </row>
    <row r="1550" spans="2:15" ht="24.95" customHeight="1" x14ac:dyDescent="0.2">
      <c r="B1550" s="287" t="s">
        <v>149</v>
      </c>
      <c r="C1550" s="287"/>
      <c r="D1550" s="287"/>
      <c r="E1550" s="287"/>
      <c r="F1550" s="287"/>
      <c r="G1550" s="287"/>
      <c r="H1550" s="287"/>
      <c r="I1550" s="287"/>
      <c r="J1550" s="287"/>
      <c r="K1550" s="287"/>
      <c r="L1550" s="287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62" t="s">
        <v>78</v>
      </c>
      <c r="C1598" s="262"/>
      <c r="D1598" s="262"/>
      <c r="E1598" s="262"/>
      <c r="F1598" s="262"/>
      <c r="G1598" s="262"/>
      <c r="H1598" s="262"/>
      <c r="I1598" s="262"/>
      <c r="J1598" s="262"/>
      <c r="K1598" s="262"/>
      <c r="L1598" s="262"/>
      <c r="M1598" s="262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25" t="s">
        <v>36</v>
      </c>
      <c r="C1600" s="270" t="s">
        <v>74</v>
      </c>
      <c r="D1600" s="270"/>
      <c r="E1600" s="270" t="s">
        <v>61</v>
      </c>
      <c r="F1600" s="270"/>
      <c r="G1600" s="270" t="s">
        <v>76</v>
      </c>
      <c r="H1600" s="270"/>
      <c r="I1600" s="270" t="s">
        <v>75</v>
      </c>
      <c r="J1600" s="270"/>
      <c r="K1600" s="270" t="s">
        <v>14</v>
      </c>
      <c r="L1600" s="270"/>
    </row>
    <row r="1601" spans="2:12" ht="24.95" customHeight="1" x14ac:dyDescent="0.2">
      <c r="B1601" s="226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9">
        <v>9</v>
      </c>
      <c r="D1602" s="179">
        <v>651</v>
      </c>
      <c r="E1602" s="179">
        <v>11</v>
      </c>
      <c r="F1602" s="179">
        <v>439</v>
      </c>
      <c r="G1602" s="179">
        <v>0</v>
      </c>
      <c r="H1602" s="179">
        <v>0</v>
      </c>
      <c r="I1602" s="179">
        <v>0</v>
      </c>
      <c r="J1602" s="179">
        <v>0</v>
      </c>
      <c r="K1602" s="180">
        <v>20</v>
      </c>
      <c r="L1602" s="180">
        <v>1090</v>
      </c>
    </row>
    <row r="1603" spans="2:12" ht="24.95" customHeight="1" x14ac:dyDescent="0.2">
      <c r="B1603" s="68" t="s">
        <v>5</v>
      </c>
      <c r="C1603" s="179">
        <v>14</v>
      </c>
      <c r="D1603" s="179">
        <v>756</v>
      </c>
      <c r="E1603" s="179">
        <v>37</v>
      </c>
      <c r="F1603" s="179">
        <v>1677</v>
      </c>
      <c r="G1603" s="179">
        <v>11</v>
      </c>
      <c r="H1603" s="179">
        <v>294</v>
      </c>
      <c r="I1603" s="179">
        <v>20</v>
      </c>
      <c r="J1603" s="179">
        <v>590</v>
      </c>
      <c r="K1603" s="180">
        <v>82</v>
      </c>
      <c r="L1603" s="180">
        <v>3317</v>
      </c>
    </row>
    <row r="1604" spans="2:12" ht="24.95" customHeight="1" x14ac:dyDescent="0.2">
      <c r="B1604" s="68" t="s">
        <v>22</v>
      </c>
      <c r="C1604" s="179">
        <v>17</v>
      </c>
      <c r="D1604" s="179">
        <v>930</v>
      </c>
      <c r="E1604" s="179">
        <v>64</v>
      </c>
      <c r="F1604" s="179">
        <v>2325</v>
      </c>
      <c r="G1604" s="179">
        <v>14</v>
      </c>
      <c r="H1604" s="179">
        <v>415</v>
      </c>
      <c r="I1604" s="179">
        <v>38</v>
      </c>
      <c r="J1604" s="179">
        <v>1330</v>
      </c>
      <c r="K1604" s="180">
        <v>133</v>
      </c>
      <c r="L1604" s="180">
        <v>5000</v>
      </c>
    </row>
    <row r="1605" spans="2:12" ht="24.95" customHeight="1" x14ac:dyDescent="0.2">
      <c r="B1605" s="68" t="s">
        <v>7</v>
      </c>
      <c r="C1605" s="179">
        <v>9</v>
      </c>
      <c r="D1605" s="179">
        <v>487</v>
      </c>
      <c r="E1605" s="179">
        <v>10</v>
      </c>
      <c r="F1605" s="179">
        <v>197</v>
      </c>
      <c r="G1605" s="179">
        <v>14</v>
      </c>
      <c r="H1605" s="179">
        <v>394</v>
      </c>
      <c r="I1605" s="179">
        <v>7</v>
      </c>
      <c r="J1605" s="179">
        <v>250</v>
      </c>
      <c r="K1605" s="180">
        <v>40</v>
      </c>
      <c r="L1605" s="180">
        <v>1328</v>
      </c>
    </row>
    <row r="1606" spans="2:12" ht="24.95" customHeight="1" x14ac:dyDescent="0.2">
      <c r="B1606" s="68" t="s">
        <v>8</v>
      </c>
      <c r="C1606" s="179">
        <v>5</v>
      </c>
      <c r="D1606" s="179">
        <v>225</v>
      </c>
      <c r="E1606" s="179">
        <v>14</v>
      </c>
      <c r="F1606" s="179">
        <v>427</v>
      </c>
      <c r="G1606" s="179">
        <v>0</v>
      </c>
      <c r="H1606" s="179">
        <v>0</v>
      </c>
      <c r="I1606" s="179">
        <v>3</v>
      </c>
      <c r="J1606" s="179">
        <v>44</v>
      </c>
      <c r="K1606" s="180">
        <v>22</v>
      </c>
      <c r="L1606" s="180">
        <v>696</v>
      </c>
    </row>
    <row r="1607" spans="2:12" ht="24.95" customHeight="1" x14ac:dyDescent="0.2">
      <c r="B1607" s="68" t="s">
        <v>9</v>
      </c>
      <c r="C1607" s="179">
        <v>3</v>
      </c>
      <c r="D1607" s="179">
        <v>274</v>
      </c>
      <c r="E1607" s="179">
        <v>19</v>
      </c>
      <c r="F1607" s="179">
        <v>1331</v>
      </c>
      <c r="G1607" s="179">
        <v>0</v>
      </c>
      <c r="H1607" s="179">
        <v>0</v>
      </c>
      <c r="I1607" s="179">
        <v>0</v>
      </c>
      <c r="J1607" s="179">
        <v>0</v>
      </c>
      <c r="K1607" s="180">
        <v>22</v>
      </c>
      <c r="L1607" s="180">
        <v>1605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581</v>
      </c>
      <c r="G1608" s="179">
        <v>0</v>
      </c>
      <c r="H1608" s="179">
        <v>0</v>
      </c>
      <c r="I1608" s="179">
        <v>1</v>
      </c>
      <c r="J1608" s="179">
        <v>8</v>
      </c>
      <c r="K1608" s="180">
        <v>17</v>
      </c>
      <c r="L1608" s="180">
        <v>649</v>
      </c>
    </row>
    <row r="1609" spans="2:12" ht="24.95" customHeight="1" x14ac:dyDescent="0.2">
      <c r="B1609" s="68" t="s">
        <v>11</v>
      </c>
      <c r="C1609" s="179">
        <v>6</v>
      </c>
      <c r="D1609" s="179">
        <v>352</v>
      </c>
      <c r="E1609" s="179">
        <v>14</v>
      </c>
      <c r="F1609" s="179">
        <v>794</v>
      </c>
      <c r="G1609" s="179">
        <v>0</v>
      </c>
      <c r="H1609" s="179">
        <v>0</v>
      </c>
      <c r="I1609" s="179">
        <v>3</v>
      </c>
      <c r="J1609" s="179">
        <v>93</v>
      </c>
      <c r="K1609" s="180">
        <v>23</v>
      </c>
      <c r="L1609" s="180">
        <v>1239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7</v>
      </c>
      <c r="J1610" s="179">
        <v>131</v>
      </c>
      <c r="K1610" s="180">
        <v>10</v>
      </c>
      <c r="L1610" s="180">
        <v>157</v>
      </c>
    </row>
    <row r="1611" spans="2:12" ht="24.95" customHeight="1" x14ac:dyDescent="0.2">
      <c r="B1611" s="72" t="s">
        <v>14</v>
      </c>
      <c r="C1611" s="181">
        <v>64</v>
      </c>
      <c r="D1611" s="181">
        <v>3735</v>
      </c>
      <c r="E1611" s="181">
        <v>187</v>
      </c>
      <c r="F1611" s="181">
        <v>7797</v>
      </c>
      <c r="G1611" s="181">
        <v>39</v>
      </c>
      <c r="H1611" s="181">
        <v>1103</v>
      </c>
      <c r="I1611" s="181">
        <v>79</v>
      </c>
      <c r="J1611" s="181">
        <v>2446</v>
      </c>
      <c r="K1611" s="181">
        <v>369</v>
      </c>
      <c r="L1611" s="181">
        <v>15081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62" t="s">
        <v>92</v>
      </c>
      <c r="C1626" s="262"/>
      <c r="D1626" s="262"/>
      <c r="E1626" s="262"/>
      <c r="F1626" s="262"/>
      <c r="G1626" s="262"/>
      <c r="H1626" s="262"/>
      <c r="I1626" s="262"/>
      <c r="J1626" s="262"/>
      <c r="K1626" s="262"/>
      <c r="L1626" s="262"/>
      <c r="M1626" s="262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79" t="s">
        <v>97</v>
      </c>
      <c r="C1629" s="133" t="s">
        <v>60</v>
      </c>
      <c r="D1629" s="179">
        <v>425</v>
      </c>
      <c r="E1629" s="179">
        <v>201</v>
      </c>
      <c r="F1629" s="179">
        <v>270</v>
      </c>
      <c r="G1629" s="179">
        <v>60</v>
      </c>
      <c r="H1629" s="179">
        <v>106</v>
      </c>
      <c r="I1629" s="179">
        <v>328</v>
      </c>
      <c r="J1629" s="179">
        <v>109</v>
      </c>
      <c r="K1629" s="179">
        <v>109</v>
      </c>
      <c r="L1629" s="179">
        <v>151</v>
      </c>
      <c r="M1629" s="182">
        <v>1759</v>
      </c>
      <c r="N1629" s="56"/>
    </row>
    <row r="1630" spans="2:14" ht="24.95" customHeight="1" x14ac:dyDescent="0.2">
      <c r="B1630" s="280"/>
      <c r="C1630" s="134" t="s">
        <v>29</v>
      </c>
      <c r="D1630" s="179">
        <v>3485</v>
      </c>
      <c r="E1630" s="179">
        <v>1834</v>
      </c>
      <c r="F1630" s="179">
        <v>1821</v>
      </c>
      <c r="G1630" s="179">
        <v>554</v>
      </c>
      <c r="H1630" s="179">
        <v>784</v>
      </c>
      <c r="I1630" s="179">
        <v>3410</v>
      </c>
      <c r="J1630" s="179">
        <v>885</v>
      </c>
      <c r="K1630" s="179">
        <v>845</v>
      </c>
      <c r="L1630" s="179">
        <v>1064</v>
      </c>
      <c r="M1630" s="180">
        <v>14682</v>
      </c>
      <c r="N1630" s="57"/>
    </row>
    <row r="1631" spans="2:14" ht="24.95" customHeight="1" x14ac:dyDescent="0.2">
      <c r="B1631" s="280" t="s">
        <v>98</v>
      </c>
      <c r="C1631" s="134" t="s">
        <v>60</v>
      </c>
      <c r="D1631" s="179">
        <v>2</v>
      </c>
      <c r="E1631" s="179">
        <v>3</v>
      </c>
      <c r="F1631" s="179">
        <v>0</v>
      </c>
      <c r="G1631" s="179">
        <v>1</v>
      </c>
      <c r="H1631" s="179">
        <v>2</v>
      </c>
      <c r="I1631" s="179">
        <v>1</v>
      </c>
      <c r="J1631" s="179">
        <v>1</v>
      </c>
      <c r="K1631" s="179">
        <v>0</v>
      </c>
      <c r="L1631" s="179">
        <v>41</v>
      </c>
      <c r="M1631" s="180">
        <v>51</v>
      </c>
      <c r="N1631" s="7"/>
    </row>
    <row r="1632" spans="2:14" ht="24.95" customHeight="1" x14ac:dyDescent="0.2">
      <c r="B1632" s="280"/>
      <c r="C1632" s="134" t="s">
        <v>29</v>
      </c>
      <c r="D1632" s="179">
        <v>9</v>
      </c>
      <c r="E1632" s="179">
        <v>12</v>
      </c>
      <c r="F1632" s="179">
        <v>0</v>
      </c>
      <c r="G1632" s="179">
        <v>2</v>
      </c>
      <c r="H1632" s="179">
        <v>10</v>
      </c>
      <c r="I1632" s="179">
        <v>4</v>
      </c>
      <c r="J1632" s="179">
        <v>23</v>
      </c>
      <c r="K1632" s="179">
        <v>0</v>
      </c>
      <c r="L1632" s="179">
        <v>152</v>
      </c>
      <c r="M1632" s="180">
        <v>212</v>
      </c>
      <c r="N1632" s="7"/>
    </row>
    <row r="1633" spans="2:13" ht="24.95" customHeight="1" x14ac:dyDescent="0.2">
      <c r="B1633" s="280" t="s">
        <v>99</v>
      </c>
      <c r="C1633" s="134" t="s">
        <v>60</v>
      </c>
      <c r="D1633" s="179">
        <v>198</v>
      </c>
      <c r="E1633" s="179">
        <v>41</v>
      </c>
      <c r="F1633" s="179">
        <v>32</v>
      </c>
      <c r="G1633" s="179">
        <v>11</v>
      </c>
      <c r="H1633" s="179">
        <v>38</v>
      </c>
      <c r="I1633" s="179">
        <v>124</v>
      </c>
      <c r="J1633" s="179">
        <v>11</v>
      </c>
      <c r="K1633" s="179">
        <v>34</v>
      </c>
      <c r="L1633" s="179">
        <v>17</v>
      </c>
      <c r="M1633" s="180">
        <v>506</v>
      </c>
    </row>
    <row r="1634" spans="2:13" ht="24.95" customHeight="1" x14ac:dyDescent="0.2">
      <c r="B1634" s="280"/>
      <c r="C1634" s="134" t="s">
        <v>29</v>
      </c>
      <c r="D1634" s="179">
        <v>1993</v>
      </c>
      <c r="E1634" s="179">
        <v>374</v>
      </c>
      <c r="F1634" s="179">
        <v>237</v>
      </c>
      <c r="G1634" s="179">
        <v>87</v>
      </c>
      <c r="H1634" s="179">
        <v>346</v>
      </c>
      <c r="I1634" s="179">
        <v>1237</v>
      </c>
      <c r="J1634" s="179">
        <v>85</v>
      </c>
      <c r="K1634" s="179">
        <v>282</v>
      </c>
      <c r="L1634" s="179">
        <v>154</v>
      </c>
      <c r="M1634" s="180">
        <v>4795</v>
      </c>
    </row>
    <row r="1635" spans="2:13" ht="24.95" customHeight="1" x14ac:dyDescent="0.2">
      <c r="B1635" s="280" t="s">
        <v>100</v>
      </c>
      <c r="C1635" s="134" t="s">
        <v>60</v>
      </c>
      <c r="D1635" s="179">
        <v>440</v>
      </c>
      <c r="E1635" s="179">
        <v>502</v>
      </c>
      <c r="F1635" s="179">
        <v>843</v>
      </c>
      <c r="G1635" s="179">
        <v>65</v>
      </c>
      <c r="H1635" s="179">
        <v>504</v>
      </c>
      <c r="I1635" s="179">
        <v>115</v>
      </c>
      <c r="J1635" s="179">
        <v>208</v>
      </c>
      <c r="K1635" s="179">
        <v>216</v>
      </c>
      <c r="L1635" s="179">
        <v>273</v>
      </c>
      <c r="M1635" s="180">
        <v>3166</v>
      </c>
    </row>
    <row r="1636" spans="2:13" ht="24.95" customHeight="1" x14ac:dyDescent="0.2">
      <c r="B1636" s="280"/>
      <c r="C1636" s="134" t="s">
        <v>29</v>
      </c>
      <c r="D1636" s="179">
        <v>2223</v>
      </c>
      <c r="E1636" s="179">
        <v>2536</v>
      </c>
      <c r="F1636" s="179">
        <v>4254</v>
      </c>
      <c r="G1636" s="179">
        <v>292</v>
      </c>
      <c r="H1636" s="179">
        <v>2506</v>
      </c>
      <c r="I1636" s="179">
        <v>550</v>
      </c>
      <c r="J1636" s="179">
        <v>1104</v>
      </c>
      <c r="K1636" s="179">
        <v>1089</v>
      </c>
      <c r="L1636" s="179">
        <v>1335</v>
      </c>
      <c r="M1636" s="180">
        <v>15889</v>
      </c>
    </row>
    <row r="1637" spans="2:13" ht="24.95" customHeight="1" x14ac:dyDescent="0.2">
      <c r="B1637" s="280" t="s">
        <v>101</v>
      </c>
      <c r="C1637" s="134" t="s">
        <v>60</v>
      </c>
      <c r="D1637" s="179">
        <v>5</v>
      </c>
      <c r="E1637" s="179">
        <v>11</v>
      </c>
      <c r="F1637" s="179">
        <v>3</v>
      </c>
      <c r="G1637" s="179">
        <v>1</v>
      </c>
      <c r="H1637" s="179">
        <v>7</v>
      </c>
      <c r="I1637" s="179">
        <v>6</v>
      </c>
      <c r="J1637" s="179">
        <v>0</v>
      </c>
      <c r="K1637" s="179">
        <v>6</v>
      </c>
      <c r="L1637" s="179">
        <v>0</v>
      </c>
      <c r="M1637" s="180">
        <v>39</v>
      </c>
    </row>
    <row r="1638" spans="2:13" ht="24.95" customHeight="1" x14ac:dyDescent="0.2">
      <c r="B1638" s="290"/>
      <c r="C1638" s="132" t="s">
        <v>29</v>
      </c>
      <c r="D1638" s="179">
        <v>90</v>
      </c>
      <c r="E1638" s="179">
        <v>61</v>
      </c>
      <c r="F1638" s="179">
        <v>14</v>
      </c>
      <c r="G1638" s="179">
        <v>5</v>
      </c>
      <c r="H1638" s="179">
        <v>26</v>
      </c>
      <c r="I1638" s="179">
        <v>35</v>
      </c>
      <c r="J1638" s="179">
        <v>0</v>
      </c>
      <c r="K1638" s="179">
        <v>53</v>
      </c>
      <c r="L1638" s="179">
        <v>0</v>
      </c>
      <c r="M1638" s="183">
        <v>284</v>
      </c>
    </row>
    <row r="1639" spans="2:13" ht="24.95" customHeight="1" x14ac:dyDescent="0.2">
      <c r="B1639" s="278" t="s">
        <v>14</v>
      </c>
      <c r="C1639" s="131" t="s">
        <v>60</v>
      </c>
      <c r="D1639" s="185">
        <v>1070</v>
      </c>
      <c r="E1639" s="185">
        <v>758</v>
      </c>
      <c r="F1639" s="185">
        <v>1148</v>
      </c>
      <c r="G1639" s="185">
        <v>138</v>
      </c>
      <c r="H1639" s="185">
        <v>657</v>
      </c>
      <c r="I1639" s="185">
        <v>574</v>
      </c>
      <c r="J1639" s="185">
        <v>329</v>
      </c>
      <c r="K1639" s="185">
        <v>365</v>
      </c>
      <c r="L1639" s="185">
        <v>482</v>
      </c>
      <c r="M1639" s="185">
        <v>5521</v>
      </c>
    </row>
    <row r="1640" spans="2:13" ht="24.95" customHeight="1" x14ac:dyDescent="0.2">
      <c r="B1640" s="278"/>
      <c r="C1640" s="130" t="s">
        <v>29</v>
      </c>
      <c r="D1640" s="186">
        <v>7800</v>
      </c>
      <c r="E1640" s="186">
        <v>4817</v>
      </c>
      <c r="F1640" s="186">
        <v>6326</v>
      </c>
      <c r="G1640" s="186">
        <v>940</v>
      </c>
      <c r="H1640" s="186">
        <v>3672</v>
      </c>
      <c r="I1640" s="186">
        <v>5236</v>
      </c>
      <c r="J1640" s="186">
        <v>2097</v>
      </c>
      <c r="K1640" s="186">
        <v>2269</v>
      </c>
      <c r="L1640" s="186">
        <v>2705</v>
      </c>
      <c r="M1640" s="186">
        <v>35862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62" t="s">
        <v>94</v>
      </c>
      <c r="C1660" s="262"/>
      <c r="D1660" s="262"/>
      <c r="E1660" s="262"/>
      <c r="F1660" s="262"/>
      <c r="G1660" s="262"/>
      <c r="H1660" s="262"/>
      <c r="I1660" s="262"/>
      <c r="J1660" s="262"/>
      <c r="K1660" s="262"/>
      <c r="L1660" s="262"/>
      <c r="M1660" s="262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79" t="s">
        <v>102</v>
      </c>
      <c r="C1663" s="133" t="s">
        <v>60</v>
      </c>
      <c r="D1663" s="179">
        <v>58</v>
      </c>
      <c r="E1663" s="179">
        <v>50</v>
      </c>
      <c r="F1663" s="179">
        <v>71</v>
      </c>
      <c r="G1663" s="179">
        <v>7</v>
      </c>
      <c r="H1663" s="179">
        <v>121</v>
      </c>
      <c r="I1663" s="179">
        <v>40</v>
      </c>
      <c r="J1663" s="179">
        <v>28</v>
      </c>
      <c r="K1663" s="179">
        <v>42</v>
      </c>
      <c r="L1663" s="179">
        <v>28</v>
      </c>
      <c r="M1663" s="182">
        <v>445</v>
      </c>
      <c r="N1663" s="56"/>
    </row>
    <row r="1664" spans="2:14" ht="24.95" customHeight="1" x14ac:dyDescent="0.2">
      <c r="B1664" s="280"/>
      <c r="C1664" s="134" t="s">
        <v>29</v>
      </c>
      <c r="D1664" s="179">
        <v>825</v>
      </c>
      <c r="E1664" s="179">
        <v>951</v>
      </c>
      <c r="F1664" s="179">
        <v>1308</v>
      </c>
      <c r="G1664" s="179">
        <v>175</v>
      </c>
      <c r="H1664" s="179">
        <v>1717</v>
      </c>
      <c r="I1664" s="179">
        <v>818</v>
      </c>
      <c r="J1664" s="179">
        <v>489</v>
      </c>
      <c r="K1664" s="179">
        <v>804</v>
      </c>
      <c r="L1664" s="179">
        <v>529</v>
      </c>
      <c r="M1664" s="180">
        <v>7616</v>
      </c>
      <c r="N1664" s="57"/>
    </row>
    <row r="1665" spans="2:14" ht="24.95" customHeight="1" x14ac:dyDescent="0.2">
      <c r="B1665" s="280" t="s">
        <v>103</v>
      </c>
      <c r="C1665" s="134" t="s">
        <v>60</v>
      </c>
      <c r="D1665" s="179">
        <v>41</v>
      </c>
      <c r="E1665" s="179">
        <v>14</v>
      </c>
      <c r="F1665" s="179">
        <v>14</v>
      </c>
      <c r="G1665" s="179">
        <v>9</v>
      </c>
      <c r="H1665" s="179">
        <v>28</v>
      </c>
      <c r="I1665" s="179">
        <v>23</v>
      </c>
      <c r="J1665" s="179">
        <v>24</v>
      </c>
      <c r="K1665" s="179">
        <v>18</v>
      </c>
      <c r="L1665" s="179">
        <v>9</v>
      </c>
      <c r="M1665" s="180">
        <v>180</v>
      </c>
      <c r="N1665" s="7"/>
    </row>
    <row r="1666" spans="2:14" ht="24.95" customHeight="1" x14ac:dyDescent="0.2">
      <c r="B1666" s="280"/>
      <c r="C1666" s="134" t="s">
        <v>29</v>
      </c>
      <c r="D1666" s="179">
        <v>580</v>
      </c>
      <c r="E1666" s="179">
        <v>239</v>
      </c>
      <c r="F1666" s="179">
        <v>301</v>
      </c>
      <c r="G1666" s="179">
        <v>151</v>
      </c>
      <c r="H1666" s="179">
        <v>442</v>
      </c>
      <c r="I1666" s="179">
        <v>428</v>
      </c>
      <c r="J1666" s="179">
        <v>408</v>
      </c>
      <c r="K1666" s="179">
        <v>295</v>
      </c>
      <c r="L1666" s="179">
        <v>94</v>
      </c>
      <c r="M1666" s="180">
        <v>2938</v>
      </c>
      <c r="N1666" s="7"/>
    </row>
    <row r="1667" spans="2:14" ht="24.95" customHeight="1" x14ac:dyDescent="0.2">
      <c r="B1667" s="280" t="s">
        <v>104</v>
      </c>
      <c r="C1667" s="134" t="s">
        <v>60</v>
      </c>
      <c r="D1667" s="179">
        <v>9</v>
      </c>
      <c r="E1667" s="179">
        <v>2</v>
      </c>
      <c r="F1667" s="179">
        <v>7</v>
      </c>
      <c r="G1667" s="179">
        <v>2</v>
      </c>
      <c r="H1667" s="179">
        <v>3</v>
      </c>
      <c r="I1667" s="179">
        <v>1</v>
      </c>
      <c r="J1667" s="179">
        <v>0</v>
      </c>
      <c r="K1667" s="179">
        <v>5</v>
      </c>
      <c r="L1667" s="179">
        <v>0</v>
      </c>
      <c r="M1667" s="180">
        <v>29</v>
      </c>
    </row>
    <row r="1668" spans="2:14" ht="24.95" customHeight="1" x14ac:dyDescent="0.2">
      <c r="B1668" s="280"/>
      <c r="C1668" s="134" t="s">
        <v>29</v>
      </c>
      <c r="D1668" s="179">
        <v>245</v>
      </c>
      <c r="E1668" s="179">
        <v>22</v>
      </c>
      <c r="F1668" s="179">
        <v>166</v>
      </c>
      <c r="G1668" s="179">
        <v>76</v>
      </c>
      <c r="H1668" s="179">
        <v>40</v>
      </c>
      <c r="I1668" s="179">
        <v>16</v>
      </c>
      <c r="J1668" s="179">
        <v>0</v>
      </c>
      <c r="K1668" s="179">
        <v>180</v>
      </c>
      <c r="L1668" s="179">
        <v>0</v>
      </c>
      <c r="M1668" s="180">
        <v>745</v>
      </c>
    </row>
    <row r="1669" spans="2:14" ht="24.95" customHeight="1" x14ac:dyDescent="0.2">
      <c r="B1669" s="280" t="s">
        <v>105</v>
      </c>
      <c r="C1669" s="134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2</v>
      </c>
      <c r="I1669" s="179">
        <v>0</v>
      </c>
      <c r="J1669" s="179">
        <v>0</v>
      </c>
      <c r="K1669" s="179">
        <v>1</v>
      </c>
      <c r="L1669" s="179">
        <v>0</v>
      </c>
      <c r="M1669" s="180">
        <v>6</v>
      </c>
    </row>
    <row r="1670" spans="2:14" ht="24.95" customHeight="1" x14ac:dyDescent="0.2">
      <c r="B1670" s="280"/>
      <c r="C1670" s="134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12</v>
      </c>
      <c r="I1670" s="179">
        <v>0</v>
      </c>
      <c r="J1670" s="179">
        <v>0</v>
      </c>
      <c r="K1670" s="179">
        <v>28</v>
      </c>
      <c r="L1670" s="179">
        <v>0</v>
      </c>
      <c r="M1670" s="180">
        <v>101</v>
      </c>
    </row>
    <row r="1671" spans="2:14" ht="24.95" customHeight="1" x14ac:dyDescent="0.2">
      <c r="B1671" s="280" t="s">
        <v>106</v>
      </c>
      <c r="C1671" s="134" t="s">
        <v>60</v>
      </c>
      <c r="D1671" s="179">
        <v>0</v>
      </c>
      <c r="E1671" s="179">
        <v>0</v>
      </c>
      <c r="F1671" s="179">
        <v>3</v>
      </c>
      <c r="G1671" s="179">
        <v>0</v>
      </c>
      <c r="H1671" s="179">
        <v>3</v>
      </c>
      <c r="I1671" s="179">
        <v>0</v>
      </c>
      <c r="J1671" s="179">
        <v>0</v>
      </c>
      <c r="K1671" s="179">
        <v>1</v>
      </c>
      <c r="L1671" s="179">
        <v>0</v>
      </c>
      <c r="M1671" s="180">
        <v>7</v>
      </c>
    </row>
    <row r="1672" spans="2:14" ht="24.95" customHeight="1" x14ac:dyDescent="0.2">
      <c r="B1672" s="290"/>
      <c r="C1672" s="132" t="s">
        <v>29</v>
      </c>
      <c r="D1672" s="179">
        <v>0</v>
      </c>
      <c r="E1672" s="179">
        <v>0</v>
      </c>
      <c r="F1672" s="179">
        <v>27</v>
      </c>
      <c r="G1672" s="179">
        <v>0</v>
      </c>
      <c r="H1672" s="179">
        <v>17</v>
      </c>
      <c r="I1672" s="179">
        <v>0</v>
      </c>
      <c r="J1672" s="179">
        <v>0</v>
      </c>
      <c r="K1672" s="179">
        <v>4</v>
      </c>
      <c r="L1672" s="179">
        <v>0</v>
      </c>
      <c r="M1672" s="183">
        <v>48</v>
      </c>
    </row>
    <row r="1673" spans="2:14" ht="24.95" customHeight="1" x14ac:dyDescent="0.2">
      <c r="B1673" s="278" t="s">
        <v>14</v>
      </c>
      <c r="C1673" s="131" t="s">
        <v>60</v>
      </c>
      <c r="D1673" s="185">
        <v>111</v>
      </c>
      <c r="E1673" s="185">
        <v>66</v>
      </c>
      <c r="F1673" s="185">
        <v>95</v>
      </c>
      <c r="G1673" s="185">
        <v>18</v>
      </c>
      <c r="H1673" s="185">
        <v>157</v>
      </c>
      <c r="I1673" s="185">
        <v>64</v>
      </c>
      <c r="J1673" s="185">
        <v>52</v>
      </c>
      <c r="K1673" s="185">
        <v>67</v>
      </c>
      <c r="L1673" s="185">
        <v>37</v>
      </c>
      <c r="M1673" s="185">
        <v>667</v>
      </c>
    </row>
    <row r="1674" spans="2:14" ht="24.95" customHeight="1" x14ac:dyDescent="0.2">
      <c r="B1674" s="278"/>
      <c r="C1674" s="130" t="s">
        <v>29</v>
      </c>
      <c r="D1674" s="186">
        <v>1711</v>
      </c>
      <c r="E1674" s="186">
        <v>1212</v>
      </c>
      <c r="F1674" s="186">
        <v>1802</v>
      </c>
      <c r="G1674" s="186">
        <v>402</v>
      </c>
      <c r="H1674" s="186">
        <v>2228</v>
      </c>
      <c r="I1674" s="186">
        <v>1262</v>
      </c>
      <c r="J1674" s="186">
        <v>897</v>
      </c>
      <c r="K1674" s="186">
        <v>1311</v>
      </c>
      <c r="L1674" s="186">
        <v>623</v>
      </c>
      <c r="M1674" s="186">
        <v>11448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62" t="s">
        <v>112</v>
      </c>
      <c r="C1689" s="262"/>
      <c r="D1689" s="262"/>
      <c r="E1689" s="262"/>
      <c r="F1689" s="262"/>
      <c r="G1689" s="262"/>
      <c r="H1689" s="262"/>
      <c r="I1689" s="262"/>
      <c r="J1689" s="262"/>
      <c r="K1689" s="262"/>
      <c r="L1689" s="262"/>
      <c r="M1689" s="262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9">
        <v>633</v>
      </c>
      <c r="D1692" s="179">
        <v>865</v>
      </c>
      <c r="E1692" s="179">
        <v>1234</v>
      </c>
      <c r="F1692" s="179">
        <v>359</v>
      </c>
      <c r="G1692" s="179">
        <v>768</v>
      </c>
      <c r="H1692" s="179">
        <v>553</v>
      </c>
      <c r="I1692" s="179">
        <v>359</v>
      </c>
      <c r="J1692" s="179">
        <v>939</v>
      </c>
      <c r="K1692" s="179">
        <v>381</v>
      </c>
      <c r="L1692" s="180">
        <v>6091</v>
      </c>
      <c r="N1692" s="35"/>
    </row>
    <row r="1693" spans="2:14" ht="24.95" customHeight="1" x14ac:dyDescent="0.2">
      <c r="B1693" s="109" t="s">
        <v>29</v>
      </c>
      <c r="C1693" s="184">
        <v>62049</v>
      </c>
      <c r="D1693" s="184">
        <v>75063</v>
      </c>
      <c r="E1693" s="184">
        <v>80395</v>
      </c>
      <c r="F1693" s="184">
        <v>30760</v>
      </c>
      <c r="G1693" s="184">
        <v>63295</v>
      </c>
      <c r="H1693" s="184">
        <v>60126</v>
      </c>
      <c r="I1693" s="184">
        <v>31363</v>
      </c>
      <c r="J1693" s="184">
        <v>100365</v>
      </c>
      <c r="K1693" s="184">
        <v>33086</v>
      </c>
      <c r="L1693" s="183">
        <v>536502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1" t="s">
        <v>90</v>
      </c>
      <c r="C1722" s="272"/>
      <c r="D1722" s="272"/>
      <c r="E1722" s="272"/>
      <c r="F1722" s="272"/>
      <c r="G1722" s="272"/>
      <c r="H1722" s="272"/>
      <c r="I1722" s="272"/>
      <c r="J1722" s="272"/>
      <c r="K1722" s="272"/>
      <c r="L1722" s="272"/>
      <c r="M1722" s="154"/>
    </row>
    <row r="1723" spans="1:13" ht="20.100000000000001" customHeight="1" thickBot="1" x14ac:dyDescent="0.25">
      <c r="B1723" s="273" t="s">
        <v>151</v>
      </c>
      <c r="C1723" s="274"/>
      <c r="D1723" s="274"/>
      <c r="E1723" s="274"/>
      <c r="F1723" s="274"/>
      <c r="G1723" s="274"/>
      <c r="H1723" s="274"/>
      <c r="I1723" s="274"/>
      <c r="J1723" s="274"/>
      <c r="K1723" s="274"/>
      <c r="L1723" s="274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75" t="s">
        <v>137</v>
      </c>
      <c r="C1728" s="276"/>
      <c r="D1728" s="277" t="s">
        <v>127</v>
      </c>
      <c r="E1728" s="277"/>
      <c r="F1728" s="277"/>
      <c r="G1728" s="277"/>
      <c r="H1728" s="277"/>
      <c r="I1728" s="277"/>
      <c r="J1728" s="277"/>
      <c r="K1728" s="277"/>
      <c r="L1728" s="277"/>
      <c r="M1728" s="113"/>
    </row>
    <row r="1729" spans="1:15" s="110" customFormat="1" ht="20.100000000000001" customHeight="1" x14ac:dyDescent="0.2">
      <c r="A1729" s="113"/>
      <c r="B1729" s="275"/>
      <c r="C1729" s="276"/>
      <c r="D1729" s="277"/>
      <c r="E1729" s="277"/>
      <c r="F1729" s="277"/>
      <c r="G1729" s="277"/>
      <c r="H1729" s="277"/>
      <c r="I1729" s="277"/>
      <c r="J1729" s="277"/>
      <c r="K1729" s="277"/>
      <c r="L1729" s="277"/>
      <c r="M1729" s="113"/>
    </row>
    <row r="1730" spans="1:15" s="110" customFormat="1" ht="20.100000000000001" customHeight="1" x14ac:dyDescent="0.2">
      <c r="A1730" s="113"/>
      <c r="B1730" s="275" t="s">
        <v>138</v>
      </c>
      <c r="C1730" s="276"/>
      <c r="D1730" s="277" t="s">
        <v>128</v>
      </c>
      <c r="E1730" s="277"/>
      <c r="F1730" s="277"/>
      <c r="G1730" s="277"/>
      <c r="H1730" s="277"/>
      <c r="I1730" s="277"/>
      <c r="J1730" s="277"/>
      <c r="K1730" s="277"/>
      <c r="L1730" s="277"/>
      <c r="M1730" s="113"/>
    </row>
    <row r="1731" spans="1:15" ht="20.100000000000001" customHeight="1" x14ac:dyDescent="0.2">
      <c r="A1731" s="112"/>
      <c r="B1731" s="275"/>
      <c r="C1731" s="276"/>
      <c r="D1731" s="277"/>
      <c r="E1731" s="277"/>
      <c r="F1731" s="277"/>
      <c r="G1731" s="277"/>
      <c r="H1731" s="277"/>
      <c r="I1731" s="277"/>
      <c r="J1731" s="277"/>
      <c r="K1731" s="277"/>
      <c r="L1731" s="277"/>
      <c r="M1731" s="113"/>
    </row>
    <row r="1732" spans="1:15" ht="20.100000000000001" customHeight="1" x14ac:dyDescent="0.2">
      <c r="A1732" s="112"/>
      <c r="B1732" s="275" t="s">
        <v>139</v>
      </c>
      <c r="C1732" s="276"/>
      <c r="D1732" s="277" t="s">
        <v>129</v>
      </c>
      <c r="E1732" s="277"/>
      <c r="F1732" s="277"/>
      <c r="G1732" s="277"/>
      <c r="H1732" s="277"/>
      <c r="I1732" s="277"/>
      <c r="J1732" s="277"/>
      <c r="K1732" s="277"/>
      <c r="L1732" s="277"/>
      <c r="M1732" s="113"/>
    </row>
    <row r="1733" spans="1:15" s="110" customFormat="1" ht="20.100000000000001" customHeight="1" x14ac:dyDescent="0.2">
      <c r="A1733" s="113"/>
      <c r="B1733" s="275"/>
      <c r="C1733" s="276"/>
      <c r="D1733" s="277"/>
      <c r="E1733" s="277"/>
      <c r="F1733" s="277"/>
      <c r="G1733" s="277"/>
      <c r="H1733" s="277"/>
      <c r="I1733" s="277"/>
      <c r="J1733" s="277"/>
      <c r="K1733" s="277"/>
      <c r="L1733" s="277"/>
      <c r="M1733" s="113"/>
    </row>
    <row r="1734" spans="1:15" s="110" customFormat="1" ht="20.100000000000001" customHeight="1" x14ac:dyDescent="0.2">
      <c r="A1734" s="113"/>
      <c r="B1734" s="275" t="s">
        <v>3</v>
      </c>
      <c r="C1734" s="276"/>
      <c r="D1734" s="277" t="s">
        <v>130</v>
      </c>
      <c r="E1734" s="277"/>
      <c r="F1734" s="277"/>
      <c r="G1734" s="277"/>
      <c r="H1734" s="277"/>
      <c r="I1734" s="277"/>
      <c r="J1734" s="277"/>
      <c r="K1734" s="277"/>
      <c r="L1734" s="277"/>
      <c r="M1734" s="113"/>
    </row>
    <row r="1735" spans="1:15" s="110" customFormat="1" ht="20.100000000000001" customHeight="1" x14ac:dyDescent="0.2">
      <c r="A1735" s="113"/>
      <c r="B1735" s="275"/>
      <c r="C1735" s="276"/>
      <c r="D1735" s="277"/>
      <c r="E1735" s="277"/>
      <c r="F1735" s="277"/>
      <c r="G1735" s="277"/>
      <c r="H1735" s="277"/>
      <c r="I1735" s="277"/>
      <c r="J1735" s="277"/>
      <c r="K1735" s="277"/>
      <c r="L1735" s="277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82" t="s">
        <v>140</v>
      </c>
      <c r="C1741" s="283"/>
      <c r="D1741" s="277" t="s">
        <v>131</v>
      </c>
      <c r="E1741" s="277"/>
      <c r="F1741" s="277"/>
      <c r="G1741" s="277"/>
      <c r="H1741" s="277"/>
      <c r="I1741" s="277"/>
      <c r="J1741" s="277"/>
      <c r="K1741" s="277"/>
      <c r="L1741" s="277"/>
      <c r="M1741" s="151"/>
    </row>
    <row r="1742" spans="1:15" s="110" customFormat="1" ht="20.100000000000001" customHeight="1" x14ac:dyDescent="0.2">
      <c r="B1742" s="282"/>
      <c r="C1742" s="283"/>
      <c r="D1742" s="277"/>
      <c r="E1742" s="277"/>
      <c r="F1742" s="277"/>
      <c r="G1742" s="277"/>
      <c r="H1742" s="277"/>
      <c r="I1742" s="277"/>
      <c r="J1742" s="277"/>
      <c r="K1742" s="277"/>
      <c r="L1742" s="277"/>
      <c r="M1742" s="151"/>
    </row>
    <row r="1743" spans="1:15" ht="20.100000000000001" customHeight="1" x14ac:dyDescent="0.2">
      <c r="B1743" s="282" t="s">
        <v>141</v>
      </c>
      <c r="C1743" s="283"/>
      <c r="D1743" s="281" t="s">
        <v>132</v>
      </c>
      <c r="E1743" s="281"/>
      <c r="F1743" s="281"/>
      <c r="G1743" s="281"/>
      <c r="H1743" s="281"/>
      <c r="I1743" s="281"/>
      <c r="J1743" s="281"/>
      <c r="K1743" s="281"/>
      <c r="L1743" s="281"/>
      <c r="M1743" s="286"/>
      <c r="N1743" s="110"/>
      <c r="O1743" s="110"/>
    </row>
    <row r="1744" spans="1:15" ht="20.100000000000001" customHeight="1" x14ac:dyDescent="0.2">
      <c r="B1744" s="282"/>
      <c r="C1744" s="283"/>
      <c r="D1744" s="281"/>
      <c r="E1744" s="281"/>
      <c r="F1744" s="281"/>
      <c r="G1744" s="281"/>
      <c r="H1744" s="281"/>
      <c r="I1744" s="281"/>
      <c r="J1744" s="281"/>
      <c r="K1744" s="281"/>
      <c r="L1744" s="281"/>
      <c r="M1744" s="286"/>
      <c r="N1744" s="110"/>
      <c r="O1744" s="110"/>
    </row>
    <row r="1745" spans="2:15" ht="20.100000000000001" customHeight="1" x14ac:dyDescent="0.2">
      <c r="B1745" s="282" t="s">
        <v>142</v>
      </c>
      <c r="C1745" s="283"/>
      <c r="D1745" s="281" t="s">
        <v>133</v>
      </c>
      <c r="E1745" s="281"/>
      <c r="F1745" s="281"/>
      <c r="G1745" s="281"/>
      <c r="H1745" s="281"/>
      <c r="I1745" s="281"/>
      <c r="J1745" s="281"/>
      <c r="K1745" s="281"/>
      <c r="L1745" s="281"/>
      <c r="M1745" s="151"/>
      <c r="N1745" s="110"/>
      <c r="O1745" s="110"/>
    </row>
    <row r="1746" spans="2:15" ht="20.100000000000001" customHeight="1" x14ac:dyDescent="0.2">
      <c r="B1746" s="282"/>
      <c r="C1746" s="283"/>
      <c r="D1746" s="281"/>
      <c r="E1746" s="281"/>
      <c r="F1746" s="281"/>
      <c r="G1746" s="281"/>
      <c r="H1746" s="281"/>
      <c r="I1746" s="281"/>
      <c r="J1746" s="281"/>
      <c r="K1746" s="281"/>
      <c r="L1746" s="281"/>
      <c r="M1746" s="151"/>
      <c r="N1746" s="110"/>
      <c r="O1746" s="110"/>
    </row>
    <row r="1747" spans="2:15" ht="20.100000000000001" customHeight="1" x14ac:dyDescent="0.2">
      <c r="B1747" s="282" t="s">
        <v>143</v>
      </c>
      <c r="C1747" s="283"/>
      <c r="D1747" s="281" t="s">
        <v>134</v>
      </c>
      <c r="E1747" s="281"/>
      <c r="F1747" s="281"/>
      <c r="G1747" s="281"/>
      <c r="H1747" s="281"/>
      <c r="I1747" s="281"/>
      <c r="J1747" s="281"/>
      <c r="K1747" s="281"/>
      <c r="L1747" s="281"/>
      <c r="M1747" s="151"/>
      <c r="N1747" s="110"/>
      <c r="O1747" s="110"/>
    </row>
    <row r="1748" spans="2:15" ht="20.100000000000001" customHeight="1" x14ac:dyDescent="0.2">
      <c r="B1748" s="282"/>
      <c r="C1748" s="283"/>
      <c r="D1748" s="281"/>
      <c r="E1748" s="281"/>
      <c r="F1748" s="281"/>
      <c r="G1748" s="281"/>
      <c r="H1748" s="281"/>
      <c r="I1748" s="281"/>
      <c r="J1748" s="281"/>
      <c r="K1748" s="281"/>
      <c r="L1748" s="281"/>
      <c r="M1748" s="151"/>
      <c r="N1748" s="110"/>
      <c r="O1748" s="110"/>
    </row>
    <row r="1749" spans="2:15" ht="20.100000000000001" customHeight="1" x14ac:dyDescent="0.2">
      <c r="B1749" s="282" t="s">
        <v>144</v>
      </c>
      <c r="C1749" s="283"/>
      <c r="D1749" s="281" t="s">
        <v>135</v>
      </c>
      <c r="E1749" s="281"/>
      <c r="F1749" s="281"/>
      <c r="G1749" s="281"/>
      <c r="H1749" s="281"/>
      <c r="I1749" s="281"/>
      <c r="J1749" s="281"/>
      <c r="K1749" s="281"/>
      <c r="L1749" s="281"/>
      <c r="M1749" s="151"/>
      <c r="N1749" s="110"/>
      <c r="O1749" s="110"/>
    </row>
    <row r="1750" spans="2:15" ht="20.100000000000001" customHeight="1" x14ac:dyDescent="0.2">
      <c r="B1750" s="282"/>
      <c r="C1750" s="283"/>
      <c r="D1750" s="281"/>
      <c r="E1750" s="281"/>
      <c r="F1750" s="281"/>
      <c r="G1750" s="281"/>
      <c r="H1750" s="281"/>
      <c r="I1750" s="281"/>
      <c r="J1750" s="281"/>
      <c r="K1750" s="281"/>
      <c r="L1750" s="281"/>
      <c r="M1750" s="151"/>
      <c r="N1750" s="110"/>
      <c r="O1750" s="110"/>
    </row>
    <row r="1751" spans="2:15" ht="20.100000000000001" customHeight="1" x14ac:dyDescent="0.2">
      <c r="B1751" s="282" t="s">
        <v>145</v>
      </c>
      <c r="C1751" s="283"/>
      <c r="D1751" s="281" t="s">
        <v>136</v>
      </c>
      <c r="E1751" s="281"/>
      <c r="F1751" s="281"/>
      <c r="G1751" s="281"/>
      <c r="H1751" s="281"/>
      <c r="I1751" s="281"/>
      <c r="J1751" s="281"/>
      <c r="K1751" s="281"/>
      <c r="L1751" s="281"/>
      <c r="M1751" s="151"/>
      <c r="N1751" s="110"/>
      <c r="O1751" s="110"/>
    </row>
    <row r="1752" spans="2:15" ht="20.100000000000001" customHeight="1" x14ac:dyDescent="0.2">
      <c r="B1752" s="282"/>
      <c r="C1752" s="283"/>
      <c r="D1752" s="281"/>
      <c r="E1752" s="281"/>
      <c r="F1752" s="281"/>
      <c r="G1752" s="281"/>
      <c r="H1752" s="281"/>
      <c r="I1752" s="281"/>
      <c r="J1752" s="281"/>
      <c r="K1752" s="281"/>
      <c r="L1752" s="281"/>
      <c r="M1752" s="151"/>
      <c r="N1752" s="110"/>
      <c r="O1752" s="110"/>
    </row>
    <row r="1753" spans="2:15" ht="20.100000000000001" customHeight="1" x14ac:dyDescent="0.2">
      <c r="B1753" s="282" t="s">
        <v>146</v>
      </c>
      <c r="C1753" s="283"/>
      <c r="D1753" s="281" t="s">
        <v>154</v>
      </c>
      <c r="E1753" s="281"/>
      <c r="F1753" s="281"/>
      <c r="G1753" s="281"/>
      <c r="H1753" s="281"/>
      <c r="I1753" s="281"/>
      <c r="J1753" s="281"/>
      <c r="K1753" s="281"/>
      <c r="L1753" s="281"/>
      <c r="M1753" s="286"/>
    </row>
    <row r="1754" spans="2:15" ht="20.100000000000001" customHeight="1" thickBot="1" x14ac:dyDescent="0.25">
      <c r="B1754" s="284"/>
      <c r="C1754" s="285"/>
      <c r="D1754" s="288"/>
      <c r="E1754" s="288"/>
      <c r="F1754" s="288"/>
      <c r="G1754" s="288"/>
      <c r="H1754" s="288"/>
      <c r="I1754" s="288"/>
      <c r="J1754" s="288"/>
      <c r="K1754" s="288"/>
      <c r="L1754" s="288"/>
      <c r="M1754" s="289"/>
    </row>
    <row r="1755" spans="2:15" ht="35.1" customHeight="1" thickTop="1" x14ac:dyDescent="0.2">
      <c r="B1755" s="101"/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</row>
    <row r="1756" spans="2:15" ht="20.100000000000001" customHeight="1" x14ac:dyDescent="0.2"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</row>
    <row r="1757" spans="2:15" ht="20.100000000000001" customHeight="1" x14ac:dyDescent="0.2"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</row>
    <row r="1758" spans="2:15" ht="20.100000000000001" customHeight="1" x14ac:dyDescent="0.2"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</row>
    <row r="1759" spans="2:15" ht="20.100000000000001" customHeight="1" x14ac:dyDescent="0.2"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</row>
    <row r="1760" spans="2:15" ht="20.100000000000001" customHeight="1" x14ac:dyDescent="0.2"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</row>
    <row r="1761" spans="2:13" ht="20.100000000000001" customHeight="1" x14ac:dyDescent="0.2"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</row>
    <row r="1762" spans="2:13" ht="20.100000000000001" customHeight="1" x14ac:dyDescent="0.2"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</row>
    <row r="1763" spans="2:13" ht="20.100000000000001" customHeight="1" x14ac:dyDescent="0.2"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</row>
    <row r="1764" spans="2:13" ht="20.100000000000001" customHeight="1" x14ac:dyDescent="0.2"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</row>
    <row r="1765" spans="2:13" ht="20.100000000000001" customHeight="1" x14ac:dyDescent="0.2"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</row>
    <row r="1766" spans="2:13" ht="20.100000000000001" customHeight="1" x14ac:dyDescent="0.2"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</row>
    <row r="1767" spans="2:13" ht="20.100000000000001" customHeight="1" x14ac:dyDescent="0.2"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</row>
    <row r="1768" spans="2:13" ht="20.100000000000001" customHeight="1" x14ac:dyDescent="0.2"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</row>
    <row r="1769" spans="2:13" ht="20.100000000000001" customHeight="1" x14ac:dyDescent="0.2"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</row>
    <row r="1770" spans="2:13" ht="20.100000000000001" customHeight="1" x14ac:dyDescent="0.2"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</row>
    <row r="1771" spans="2:13" ht="20.100000000000001" customHeight="1" x14ac:dyDescent="0.2"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</row>
    <row r="1772" spans="2:13" ht="20.100000000000001" customHeight="1" x14ac:dyDescent="0.2"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</row>
    <row r="1773" spans="2:13" ht="20.100000000000001" customHeight="1" x14ac:dyDescent="0.2"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</row>
    <row r="1774" spans="2:13" ht="20.100000000000001" customHeight="1" x14ac:dyDescent="0.2"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</row>
    <row r="1775" spans="2:13" ht="20.100000000000001" customHeight="1" x14ac:dyDescent="0.2"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</row>
    <row r="1776" spans="2:13" ht="20.100000000000001" customHeight="1" x14ac:dyDescent="0.2"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</row>
    <row r="1777" spans="2:13" ht="20.100000000000001" customHeight="1" x14ac:dyDescent="0.2"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</row>
    <row r="1778" spans="2:13" ht="20.100000000000001" customHeight="1" x14ac:dyDescent="0.2"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</row>
    <row r="1779" spans="2:13" ht="20.100000000000001" customHeight="1" x14ac:dyDescent="0.2"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</row>
    <row r="1780" spans="2:13" ht="20.100000000000001" customHeight="1" x14ac:dyDescent="0.2"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</row>
    <row r="1781" spans="2:13" ht="20.100000000000001" customHeight="1" x14ac:dyDescent="0.2"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</row>
    <row r="1782" spans="2:13" ht="20.100000000000001" customHeight="1" x14ac:dyDescent="0.2"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</row>
    <row r="1783" spans="2:13" ht="20.100000000000001" customHeight="1" x14ac:dyDescent="0.2"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</row>
    <row r="1784" spans="2:13" ht="20.100000000000001" customHeight="1" x14ac:dyDescent="0.2"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</row>
    <row r="1785" spans="2:13" ht="20.100000000000001" customHeight="1" x14ac:dyDescent="0.2"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</row>
    <row r="1786" spans="2:13" ht="20.100000000000001" customHeight="1" x14ac:dyDescent="0.2"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</row>
    <row r="1787" spans="2:13" ht="20.100000000000001" customHeight="1" x14ac:dyDescent="0.2"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</row>
    <row r="1788" spans="2:13" ht="20.100000000000001" customHeight="1" x14ac:dyDescent="0.2">
      <c r="B1788" s="102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M1788" s="102"/>
    </row>
    <row r="1789" spans="2:13" ht="20.100000000000001" customHeight="1" x14ac:dyDescent="0.2"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</row>
    <row r="1790" spans="2:13" ht="20.100000000000001" customHeight="1" x14ac:dyDescent="0.2"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</row>
    <row r="1791" spans="2:13" ht="20.100000000000001" customHeight="1" x14ac:dyDescent="0.2"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2:13" ht="20.100000000000001" customHeight="1" x14ac:dyDescent="0.2"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</row>
    <row r="1793" spans="2:15" ht="20.100000000000001" customHeight="1" x14ac:dyDescent="0.2">
      <c r="B1793" s="98"/>
      <c r="C1793" s="98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</row>
    <row r="1794" spans="2:15" ht="20.100000000000001" customHeight="1" x14ac:dyDescent="0.2">
      <c r="B1794" s="99"/>
      <c r="C1794" s="99"/>
      <c r="D1794" s="99"/>
      <c r="E1794" s="99"/>
      <c r="F1794" s="99"/>
      <c r="G1794" s="99"/>
      <c r="H1794" s="99"/>
      <c r="I1794" s="99"/>
      <c r="J1794" s="99"/>
      <c r="K1794" s="99"/>
      <c r="L1794" s="99"/>
      <c r="M1794" s="99"/>
    </row>
    <row r="1795" spans="2:15" ht="20.100000000000001" customHeight="1" x14ac:dyDescent="0.2">
      <c r="B1795" s="99"/>
      <c r="C1795" s="99"/>
      <c r="D1795" s="99"/>
      <c r="E1795" s="99"/>
      <c r="F1795" s="99"/>
      <c r="G1795" s="99"/>
      <c r="H1795" s="99"/>
      <c r="I1795" s="99"/>
      <c r="J1795" s="99"/>
      <c r="K1795" s="99"/>
      <c r="L1795" s="99"/>
      <c r="M1795" s="99"/>
    </row>
    <row r="1796" spans="2:15" ht="20.100000000000001" customHeight="1" x14ac:dyDescent="0.2"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</row>
    <row r="1797" spans="2:15" ht="20.100000000000001" customHeight="1" x14ac:dyDescent="0.2">
      <c r="B1797" s="98" t="s">
        <v>155</v>
      </c>
      <c r="C1797" s="98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  <c r="N1797" s="80"/>
      <c r="O1797" s="80"/>
    </row>
    <row r="1798" spans="2:15" s="65" customFormat="1" ht="20.100000000000001" customHeight="1" x14ac:dyDescent="0.2"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</row>
    <row r="1801" spans="2:15" ht="20.100000000000001" customHeight="1" x14ac:dyDescent="0.2"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</row>
    <row r="1802" spans="2:15" ht="20.100000000000001" customHeight="1" x14ac:dyDescent="0.2"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</row>
    <row r="1803" spans="2:15" ht="20.100000000000001" customHeight="1" x14ac:dyDescent="0.2"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</row>
    <row r="1804" spans="2:15" ht="20.100000000000001" customHeight="1" x14ac:dyDescent="0.2"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</row>
    <row r="1805" spans="2:15" ht="20.100000000000001" customHeight="1" x14ac:dyDescent="0.2"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</row>
    <row r="1806" spans="2:15" ht="20.100000000000001" customHeight="1" x14ac:dyDescent="0.2"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</row>
    <row r="1807" spans="2:15" ht="20.100000000000001" customHeight="1" x14ac:dyDescent="0.2"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</row>
    <row r="1808" spans="2:15" ht="20.100000000000001" customHeight="1" x14ac:dyDescent="0.2"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</row>
    <row r="1809" spans="2:13" ht="20.100000000000001" customHeight="1" x14ac:dyDescent="0.2"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</row>
    <row r="1810" spans="2:13" ht="20.100000000000001" customHeight="1" x14ac:dyDescent="0.2"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</row>
    <row r="1811" spans="2:13" ht="20.100000000000001" customHeight="1" x14ac:dyDescent="0.2"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</row>
    <row r="1812" spans="2:13" ht="20.100000000000001" customHeight="1" x14ac:dyDescent="0.2"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</row>
    <row r="1813" spans="2:13" ht="20.100000000000001" customHeight="1" x14ac:dyDescent="0.2"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</row>
    <row r="1814" spans="2:13" ht="20.100000000000001" customHeight="1" x14ac:dyDescent="0.2"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</row>
    <row r="1815" spans="2:13" ht="20.100000000000001" customHeight="1" x14ac:dyDescent="0.2"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</row>
    <row r="1816" spans="2:13" ht="20.100000000000001" customHeight="1" x14ac:dyDescent="0.2"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</row>
    <row r="1817" spans="2:13" ht="20.100000000000001" customHeight="1" x14ac:dyDescent="0.2"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</row>
    <row r="1818" spans="2:13" ht="20.100000000000001" customHeight="1" x14ac:dyDescent="0.2"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</row>
    <row r="1819" spans="2:13" ht="20.100000000000001" customHeight="1" x14ac:dyDescent="0.2"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</row>
    <row r="1820" spans="2:13" ht="20.100000000000001" customHeight="1" x14ac:dyDescent="0.2"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</row>
    <row r="1821" spans="2:13" ht="20.100000000000001" customHeight="1" x14ac:dyDescent="0.2"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</row>
    <row r="1822" spans="2:13" ht="20.100000000000001" customHeight="1" x14ac:dyDescent="0.2"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</row>
    <row r="1823" spans="2:13" ht="20.100000000000001" customHeight="1" x14ac:dyDescent="0.2"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</row>
    <row r="1824" spans="2:13" ht="20.100000000000001" customHeight="1" x14ac:dyDescent="0.2"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</row>
    <row r="1825" spans="2:13" ht="20.100000000000001" customHeight="1" x14ac:dyDescent="0.2"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2:13" ht="20.100000000000001" customHeight="1" x14ac:dyDescent="0.2"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19.5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31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31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150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E1259:F1259"/>
    <mergeCell ref="E1322:F1322"/>
    <mergeCell ref="B1321:H1321"/>
    <mergeCell ref="C1259:D1259"/>
    <mergeCell ref="F1294:H1294"/>
    <mergeCell ref="G1257:H1257"/>
    <mergeCell ref="I1258:J1258"/>
    <mergeCell ref="E1324:F1324"/>
    <mergeCell ref="G1324:H1324"/>
    <mergeCell ref="C1230:D1230"/>
    <mergeCell ref="I1215:J1215"/>
    <mergeCell ref="E1215:F1215"/>
    <mergeCell ref="G1215:H1215"/>
    <mergeCell ref="C1232:D1232"/>
    <mergeCell ref="C1323:D1323"/>
    <mergeCell ref="E1323:F1323"/>
    <mergeCell ref="G1323:H1323"/>
    <mergeCell ref="E1230:F1230"/>
    <mergeCell ref="G1230:H1230"/>
    <mergeCell ref="E1232:F1232"/>
    <mergeCell ref="G1232:H1232"/>
    <mergeCell ref="C1231:D1231"/>
    <mergeCell ref="E1231:F1231"/>
    <mergeCell ref="G1231:H1231"/>
    <mergeCell ref="G1322:H1322"/>
    <mergeCell ref="C1256:D1256"/>
    <mergeCell ref="E1256:F1256"/>
    <mergeCell ref="G1256:H1256"/>
    <mergeCell ref="C1322:D1322"/>
    <mergeCell ref="B1319:M1319"/>
    <mergeCell ref="I1256:J1256"/>
    <mergeCell ref="C1201:D1201"/>
    <mergeCell ref="E1201:F1201"/>
    <mergeCell ref="B1255:J1255"/>
    <mergeCell ref="G1216:H1216"/>
    <mergeCell ref="I1216:J1216"/>
    <mergeCell ref="C1216:D1216"/>
    <mergeCell ref="E1216:F1216"/>
    <mergeCell ref="C1233:D1233"/>
    <mergeCell ref="E1233:F1233"/>
    <mergeCell ref="G1233:H1233"/>
    <mergeCell ref="I481:J481"/>
    <mergeCell ref="G575:H575"/>
    <mergeCell ref="E575:F575"/>
    <mergeCell ref="G574:H574"/>
    <mergeCell ref="C575:D575"/>
    <mergeCell ref="C574:D574"/>
    <mergeCell ref="E574:F574"/>
    <mergeCell ref="I590:J590"/>
    <mergeCell ref="C590:D590"/>
    <mergeCell ref="E590:F590"/>
    <mergeCell ref="G590:H590"/>
    <mergeCell ref="C589:D589"/>
    <mergeCell ref="E589:F589"/>
    <mergeCell ref="G589:H589"/>
    <mergeCell ref="I589:J589"/>
    <mergeCell ref="B544:J544"/>
    <mergeCell ref="B511:L511"/>
    <mergeCell ref="I482:J482"/>
    <mergeCell ref="C573:D573"/>
    <mergeCell ref="E573:F573"/>
    <mergeCell ref="G573:H573"/>
    <mergeCell ref="B572:H572"/>
    <mergeCell ref="C576:D576"/>
    <mergeCell ref="E576:F576"/>
    <mergeCell ref="I388:J388"/>
    <mergeCell ref="C388:D388"/>
    <mergeCell ref="E388:F388"/>
    <mergeCell ref="I389:J389"/>
    <mergeCell ref="G388:H388"/>
    <mergeCell ref="C389:D389"/>
    <mergeCell ref="E389:F389"/>
    <mergeCell ref="G389:H389"/>
    <mergeCell ref="B371:L371"/>
    <mergeCell ref="B386:J386"/>
    <mergeCell ref="C387:D387"/>
    <mergeCell ref="E387:F387"/>
    <mergeCell ref="G387:H387"/>
    <mergeCell ref="I387:J387"/>
    <mergeCell ref="B379:L379"/>
    <mergeCell ref="K1600:L1600"/>
    <mergeCell ref="G1476:H1476"/>
    <mergeCell ref="I1476:J1476"/>
    <mergeCell ref="G733:H733"/>
    <mergeCell ref="C759:D759"/>
    <mergeCell ref="E759:F759"/>
    <mergeCell ref="E758:F758"/>
    <mergeCell ref="B570:M570"/>
    <mergeCell ref="C419:D419"/>
    <mergeCell ref="E419:F419"/>
    <mergeCell ref="G419:H419"/>
    <mergeCell ref="C545:E545"/>
    <mergeCell ref="F545:H545"/>
    <mergeCell ref="B542:L542"/>
    <mergeCell ref="B504:L504"/>
    <mergeCell ref="E482:F482"/>
    <mergeCell ref="G420:H420"/>
    <mergeCell ref="C421:D421"/>
    <mergeCell ref="E421:F421"/>
    <mergeCell ref="G421:H421"/>
    <mergeCell ref="C420:D420"/>
    <mergeCell ref="E420:F420"/>
    <mergeCell ref="I480:J480"/>
    <mergeCell ref="C480:D480"/>
    <mergeCell ref="C1429:D1429"/>
    <mergeCell ref="C1430:D1430"/>
    <mergeCell ref="C1431:D1431"/>
    <mergeCell ref="C1432:D1432"/>
    <mergeCell ref="B1429:B1430"/>
    <mergeCell ref="B1431:B1432"/>
    <mergeCell ref="C1428:D1428"/>
    <mergeCell ref="B1421:B1422"/>
    <mergeCell ref="C1421:D1421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195:M1195"/>
    <mergeCell ref="B1227:M1227"/>
    <mergeCell ref="I885:J885"/>
    <mergeCell ref="G885:H885"/>
    <mergeCell ref="B945:M945"/>
    <mergeCell ref="B919:J919"/>
    <mergeCell ref="C920:E920"/>
    <mergeCell ref="F920:H920"/>
    <mergeCell ref="C885:D885"/>
    <mergeCell ref="E885:F885"/>
    <mergeCell ref="G716:H716"/>
    <mergeCell ref="G731:H731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G1600:H1600"/>
    <mergeCell ref="I1600:J1600"/>
    <mergeCell ref="B1732:C1733"/>
    <mergeCell ref="D1732:L1733"/>
    <mergeCell ref="B1673:B1674"/>
    <mergeCell ref="B1635:B1636"/>
    <mergeCell ref="B1669:B1670"/>
    <mergeCell ref="B1671:B1672"/>
    <mergeCell ref="B1598:M1598"/>
    <mergeCell ref="B1626:M1626"/>
    <mergeCell ref="B1631:B1632"/>
    <mergeCell ref="B1633:B1634"/>
    <mergeCell ref="B1629:B1630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51:C1752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K1538:L1538"/>
    <mergeCell ref="G1382:H1382"/>
    <mergeCell ref="C1476:D1476"/>
    <mergeCell ref="E1476:F1476"/>
    <mergeCell ref="C1426:D1426"/>
    <mergeCell ref="B1474:M1474"/>
    <mergeCell ref="C1354:D1354"/>
    <mergeCell ref="I479:J479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B408:L408"/>
    <mergeCell ref="E422:F422"/>
    <mergeCell ref="G422:H422"/>
    <mergeCell ref="I390:J390"/>
    <mergeCell ref="B444:L444"/>
    <mergeCell ref="B452:L452"/>
    <mergeCell ref="B401:L401"/>
    <mergeCell ref="G480:H480"/>
    <mergeCell ref="C481:D481"/>
    <mergeCell ref="E481:F481"/>
    <mergeCell ref="G481:H481"/>
    <mergeCell ref="G390:H390"/>
    <mergeCell ref="B416:M416"/>
    <mergeCell ref="E480:F480"/>
    <mergeCell ref="I963:J963"/>
    <mergeCell ref="B545:B546"/>
    <mergeCell ref="B543:G543"/>
    <mergeCell ref="C479:D479"/>
    <mergeCell ref="C482:D482"/>
    <mergeCell ref="B915:M915"/>
    <mergeCell ref="B917:M917"/>
    <mergeCell ref="B978:M978"/>
    <mergeCell ref="B1040:M1040"/>
    <mergeCell ref="G981:H981"/>
    <mergeCell ref="B920:B921"/>
    <mergeCell ref="G1007:H1007"/>
    <mergeCell ref="E950:F950"/>
    <mergeCell ref="G950:H950"/>
    <mergeCell ref="C949:D949"/>
    <mergeCell ref="G479:H479"/>
    <mergeCell ref="B947:H947"/>
    <mergeCell ref="B959:L959"/>
    <mergeCell ref="C951:D951"/>
    <mergeCell ref="G608:H608"/>
    <mergeCell ref="C607:D607"/>
    <mergeCell ref="E607:F607"/>
    <mergeCell ref="G607:H607"/>
    <mergeCell ref="I633:J633"/>
    <mergeCell ref="C983:D983"/>
    <mergeCell ref="E983:F983"/>
    <mergeCell ref="G983:H983"/>
    <mergeCell ref="C1009:D1009"/>
    <mergeCell ref="E964:F964"/>
    <mergeCell ref="G964:H964"/>
    <mergeCell ref="I965:J965"/>
    <mergeCell ref="E965:F965"/>
    <mergeCell ref="G965:H965"/>
    <mergeCell ref="I964:J964"/>
    <mergeCell ref="C965:D965"/>
    <mergeCell ref="C981:D981"/>
    <mergeCell ref="E981:F981"/>
    <mergeCell ref="B980:H980"/>
    <mergeCell ref="G966:H966"/>
    <mergeCell ref="C966:D966"/>
    <mergeCell ref="E966:F966"/>
    <mergeCell ref="G982:H982"/>
    <mergeCell ref="I1007:J1007"/>
    <mergeCell ref="C1007:D1007"/>
    <mergeCell ref="I1009:J1009"/>
    <mergeCell ref="C1134:D1134"/>
    <mergeCell ref="E1134:F1134"/>
    <mergeCell ref="E1257:F1257"/>
    <mergeCell ref="G1134:H1134"/>
    <mergeCell ref="G1357:H1357"/>
    <mergeCell ref="G1135:H1135"/>
    <mergeCell ref="I1135:J1135"/>
    <mergeCell ref="C1135:D1135"/>
    <mergeCell ref="E1135:F1135"/>
    <mergeCell ref="C1198:D1198"/>
    <mergeCell ref="E1198:F1198"/>
    <mergeCell ref="G1198:H1198"/>
    <mergeCell ref="C1200:D1200"/>
    <mergeCell ref="E1200:F1200"/>
    <mergeCell ref="G1200:H1200"/>
    <mergeCell ref="F1170:H1170"/>
    <mergeCell ref="B1169:J1169"/>
    <mergeCell ref="C1170:E1170"/>
    <mergeCell ref="B1165:M1165"/>
    <mergeCell ref="B1167:M1167"/>
    <mergeCell ref="C1339:D1339"/>
    <mergeCell ref="E1339:F1339"/>
    <mergeCell ref="G1339:H1339"/>
    <mergeCell ref="C1338:D1338"/>
    <mergeCell ref="E1089:F1089"/>
    <mergeCell ref="G1089:H1089"/>
    <mergeCell ref="I1089:J1089"/>
    <mergeCell ref="E1090:F1090"/>
    <mergeCell ref="C1089:D1089"/>
    <mergeCell ref="C1090:D1090"/>
    <mergeCell ref="I1090:J1090"/>
    <mergeCell ref="E1106:F1106"/>
    <mergeCell ref="G1132:H1132"/>
    <mergeCell ref="B1131:J1131"/>
    <mergeCell ref="E1091:F1091"/>
    <mergeCell ref="G1091:H1091"/>
    <mergeCell ref="I1091:J1091"/>
    <mergeCell ref="B1105:H1105"/>
    <mergeCell ref="C1106:D1106"/>
    <mergeCell ref="B1425:B1426"/>
    <mergeCell ref="B1423:B1424"/>
    <mergeCell ref="C1357:D1357"/>
    <mergeCell ref="C1380:D1380"/>
    <mergeCell ref="E1380:F1380"/>
    <mergeCell ref="C1355:D1355"/>
    <mergeCell ref="E1355:F1355"/>
    <mergeCell ref="G1355:H1355"/>
    <mergeCell ref="C1356:D1356"/>
    <mergeCell ref="E1356:F1356"/>
    <mergeCell ref="G1356:H1356"/>
    <mergeCell ref="C1381:D1381"/>
    <mergeCell ref="E1381:F1381"/>
    <mergeCell ref="G1381:H1381"/>
    <mergeCell ref="C1382:D1382"/>
    <mergeCell ref="E1382:F1382"/>
    <mergeCell ref="B1419:B1420"/>
    <mergeCell ref="C1420:D1420"/>
    <mergeCell ref="B1415:M1415"/>
    <mergeCell ref="C1422:D1422"/>
    <mergeCell ref="C1423:D1423"/>
    <mergeCell ref="C1424:D1424"/>
    <mergeCell ref="C1425:D1425"/>
    <mergeCell ref="B1418:D1418"/>
    <mergeCell ref="E1354:F1354"/>
    <mergeCell ref="G1354:H1354"/>
    <mergeCell ref="B1351:M1351"/>
    <mergeCell ref="E1357:F1357"/>
    <mergeCell ref="B1293:J1293"/>
    <mergeCell ref="B1294:B1295"/>
    <mergeCell ref="C1294:E129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B1379:J1379"/>
    <mergeCell ref="B1353:H1353"/>
    <mergeCell ref="I1383:J1383"/>
    <mergeCell ref="I1381:J1381"/>
    <mergeCell ref="I1382:J1382"/>
    <mergeCell ref="E1338:F1338"/>
    <mergeCell ref="G1338:H1338"/>
    <mergeCell ref="C1324:D1324"/>
    <mergeCell ref="C1340:D1340"/>
    <mergeCell ref="E1340:F1340"/>
    <mergeCell ref="G1340:H1340"/>
    <mergeCell ref="I1340:J1340"/>
    <mergeCell ref="B1413:M1413"/>
    <mergeCell ref="E1383:F1383"/>
    <mergeCell ref="C1109:D1109"/>
    <mergeCell ref="C1132:D1132"/>
    <mergeCell ref="I1132:J1132"/>
    <mergeCell ref="G1109:H1109"/>
    <mergeCell ref="E1132:F1132"/>
    <mergeCell ref="C1215:D1215"/>
    <mergeCell ref="E1214:F1214"/>
    <mergeCell ref="B1229:H1229"/>
    <mergeCell ref="G1201:H1201"/>
    <mergeCell ref="C1214:D1214"/>
    <mergeCell ref="G1214:H1214"/>
    <mergeCell ref="B1212:J1212"/>
    <mergeCell ref="C1213:D1213"/>
    <mergeCell ref="E1213:F1213"/>
    <mergeCell ref="G1213:H1213"/>
    <mergeCell ref="I1213:J1213"/>
    <mergeCell ref="I1257:J1257"/>
    <mergeCell ref="C1258:D1258"/>
    <mergeCell ref="G1107:H1107"/>
    <mergeCell ref="C1108:D1108"/>
    <mergeCell ref="E1108:F1108"/>
    <mergeCell ref="G1108:H1108"/>
    <mergeCell ref="G1090:H1090"/>
    <mergeCell ref="C1091:D1091"/>
    <mergeCell ref="C1107:D1107"/>
    <mergeCell ref="E1107:F1107"/>
    <mergeCell ref="I1339:J1339"/>
    <mergeCell ref="I1338:J1338"/>
    <mergeCell ref="E1258:F1258"/>
    <mergeCell ref="G1258:H1258"/>
    <mergeCell ref="C1257:D1257"/>
    <mergeCell ref="B1289:M1289"/>
    <mergeCell ref="G1259:H1259"/>
    <mergeCell ref="I1259:J1259"/>
    <mergeCell ref="C1133:D1133"/>
    <mergeCell ref="E1133:F1133"/>
    <mergeCell ref="G1133:H1133"/>
    <mergeCell ref="I1133:J1133"/>
    <mergeCell ref="I1134:J1134"/>
    <mergeCell ref="C1199:D1199"/>
    <mergeCell ref="E1199:F1199"/>
    <mergeCell ref="G1199:H1199"/>
    <mergeCell ref="E609:F609"/>
    <mergeCell ref="C1010:D1010"/>
    <mergeCell ref="E1010:F1010"/>
    <mergeCell ref="E1088:F1088"/>
    <mergeCell ref="E1009:F1009"/>
    <mergeCell ref="G1009:H1009"/>
    <mergeCell ref="B1042:M1042"/>
    <mergeCell ref="C1075:D1075"/>
    <mergeCell ref="E1075:F1075"/>
    <mergeCell ref="G1075:H1075"/>
    <mergeCell ref="I1010:J1010"/>
    <mergeCell ref="F1045:H1045"/>
    <mergeCell ref="B1072:H1072"/>
    <mergeCell ref="B1044:J1044"/>
    <mergeCell ref="G1010:H1010"/>
    <mergeCell ref="E1076:F1076"/>
    <mergeCell ref="G1076:H1076"/>
    <mergeCell ref="B1045:B1046"/>
    <mergeCell ref="C1045:E1045"/>
    <mergeCell ref="G1088:H1088"/>
    <mergeCell ref="B1070:M1070"/>
    <mergeCell ref="B1087:J1087"/>
    <mergeCell ref="C1088:D1088"/>
    <mergeCell ref="I1088:J1088"/>
    <mergeCell ref="B631:J631"/>
    <mergeCell ref="C632:D632"/>
    <mergeCell ref="E632:F632"/>
    <mergeCell ref="G632:H632"/>
    <mergeCell ref="I632:J632"/>
    <mergeCell ref="F670:H670"/>
    <mergeCell ref="C634:D634"/>
    <mergeCell ref="E634:F634"/>
    <mergeCell ref="C633:D633"/>
    <mergeCell ref="E633:F633"/>
    <mergeCell ref="G633:H633"/>
    <mergeCell ref="G634:H634"/>
    <mergeCell ref="I634:J634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8:D358"/>
    <mergeCell ref="E358:F358"/>
    <mergeCell ref="G358:H358"/>
    <mergeCell ref="C359:D359"/>
    <mergeCell ref="E359:F359"/>
    <mergeCell ref="G359:H359"/>
    <mergeCell ref="E826:F826"/>
    <mergeCell ref="I757:J757"/>
    <mergeCell ref="F795:H795"/>
    <mergeCell ref="E732:F732"/>
    <mergeCell ref="G732:H732"/>
    <mergeCell ref="C733:D733"/>
    <mergeCell ref="E733:F733"/>
    <mergeCell ref="B709:L709"/>
    <mergeCell ref="G698:H698"/>
    <mergeCell ref="B712:J712"/>
    <mergeCell ref="C713:D713"/>
    <mergeCell ref="E713:F713"/>
    <mergeCell ref="I713:J713"/>
    <mergeCell ref="G713:H713"/>
    <mergeCell ref="C732:D732"/>
    <mergeCell ref="E716:F716"/>
    <mergeCell ref="E757:F757"/>
    <mergeCell ref="C757:D757"/>
    <mergeCell ref="G760:H760"/>
    <mergeCell ref="B792:M792"/>
    <mergeCell ref="B794:J794"/>
    <mergeCell ref="C795:E795"/>
    <mergeCell ref="E760:F760"/>
    <mergeCell ref="B795:B796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C758:D758"/>
    <mergeCell ref="G758:H758"/>
    <mergeCell ref="G759:H759"/>
    <mergeCell ref="G734:H734"/>
    <mergeCell ref="B756:J756"/>
    <mergeCell ref="G757:H757"/>
    <mergeCell ref="B790:M790"/>
    <mergeCell ref="I758:J758"/>
    <mergeCell ref="I759:J759"/>
    <mergeCell ref="G826:H826"/>
    <mergeCell ref="C825:D825"/>
    <mergeCell ref="C826:D826"/>
    <mergeCell ref="E838:F838"/>
    <mergeCell ref="G838:H838"/>
    <mergeCell ref="G882:H882"/>
    <mergeCell ref="G859:H859"/>
    <mergeCell ref="C882:D882"/>
    <mergeCell ref="B837:J837"/>
    <mergeCell ref="E825:F825"/>
    <mergeCell ref="G825:H825"/>
    <mergeCell ref="I841:J841"/>
    <mergeCell ref="C840:D840"/>
    <mergeCell ref="E840:F840"/>
    <mergeCell ref="G840:H840"/>
    <mergeCell ref="G839:H839"/>
    <mergeCell ref="C839:D839"/>
    <mergeCell ref="E839:F839"/>
    <mergeCell ref="G841:H841"/>
    <mergeCell ref="E858:F858"/>
    <mergeCell ref="G858:H858"/>
    <mergeCell ref="C857:D857"/>
    <mergeCell ref="E857:F857"/>
    <mergeCell ref="G857:H857"/>
    <mergeCell ref="G576:H576"/>
    <mergeCell ref="B584:L584"/>
    <mergeCell ref="B587:J587"/>
    <mergeCell ref="C588:D588"/>
    <mergeCell ref="I588:J588"/>
    <mergeCell ref="E588:F588"/>
    <mergeCell ref="G588:H588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591:D591"/>
    <mergeCell ref="B697:H697"/>
    <mergeCell ref="C698:D698"/>
    <mergeCell ref="I591:J591"/>
    <mergeCell ref="B605:H605"/>
    <mergeCell ref="C609:D609"/>
    <mergeCell ref="C884:D884"/>
    <mergeCell ref="G883:H883"/>
    <mergeCell ref="C858:D858"/>
    <mergeCell ref="G949:H949"/>
    <mergeCell ref="C950:D950"/>
    <mergeCell ref="C948:D948"/>
    <mergeCell ref="E948:F948"/>
    <mergeCell ref="G948:H948"/>
    <mergeCell ref="E951:F951"/>
    <mergeCell ref="G951:H951"/>
    <mergeCell ref="B730:H730"/>
    <mergeCell ref="E591:F591"/>
    <mergeCell ref="E715:F715"/>
    <mergeCell ref="E714:F714"/>
    <mergeCell ref="I714:J714"/>
    <mergeCell ref="C715:D715"/>
    <mergeCell ref="C714:D714"/>
    <mergeCell ref="G715:H715"/>
    <mergeCell ref="I715:J715"/>
    <mergeCell ref="G714:H714"/>
    <mergeCell ref="E698:F698"/>
    <mergeCell ref="C701:D701"/>
    <mergeCell ref="I605:N605"/>
    <mergeCell ref="C608:D608"/>
    <mergeCell ref="E608:F608"/>
    <mergeCell ref="I697:N697"/>
    <mergeCell ref="E701:F701"/>
    <mergeCell ref="G701:H701"/>
    <mergeCell ref="B695:M695"/>
    <mergeCell ref="I716:J716"/>
    <mergeCell ref="B728:M728"/>
    <mergeCell ref="I730:N730"/>
    <mergeCell ref="C716:D716"/>
    <mergeCell ref="G609:H609"/>
    <mergeCell ref="E982:F982"/>
    <mergeCell ref="G963:H963"/>
    <mergeCell ref="C963:D963"/>
    <mergeCell ref="G1074:H1074"/>
    <mergeCell ref="E1073:F1073"/>
    <mergeCell ref="G824:H824"/>
    <mergeCell ref="C824:D824"/>
    <mergeCell ref="E824:F824"/>
    <mergeCell ref="I760:J760"/>
    <mergeCell ref="C760:D760"/>
    <mergeCell ref="B962:J962"/>
    <mergeCell ref="C838:D838"/>
    <mergeCell ref="C841:D841"/>
    <mergeCell ref="E841:F841"/>
    <mergeCell ref="I839:J839"/>
    <mergeCell ref="I840:J840"/>
    <mergeCell ref="E949:F949"/>
    <mergeCell ref="I838:J838"/>
    <mergeCell ref="I884:J884"/>
    <mergeCell ref="E884:F884"/>
    <mergeCell ref="G884:H884"/>
    <mergeCell ref="I883:J883"/>
    <mergeCell ref="C883:D883"/>
    <mergeCell ref="E883:F883"/>
    <mergeCell ref="B1170:B1171"/>
    <mergeCell ref="B1197:H1197"/>
    <mergeCell ref="I1214:J1214"/>
    <mergeCell ref="G1106:H1106"/>
    <mergeCell ref="C1076:D1076"/>
    <mergeCell ref="B1103:M1103"/>
    <mergeCell ref="E1109:F1109"/>
    <mergeCell ref="E963:F963"/>
    <mergeCell ref="E1074:F1074"/>
    <mergeCell ref="C1074:D1074"/>
    <mergeCell ref="G1073:H1073"/>
    <mergeCell ref="C1073:D1073"/>
    <mergeCell ref="C984:D984"/>
    <mergeCell ref="E984:F984"/>
    <mergeCell ref="G984:H984"/>
    <mergeCell ref="E1007:F1007"/>
    <mergeCell ref="C964:D964"/>
    <mergeCell ref="B1006:J1006"/>
    <mergeCell ref="I966:J966"/>
    <mergeCell ref="C1008:D1008"/>
    <mergeCell ref="E1008:F1008"/>
    <mergeCell ref="G1008:H1008"/>
    <mergeCell ref="I1008:J1008"/>
    <mergeCell ref="C982:D982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8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 2025</vt:lpstr>
      <vt:lpstr>'DICIEMBRE 2025'!Área_de_impresión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2026-01-16T11:37:44Z</cp:lastPrinted>
  <dcterms:created xsi:type="dcterms:W3CDTF">2011-10-19T11:12:35Z</dcterms:created>
  <dcterms:modified xsi:type="dcterms:W3CDTF">2026-01-16T11:39:04Z</dcterms:modified>
</cp:coreProperties>
</file>