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6\BOLETINES\ABRIL\"/>
    </mc:Choice>
  </mc:AlternateContent>
  <xr:revisionPtr revIDLastSave="0" documentId="13_ncr:1_{04BCD24F-DB77-40CF-884E-DE569A210D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BRIL 2026" sheetId="4" r:id="rId1"/>
  </sheets>
  <externalReferences>
    <externalReference r:id="rId2"/>
  </externalReferences>
  <definedNames>
    <definedName name="_xlnm._FilterDatabase" localSheetId="0" hidden="1">'ABRIL 2026'!#REF!</definedName>
    <definedName name="_xlnm.Print_Area" localSheetId="0">'ABRIL 2026'!$A$1:$M$1872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2" i="4" l="1"/>
  <c r="E1431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<sst xmlns="http://schemas.openxmlformats.org/spreadsheetml/2006/main" count="797" uniqueCount="178">
  <si>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</si>
  <si>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</si>
  <si>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</si>
  <si>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</si>
  <si>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</si>
  <si>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</si>
  <si>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</si>
  <si>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</si>
  <si>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</si>
  <si>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</si>
  <si>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</si>
  <si>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</si>
  <si>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</si>
  <si>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</si>
  <si>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</si>
  <si>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</si>
  <si>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</si>
  <si>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</si>
  <si>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</si>
  <si>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</si>
  <si>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</si>
  <si>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</si>
  <si>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</si>
  <si>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</si>
  <si>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</si>
  <si>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</si>
  <si>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</si>
  <si>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</si>
  <si>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</si>
  <si>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</si>
  <si>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</si>
  <si>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</si>
  <si>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</si>
  <si>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</si>
  <si>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</si>
  <si>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</si>
  <si>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</si>
  <si>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</si>
  <si>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</si>
  <si>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</si>
  <si>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</si>
  <si>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</si>
  <si>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</si>
  <si>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</si>
  <si>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</si>
  <si>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</si>
  <si>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</si>
  <si>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</si>
  <si>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</si>
  <si>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</si>
  <si>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</si>
  <si>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</si>
  <si>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</si>
  <si>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</si>
  <si>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</si>
  <si>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</si>
  <si>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</si>
  <si>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</si>
  <si>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</si>
  <si>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</si>
  <si>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</si>
  <si>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</si>
  <si>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</si>
  <si>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</si>
  <si>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</si>
  <si>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</si>
  <si>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</si>
  <si>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</si>
  <si>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</si>
  <si>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</si>
  <si>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</si>
  <si>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</si>
  <si>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</si>
  <si>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</si>
  <si>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</si>
  <si>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</si>
  <si>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</si>
  <si>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</si>
  <si>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</si>
  <si>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</si>
  <si>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</si>
  <si>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</si>
  <si>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</si>
  <si>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</si>
  <si>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</si>
  <si>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</si>
  <si>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</si>
  <si>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</si>
  <si>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</si>
  <si>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</si>
  <si>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</si>
  <si>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</si>
  <si>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</si>
  <si>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</si>
  <si>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</si>
  <si>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</si>
  <si>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</si>
  <si>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</si>
  <si>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</si>
  <si>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</si>
  <si>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</si>
  <si>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</si>
  <si>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</si>
  <si>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</si>
  <si>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</si>
  <si>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</si>
  <si>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</si>
  <si>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</si>
  <si>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</si>
  <si>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</si>
  <si>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</si>
  <si>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</si>
  <si>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</si>
  <si>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</si>
  <si>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</si>
  <si>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</si>
  <si>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</si>
  <si>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</si>
  <si>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</si>
  <si>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</si>
  <si>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</si>
  <si>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</si>
  <si>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</si>
  <si>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</si>
  <si>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</si>
  <si>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</si>
  <si>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</si>
  <si>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</si>
  <si>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</si>
  <si>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</si>
  <si>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</si>
  <si>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</si>
  <si>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</si>
  <si>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</si>
  <si>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</si>
  <si>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</si>
  <si>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</si>
  <si>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</si>
  <si>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</si>
  <si>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</si>
  <si>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</si>
  <si>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</si>
  <si>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</si>
  <si>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</si>
  <si>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</si>
  <si>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</si>
  <si>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</si>
  <si>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</si>
  <si>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</si>
  <si>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</si>
  <si>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</si>
  <si>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</si>
  <si>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</si>
  <si>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</si>
  <si>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2025</t>
  </si>
  <si>
    <t>AÑO 2026</t>
  </si>
  <si>
    <t>MARZO</t>
  </si>
  <si>
    <t>ABRIL 2026</t>
  </si>
  <si>
    <t>ENERO - ABRIL 2026</t>
  </si>
  <si>
    <t>ABRIL 2025</t>
  </si>
  <si>
    <t>1B.- COMPARACIONES ABRIL 2025 Y ABRIL 2026</t>
  </si>
  <si>
    <t>1C.- COMPARACIONES DE DATOS ACUMULADOS DE ENERO - ABRIL 2025 - 2026</t>
  </si>
  <si>
    <t>ENERO - ABRIL 2025</t>
  </si>
  <si>
    <t>2B.- COMPARACIONES ABRIL 2025 Y ABRIL 2026</t>
  </si>
  <si>
    <t>2C.- COMPARACIONES DE DATOS ACUMULADOS DE ENERO - ABRIL 2025 - 2026</t>
  </si>
  <si>
    <t>3B.- COMPARACIONES ABRIL 2025 Y ABRIL 2026</t>
  </si>
  <si>
    <t>3C.- COMPARACIONES DE DATOS ACUMULADOS DE ENERO - ABRIL 2025 - 2026</t>
  </si>
  <si>
    <t>4B.- COMPARACIONES ABRIL 2025 Y ABRIL 2026</t>
  </si>
  <si>
    <t>4C.- COMPARACIONES DE DATOS ACUMULADOS DE ENERO - ABRIL 2025 - 2026</t>
  </si>
  <si>
    <t>5B.- COMPARACIONES ABRIL 2025 Y ABRIL 2026</t>
  </si>
  <si>
    <t>5C.- COMPARACIONES DE DATOS ACUMULADOS DE ENERO - ABRIL 2025 - 2026</t>
  </si>
  <si>
    <t>6B.- COMPARACIONES ABRIL 2025 Y ABRIL 2026</t>
  </si>
  <si>
    <t>6C.- COMPARACIONES DE DATOS ACUMULADOS DE ENERO - ABRIL 2025 - 2026</t>
  </si>
  <si>
    <t>7B.- COMPARACIONES ABRIL 2025 Y ABRIL 2026</t>
  </si>
  <si>
    <t>7C.- COMPARACIONES DE DATOS ACUMULADOS DE ENERO - ABRIL 2025 - 2026</t>
  </si>
  <si>
    <t>8B.- COMPARACIONES ABRIL 2025 Y ABRIL 2026</t>
  </si>
  <si>
    <t>8C.- COMPARACIONES DE DATOS ACUMULADOS DE ENERO - ABRIL 2025 - 2026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</si>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</sst>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  <font>
      <sz val="10"/>
      <color rgb="FF000000"/>
      <name val="Arial"/>
    </font>
    <font>
      <b/>
      <sz val="20"/>
      <color rgb="FFFFFFFF"/>
      <name val="Arial"/>
    </font>
    <font>
      <b/>
      <sz val="19"/>
      <color rgb="FFFFFFFF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4" fillId="0" borderId="0"/>
    <xf numFmtId="0" fontId="65" fillId="0" borderId="0"/>
    <xf numFmtId="0" fontId="80" fillId="0" borderId="0"/>
  </cellStyleXfs>
  <cellXfs count="29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6" fillId="0" borderId="21" xfId="0" applyFont="1" applyBorder="1" applyAlignment="1">
      <alignment vertical="center"/>
    </xf>
    <xf numFmtId="0" fontId="66" fillId="0" borderId="21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right" vertical="center"/>
    </xf>
    <xf numFmtId="0" fontId="67" fillId="14" borderId="22" xfId="0" applyFont="1" applyFill="1" applyBorder="1" applyAlignment="1">
      <alignment horizontal="left" vertical="center"/>
    </xf>
    <xf numFmtId="0" fontId="67" fillId="14" borderId="22" xfId="0" applyFont="1" applyFill="1" applyBorder="1" applyAlignment="1">
      <alignment horizontal="right" vertical="center"/>
    </xf>
    <xf numFmtId="0" fontId="67" fillId="14" borderId="20" xfId="0" applyFont="1" applyFill="1" applyBorder="1" applyAlignment="1">
      <alignment vertical="center"/>
    </xf>
    <xf numFmtId="0" fontId="67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68" fillId="15" borderId="20" xfId="0" applyNumberFormat="1" applyFont="1" applyFill="1" applyBorder="1" applyAlignment="1">
      <alignment horizontal="center" vertical="center"/>
    </xf>
    <xf numFmtId="3" fontId="68" fillId="15" borderId="22" xfId="0" applyNumberFormat="1" applyFont="1" applyFill="1" applyBorder="1" applyAlignment="1">
      <alignment horizontal="center" vertical="center"/>
    </xf>
    <xf numFmtId="3" fontId="68" fillId="0" borderId="21" xfId="0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0" fillId="15" borderId="22" xfId="0" applyFont="1" applyFill="1" applyBorder="1" applyAlignment="1">
      <alignment vertical="center"/>
    </xf>
    <xf numFmtId="3" fontId="69" fillId="0" borderId="20" xfId="0" applyNumberFormat="1" applyFont="1" applyBorder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68" fillId="0" borderId="20" xfId="0" applyNumberFormat="1" applyFont="1" applyBorder="1" applyAlignment="1">
      <alignment horizontal="center" vertical="center"/>
    </xf>
    <xf numFmtId="3" fontId="68" fillId="15" borderId="21" xfId="0" applyNumberFormat="1" applyFont="1" applyFill="1" applyBorder="1" applyAlignment="1">
      <alignment horizontal="center" vertical="center"/>
    </xf>
    <xf numFmtId="3" fontId="77" fillId="0" borderId="0" xfId="6" applyNumberFormat="1" applyFont="1" applyAlignment="1">
      <alignment horizontal="right" vertical="center"/>
    </xf>
    <xf numFmtId="3" fontId="77" fillId="0" borderId="21" xfId="6" applyNumberFormat="1" applyFont="1" applyBorder="1" applyAlignment="1">
      <alignment horizontal="right" vertical="center"/>
    </xf>
    <xf numFmtId="10" fontId="78" fillId="14" borderId="22" xfId="6" applyNumberFormat="1" applyFont="1" applyFill="1" applyBorder="1" applyAlignment="1">
      <alignment horizontal="right" vertical="center"/>
    </xf>
    <xf numFmtId="2" fontId="78" fillId="14" borderId="20" xfId="6" applyNumberFormat="1" applyFont="1" applyFill="1" applyBorder="1" applyAlignment="1">
      <alignment horizontal="right" vertical="center"/>
    </xf>
    <xf numFmtId="3" fontId="78" fillId="14" borderId="22" xfId="6" applyNumberFormat="1" applyFont="1" applyFill="1" applyBorder="1" applyAlignment="1">
      <alignment horizontal="right" vertical="center"/>
    </xf>
    <xf numFmtId="4" fontId="71" fillId="13" borderId="0" xfId="6" applyNumberFormat="1" applyFont="1" applyFill="1" applyAlignment="1">
      <alignment horizontal="center" vertical="center"/>
    </xf>
    <xf numFmtId="4" fontId="76" fillId="13" borderId="0" xfId="6" applyNumberFormat="1" applyFont="1" applyFill="1" applyAlignment="1">
      <alignment horizontal="center" vertical="center"/>
    </xf>
    <xf numFmtId="4" fontId="71" fillId="13" borderId="20" xfId="6" applyNumberFormat="1" applyFont="1" applyFill="1" applyBorder="1" applyAlignment="1">
      <alignment horizontal="center" vertical="center"/>
    </xf>
    <xf numFmtId="4" fontId="76" fillId="13" borderId="20" xfId="6" applyNumberFormat="1" applyFont="1" applyFill="1" applyBorder="1" applyAlignment="1">
      <alignment horizontal="center" vertical="center"/>
    </xf>
    <xf numFmtId="3" fontId="71" fillId="13" borderId="0" xfId="6" applyNumberFormat="1" applyFont="1" applyFill="1" applyAlignment="1">
      <alignment horizontal="center" vertical="center"/>
    </xf>
    <xf numFmtId="3" fontId="76" fillId="13" borderId="0" xfId="6" applyNumberFormat="1" applyFont="1" applyFill="1" applyAlignment="1">
      <alignment horizontal="center" vertical="center"/>
    </xf>
    <xf numFmtId="3" fontId="71" fillId="13" borderId="20" xfId="6" applyNumberFormat="1" applyFont="1" applyFill="1" applyBorder="1" applyAlignment="1">
      <alignment horizontal="center" vertical="center"/>
    </xf>
    <xf numFmtId="3" fontId="76" fillId="13" borderId="20" xfId="6" applyNumberFormat="1" applyFont="1" applyFill="1" applyBorder="1" applyAlignment="1">
      <alignment horizontal="center" vertical="center"/>
    </xf>
    <xf numFmtId="3" fontId="76" fillId="15" borderId="20" xfId="6" applyNumberFormat="1" applyFont="1" applyFill="1" applyBorder="1" applyAlignment="1">
      <alignment horizontal="center" vertical="center"/>
    </xf>
    <xf numFmtId="3" fontId="76" fillId="15" borderId="22" xfId="6" applyNumberFormat="1" applyFont="1" applyFill="1" applyBorder="1" applyAlignment="1">
      <alignment horizontal="center" vertical="center"/>
    </xf>
    <xf numFmtId="10" fontId="76" fillId="15" borderId="22" xfId="6" applyNumberFormat="1" applyFont="1" applyFill="1" applyBorder="1" applyAlignment="1">
      <alignment horizontal="center" vertical="center"/>
    </xf>
    <xf numFmtId="2" fontId="76" fillId="15" borderId="20" xfId="6" applyNumberFormat="1" applyFont="1" applyFill="1" applyBorder="1" applyAlignment="1">
      <alignment horizontal="center" vertical="center"/>
    </xf>
    <xf numFmtId="3" fontId="71" fillId="0" borderId="0" xfId="6" applyNumberFormat="1" applyFont="1" applyAlignment="1">
      <alignment horizontal="center" vertical="center"/>
    </xf>
    <xf numFmtId="3" fontId="73" fillId="0" borderId="0" xfId="6" applyNumberFormat="1" applyFont="1" applyAlignment="1">
      <alignment horizontal="center" vertical="center"/>
    </xf>
    <xf numFmtId="3" fontId="73" fillId="15" borderId="22" xfId="6" applyNumberFormat="1" applyFont="1" applyFill="1" applyBorder="1" applyAlignment="1">
      <alignment horizontal="center" vertical="center"/>
    </xf>
    <xf numFmtId="10" fontId="74" fillId="0" borderId="0" xfId="6" applyNumberFormat="1" applyFont="1" applyAlignment="1">
      <alignment horizontal="center" vertical="center"/>
    </xf>
    <xf numFmtId="10" fontId="74" fillId="15" borderId="22" xfId="6" applyNumberFormat="1" applyFont="1" applyFill="1" applyBorder="1" applyAlignment="1">
      <alignment horizontal="center" vertical="center"/>
    </xf>
    <xf numFmtId="2" fontId="75" fillId="0" borderId="0" xfId="6" applyNumberFormat="1" applyFont="1" applyAlignment="1">
      <alignment horizontal="center" vertical="center"/>
    </xf>
    <xf numFmtId="2" fontId="75" fillId="15" borderId="22" xfId="6" applyNumberFormat="1" applyFont="1" applyFill="1" applyBorder="1" applyAlignment="1">
      <alignment horizontal="center" vertical="center"/>
    </xf>
    <xf numFmtId="3" fontId="72" fillId="0" borderId="0" xfId="6" applyNumberFormat="1" applyFont="1" applyAlignment="1">
      <alignment horizontal="center" vertical="center"/>
    </xf>
    <xf numFmtId="3" fontId="72" fillId="15" borderId="22" xfId="6" applyNumberFormat="1" applyFont="1" applyFill="1" applyBorder="1" applyAlignment="1">
      <alignment horizontal="center" vertical="center"/>
    </xf>
    <xf numFmtId="49" fontId="79" fillId="0" borderId="0" xfId="0" applyNumberFormat="1" applyFont="1" applyAlignment="1">
      <alignment vertical="center"/>
    </xf>
    <xf numFmtId="3" fontId="71" fillId="0" borderId="21" xfId="0" applyNumberFormat="1" applyFont="1" applyBorder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3" fontId="76" fillId="0" borderId="21" xfId="0" applyNumberFormat="1" applyFont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76" fillId="0" borderId="21" xfId="0" applyNumberFormat="1" applyFont="1" applyBorder="1" applyAlignment="1">
      <alignment horizontal="center" vertical="center"/>
    </xf>
    <xf numFmtId="10" fontId="76" fillId="0" borderId="20" xfId="0" applyNumberFormat="1" applyFont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81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82" fillId="16" borderId="0" xfId="0" applyFont="1" applyFill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5" fillId="3" borderId="0" xfId="0" applyFont="1" applyFill="1" applyAlignment="1">
      <alignment horizontal="left" vertical="center" wrapText="1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1" fillId="8" borderId="2" xfId="0" applyFont="1" applyFill="1" applyBorder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0" fontId="76" fillId="0" borderId="20" xfId="0" applyFont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E1E71494-0550-4671-937D-C4D2E8E2E1D1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7DB51A"/>
      <color rgb="FF325F22"/>
      <color rgb="FF549E39"/>
      <color rgb="FF536E1F"/>
      <color rgb="FF066686"/>
      <color rgb="FF003956"/>
      <color rgb="FF00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2026'!$B$480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2026'!$C$479:$H$479</c15:sqref>
                  </c15:fullRef>
                </c:ext>
              </c:extLst>
              <c:f>('ABRIL 2026'!$C$479,'ABRIL 2026'!$E$479,'ABRIL 2026'!$G$479)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2026'!$C$480:$H$480</c15:sqref>
                  </c15:fullRef>
                </c:ext>
              </c:extLst>
              <c:f>('ABRIL 2026'!$C$480,'ABRIL 2026'!$E$480,'ABRIL 2026'!$G$480)</c:f>
              <c:numCache>
                <c:formatCode>#,##0</c:formatCode>
                <c:ptCount val="3"/>
                <c:pt idx="0">
                  <c:v>2890204</c:v>
                </c:pt>
                <c:pt idx="1">
                  <c:v>696372</c:v>
                </c:pt>
                <c:pt idx="2">
                  <c:v>3586576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2026'!$B$481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2026'!$C$479:$H$479</c15:sqref>
                  </c15:fullRef>
                </c:ext>
              </c:extLst>
              <c:f>('ABRIL 2026'!$C$479,'ABRIL 2026'!$E$479,'ABRIL 2026'!$G$479)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2026'!$C$481:$H$481</c15:sqref>
                  </c15:fullRef>
                </c:ext>
              </c:extLst>
              <c:f>('ABRIL 2026'!$C$481,'ABRIL 2026'!$E$481,'ABRIL 2026'!$G$481)</c:f>
              <c:numCache>
                <c:formatCode>#,##0</c:formatCode>
                <c:ptCount val="3"/>
                <c:pt idx="0">
                  <c:v>2845746</c:v>
                </c:pt>
                <c:pt idx="1">
                  <c:v>690982</c:v>
                </c:pt>
                <c:pt idx="2">
                  <c:v>3536728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2026'!$B$506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2026'!$C$506:$K$506</c:f>
              <c:numCache>
                <c:formatCode>#,##0</c:formatCode>
                <c:ptCount val="9"/>
                <c:pt idx="0">
                  <c:v>364166</c:v>
                </c:pt>
                <c:pt idx="1">
                  <c:v>577105</c:v>
                </c:pt>
                <c:pt idx="2">
                  <c:v>536301</c:v>
                </c:pt>
                <c:pt idx="3">
                  <c:v>165272</c:v>
                </c:pt>
                <c:pt idx="4">
                  <c:v>668143</c:v>
                </c:pt>
                <c:pt idx="5">
                  <c:v>430148</c:v>
                </c:pt>
                <c:pt idx="6">
                  <c:v>203020</c:v>
                </c:pt>
                <c:pt idx="7">
                  <c:v>492068</c:v>
                </c:pt>
                <c:pt idx="8">
                  <c:v>150353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'ABRIL 2026'!$B$507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2026'!$C$505:$K$505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2026'!$C$507:$K$507</c:f>
              <c:numCache>
                <c:formatCode>#,##0</c:formatCode>
                <c:ptCount val="9"/>
                <c:pt idx="0">
                  <c:v>349292</c:v>
                </c:pt>
                <c:pt idx="1">
                  <c:v>600230</c:v>
                </c:pt>
                <c:pt idx="2">
                  <c:v>527889</c:v>
                </c:pt>
                <c:pt idx="3">
                  <c:v>171322</c:v>
                </c:pt>
                <c:pt idx="4">
                  <c:v>651296</c:v>
                </c:pt>
                <c:pt idx="5">
                  <c:v>407372</c:v>
                </c:pt>
                <c:pt idx="6">
                  <c:v>204091</c:v>
                </c:pt>
                <c:pt idx="7">
                  <c:v>478174</c:v>
                </c:pt>
                <c:pt idx="8">
                  <c:v>147062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2026'!$B$446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2026'!$C$445:$K$445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2026'!$C$446:$K$446</c:f>
              <c:numCache>
                <c:formatCode>#,##0</c:formatCode>
                <c:ptCount val="9"/>
                <c:pt idx="0">
                  <c:v>226202</c:v>
                </c:pt>
                <c:pt idx="1">
                  <c:v>386253</c:v>
                </c:pt>
                <c:pt idx="2">
                  <c:v>328477</c:v>
                </c:pt>
                <c:pt idx="3">
                  <c:v>97617</c:v>
                </c:pt>
                <c:pt idx="4">
                  <c:v>423247</c:v>
                </c:pt>
                <c:pt idx="5">
                  <c:v>284734</c:v>
                </c:pt>
                <c:pt idx="6">
                  <c:v>116413</c:v>
                </c:pt>
                <c:pt idx="7">
                  <c:v>291827</c:v>
                </c:pt>
                <c:pt idx="8">
                  <c:v>92991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'ABRIL 2026'!$B$447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2026'!$C$445:$K$445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2026'!$C$447:$K$447</c:f>
              <c:numCache>
                <c:formatCode>#,##0</c:formatCode>
                <c:ptCount val="9"/>
                <c:pt idx="0">
                  <c:v>212162</c:v>
                </c:pt>
                <c:pt idx="1">
                  <c:v>380593</c:v>
                </c:pt>
                <c:pt idx="2">
                  <c:v>324169</c:v>
                </c:pt>
                <c:pt idx="3">
                  <c:v>99555</c:v>
                </c:pt>
                <c:pt idx="4">
                  <c:v>398207</c:v>
                </c:pt>
                <c:pt idx="5">
                  <c:v>275372</c:v>
                </c:pt>
                <c:pt idx="6">
                  <c:v>118053</c:v>
                </c:pt>
                <c:pt idx="7">
                  <c:v>283836</c:v>
                </c:pt>
                <c:pt idx="8">
                  <c:v>90697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2026'!$B$574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2026'!$C$573:$H$573</c15:sqref>
                  </c15:fullRef>
                </c:ext>
              </c:extLst>
              <c:f>('ABRIL 2026'!$C$573,'ABRIL 2026'!$E$573,'ABRIL 2026'!$G$573)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2026'!$C$574:$H$574</c15:sqref>
                  </c15:fullRef>
                </c:ext>
              </c:extLst>
              <c:f>('ABRIL 2026'!$C$574,'ABRIL 2026'!$E$574,'ABRIL 2026'!$G$574)</c:f>
              <c:numCache>
                <c:formatCode>#,##0</c:formatCode>
                <c:ptCount val="3"/>
                <c:pt idx="0">
                  <c:v>382151</c:v>
                </c:pt>
                <c:pt idx="1">
                  <c:v>132148</c:v>
                </c:pt>
                <c:pt idx="2">
                  <c:v>514299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'ABRIL 2026'!$B$575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2026'!$C$573:$H$573</c15:sqref>
                  </c15:fullRef>
                </c:ext>
              </c:extLst>
              <c:f>('ABRIL 2026'!$C$573,'ABRIL 2026'!$E$573,'ABRIL 2026'!$G$573)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2026'!$C$575:$H$575</c15:sqref>
                  </c15:fullRef>
                </c:ext>
              </c:extLst>
              <c:f>('ABRIL 2026'!$C$575,'ABRIL 2026'!$E$575,'ABRIL 2026'!$G$575)</c:f>
              <c:numCache>
                <c:formatCode>#,##0</c:formatCode>
                <c:ptCount val="3"/>
                <c:pt idx="0">
                  <c:v>353701</c:v>
                </c:pt>
                <c:pt idx="1">
                  <c:v>118287</c:v>
                </c:pt>
                <c:pt idx="2">
                  <c:v>471988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2026'!$C$573:$H$573</c15:sqref>
                        </c15:fullRef>
                        <c15:formulaRef>
                          <c15:sqref>('ABRIL 2026'!$C$573,'ABRIL 2026'!$E$573,'ABRIL 2026'!$G$573)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2026'!$C$573:$H$573</c15:sqref>
                        </c15:fullRef>
                        <c15:formulaRef>
                          <c15:sqref>('ABRIL 2026'!$C$573,'ABRIL 2026'!$E$573,'ABRIL 2026'!$G$573)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2026'!$B$589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2026'!$C$588:$H$588</c15:sqref>
                  </c15:fullRef>
                </c:ext>
              </c:extLst>
              <c:f>('ABRIL 2026'!$C$588,'ABRIL 2026'!$E$588,'ABRIL 2026'!$G$588)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2026'!$C$589:$H$589</c15:sqref>
                  </c15:fullRef>
                </c:ext>
              </c:extLst>
              <c:f>('ABRIL 2026'!$C$589,'ABRIL 2026'!$E$589,'ABRIL 2026'!$G$589)</c:f>
              <c:numCache>
                <c:formatCode>#,##0</c:formatCode>
                <c:ptCount val="3"/>
                <c:pt idx="0">
                  <c:v>616762</c:v>
                </c:pt>
                <c:pt idx="1">
                  <c:v>193811</c:v>
                </c:pt>
                <c:pt idx="2">
                  <c:v>810573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'ABRIL 2026'!$B$590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2026'!$C$588:$H$588</c15:sqref>
                  </c15:fullRef>
                </c:ext>
              </c:extLst>
              <c:f>('ABRIL 2026'!$C$588,'ABRIL 2026'!$E$588,'ABRIL 2026'!$G$588)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2026'!$C$590:$H$590</c15:sqref>
                  </c15:fullRef>
                </c:ext>
              </c:extLst>
              <c:f>('ABRIL 2026'!$C$590,'ABRIL 2026'!$E$590,'ABRIL 2026'!$G$590)</c:f>
              <c:numCache>
                <c:formatCode>#,##0</c:formatCode>
                <c:ptCount val="3"/>
                <c:pt idx="0">
                  <c:v>563768</c:v>
                </c:pt>
                <c:pt idx="1">
                  <c:v>167486</c:v>
                </c:pt>
                <c:pt idx="2">
                  <c:v>731254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2026'!$C$588:$H$588</c15:sqref>
                        </c15:fullRef>
                        <c15:formulaRef>
                          <c15:sqref>('ABRIL 2026'!$C$588,'ABRIL 2026'!$E$588,'ABRIL 2026'!$G$588)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2026'!$C$588:$H$588</c15:sqref>
                        </c15:fullRef>
                        <c15:formulaRef>
                          <c15:sqref>('ABRIL 2026'!$C$588,'ABRIL 2026'!$E$588,'ABRIL 2026'!$G$588)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layout>
                <c:manualLayout>
                  <c:x val="-2.3179589987731244E-2"/>
                  <c:y val="-1.380524967159745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layout>
                <c:manualLayout>
                  <c:x val="-6.9538769963194153E-3"/>
                  <c:y val="-7.53022317328347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2026'!$C$330:$L$330</c15:sqref>
                  </c15:fullRef>
                </c:ext>
              </c:extLst>
              <c:f>'ABRIL 2026'!$C$330:$K$330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2026'!$C$331:$L$331</c15:sqref>
                  </c15:fullRef>
                </c:ext>
              </c:extLst>
              <c:f>'ABRIL 2026'!$C$331:$K$331</c:f>
              <c:numCache>
                <c:formatCode>#,##0</c:formatCode>
                <c:ptCount val="9"/>
                <c:pt idx="0">
                  <c:v>63617</c:v>
                </c:pt>
                <c:pt idx="1">
                  <c:v>138412</c:v>
                </c:pt>
                <c:pt idx="2">
                  <c:v>116863</c:v>
                </c:pt>
                <c:pt idx="3">
                  <c:v>36402</c:v>
                </c:pt>
                <c:pt idx="4">
                  <c:v>127052</c:v>
                </c:pt>
                <c:pt idx="5">
                  <c:v>81769</c:v>
                </c:pt>
                <c:pt idx="6">
                  <c:v>42575</c:v>
                </c:pt>
                <c:pt idx="7">
                  <c:v>84953</c:v>
                </c:pt>
                <c:pt idx="8">
                  <c:v>30802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layout>
                <c:manualLayout>
                  <c:x val="-2.09331036247234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layout>
                <c:manualLayout>
                  <c:x val="0"/>
                  <c:y val="-7.53174601291901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2026'!$C$330:$L$330</c15:sqref>
                  </c15:fullRef>
                </c:ext>
              </c:extLst>
              <c:f>'ABRIL 2026'!$C$330:$K$330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2026'!$C$334:$L$334</c15:sqref>
                  </c15:fullRef>
                </c:ext>
              </c:extLst>
              <c:f>'ABRIL 2026'!$C$334:$K$334</c:f>
              <c:numCache>
                <c:formatCode>#,##0</c:formatCode>
                <c:ptCount val="9"/>
                <c:pt idx="0">
                  <c:v>113492</c:v>
                </c:pt>
                <c:pt idx="1">
                  <c:v>222212</c:v>
                </c:pt>
                <c:pt idx="2">
                  <c:v>185182</c:v>
                </c:pt>
                <c:pt idx="3">
                  <c:v>59509</c:v>
                </c:pt>
                <c:pt idx="4">
                  <c:v>221610</c:v>
                </c:pt>
                <c:pt idx="5">
                  <c:v>126681</c:v>
                </c:pt>
                <c:pt idx="6">
                  <c:v>75811</c:v>
                </c:pt>
                <c:pt idx="7">
                  <c:v>138615</c:v>
                </c:pt>
                <c:pt idx="8">
                  <c:v>53632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layout>
                <c:manualLayout>
                  <c:x val="-1.39319743015410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4.6439914338469819E-3"/>
                  <c:y val="-7.42769982267111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2026'!$E$547:$E$555</c:f>
              <c:numCache>
                <c:formatCode>#,##0</c:formatCode>
                <c:ptCount val="9"/>
                <c:pt idx="0">
                  <c:v>40309</c:v>
                </c:pt>
                <c:pt idx="1">
                  <c:v>84123</c:v>
                </c:pt>
                <c:pt idx="2">
                  <c:v>73002</c:v>
                </c:pt>
                <c:pt idx="3">
                  <c:v>23681</c:v>
                </c:pt>
                <c:pt idx="4">
                  <c:v>94520</c:v>
                </c:pt>
                <c:pt idx="5">
                  <c:v>53174</c:v>
                </c:pt>
                <c:pt idx="6">
                  <c:v>25371</c:v>
                </c:pt>
                <c:pt idx="7">
                  <c:v>61268</c:v>
                </c:pt>
                <c:pt idx="8">
                  <c:v>16540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layout>
                <c:manualLayout>
                  <c:x val="-2.0933099790998572E-2"/>
                  <c:y val="-1.3595195808341706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156470152020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2026'!$H$547:$H$555</c:f>
              <c:numCache>
                <c:formatCode>#,##0</c:formatCode>
                <c:ptCount val="9"/>
                <c:pt idx="0">
                  <c:v>61110</c:v>
                </c:pt>
                <c:pt idx="1">
                  <c:v>127098</c:v>
                </c:pt>
                <c:pt idx="2">
                  <c:v>114605</c:v>
                </c:pt>
                <c:pt idx="3">
                  <c:v>38215</c:v>
                </c:pt>
                <c:pt idx="4">
                  <c:v>160234</c:v>
                </c:pt>
                <c:pt idx="5">
                  <c:v>72218</c:v>
                </c:pt>
                <c:pt idx="6">
                  <c:v>38774</c:v>
                </c:pt>
                <c:pt idx="7">
                  <c:v>93392</c:v>
                </c:pt>
                <c:pt idx="8">
                  <c:v>25608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2026'!$B$607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2026'!$C$606:$H$606</c15:sqref>
                  </c15:fullRef>
                </c:ext>
              </c:extLst>
              <c:f>('ABRIL 2026'!$C$606,'ABRIL 2026'!$E$606,'ABRIL 2026'!$G$606)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2026'!$C$607:$H$607</c15:sqref>
                  </c15:fullRef>
                </c:ext>
              </c:extLst>
              <c:f>('ABRIL 2026'!$C$607,'ABRIL 2026'!$E$607,'ABRIL 2026'!$G$607)</c:f>
              <c:numCache>
                <c:formatCode>#,##0</c:formatCode>
                <c:ptCount val="3"/>
                <c:pt idx="0">
                  <c:v>1259634</c:v>
                </c:pt>
                <c:pt idx="1">
                  <c:v>341599</c:v>
                </c:pt>
                <c:pt idx="2">
                  <c:v>1601233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'ABRIL 2026'!$B$608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2026'!$C$606:$H$606</c15:sqref>
                  </c15:fullRef>
                </c:ext>
              </c:extLst>
              <c:f>('ABRIL 2026'!$C$606,'ABRIL 2026'!$E$606,'ABRIL 2026'!$G$606)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2026'!$C$608:$H$608</c15:sqref>
                  </c15:fullRef>
                </c:ext>
              </c:extLst>
              <c:f>('ABRIL 2026'!$C$608,'ABRIL 2026'!$E$608,'ABRIL 2026'!$G$608)</c:f>
              <c:numCache>
                <c:formatCode>#,##0</c:formatCode>
                <c:ptCount val="3"/>
                <c:pt idx="0">
                  <c:v>1198712</c:v>
                </c:pt>
                <c:pt idx="1">
                  <c:v>335790</c:v>
                </c:pt>
                <c:pt idx="2">
                  <c:v>1534502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2026'!$C$606:$H$606</c15:sqref>
                        </c15:fullRef>
                        <c15:formulaRef>
                          <c15:sqref>('ABRIL 2026'!$C$606,'ABRIL 2026'!$E$606,'ABRIL 2026'!$G$606)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2026'!$C$606:$H$606</c15:sqref>
                        </c15:fullRef>
                        <c15:formulaRef>
                          <c15:sqref>('ABRIL 2026'!$C$606,'ABRIL 2026'!$E$606,'ABRIL 2026'!$G$606)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2026'!$B$633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2026'!$C$632:$H$632</c15:sqref>
                  </c15:fullRef>
                </c:ext>
              </c:extLst>
              <c:f>('ABRIL 2026'!$C$632,'ABRIL 2026'!$E$632,'ABRIL 2026'!$G$632)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2026'!$C$633:$H$633</c15:sqref>
                  </c15:fullRef>
                </c:ext>
              </c:extLst>
              <c:f>('ABRIL 2026'!$C$633,'ABRIL 2026'!$E$633,'ABRIL 2026'!$G$633)</c:f>
              <c:numCache>
                <c:formatCode>#,##0</c:formatCode>
                <c:ptCount val="3"/>
                <c:pt idx="0">
                  <c:v>1921878</c:v>
                </c:pt>
                <c:pt idx="1">
                  <c:v>503585</c:v>
                </c:pt>
                <c:pt idx="2">
                  <c:v>2425463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'ABRIL 2026'!$B$634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2026'!$C$632:$H$632</c15:sqref>
                  </c15:fullRef>
                </c:ext>
              </c:extLst>
              <c:f>('ABRIL 2026'!$C$632,'ABRIL 2026'!$E$632,'ABRIL 2026'!$G$632)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2026'!$C$634:$H$634</c15:sqref>
                  </c15:fullRef>
                </c:ext>
              </c:extLst>
              <c:f>('ABRIL 2026'!$C$634,'ABRIL 2026'!$E$634,'ABRIL 2026'!$G$634)</c:f>
              <c:numCache>
                <c:formatCode>#,##0</c:formatCode>
                <c:ptCount val="3"/>
                <c:pt idx="0">
                  <c:v>1849324</c:v>
                </c:pt>
                <c:pt idx="1">
                  <c:v>499254</c:v>
                </c:pt>
                <c:pt idx="2">
                  <c:v>2348578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2026'!$C$632:$H$632</c15:sqref>
                        </c15:fullRef>
                        <c15:formulaRef>
                          <c15:sqref>('ABRIL 2026'!$C$632,'ABRIL 2026'!$E$632,'ABRIL 2026'!$G$632)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2026'!$C$632:$H$632</c15:sqref>
                        </c15:fullRef>
                        <c15:formulaRef>
                          <c15:sqref>('ABRIL 2026'!$C$632,'ABRIL 2026'!$E$632,'ABRIL 2026'!$G$632)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2756427397677761E-2"/>
                  <c:y val="3.50199696487834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3.1117740445442549E-3"/>
                  <c:y val="1.30742372089553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1.1639056535466947E-2"/>
                  <c:y val="-3.410469878148405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1.1639789750569431E-2"/>
                  <c:y val="-1.1535672016786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4540721198965257E-2"/>
                  <c:y val="4.2303915963592849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1.7320072059822254E-2"/>
                  <c:y val="5.8928248952551344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1.5269204507439842E-2"/>
                  <c:y val="-1.08662094110755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2026'!$E$672:$E$680</c:f>
              <c:numCache>
                <c:formatCode>#,##0</c:formatCode>
                <c:ptCount val="9"/>
                <c:pt idx="0">
                  <c:v>557</c:v>
                </c:pt>
                <c:pt idx="1">
                  <c:v>2561</c:v>
                </c:pt>
                <c:pt idx="2">
                  <c:v>3314</c:v>
                </c:pt>
                <c:pt idx="3">
                  <c:v>248</c:v>
                </c:pt>
                <c:pt idx="4">
                  <c:v>1418</c:v>
                </c:pt>
                <c:pt idx="5">
                  <c:v>1764</c:v>
                </c:pt>
                <c:pt idx="6">
                  <c:v>596</c:v>
                </c:pt>
                <c:pt idx="7">
                  <c:v>917</c:v>
                </c:pt>
                <c:pt idx="8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01306268233748E-2"/>
                  <c:y val="-1.3207445324049213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6.7269969137417817E-3"/>
                  <c:y val="1.38035030738893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layout>
                <c:manualLayout>
                  <c:x val="2.372693770297244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5102035583702E-3"/>
                  <c:y val="-3.56391508285825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6.9193489031990872E-3"/>
                  <c:y val="1.084187701915991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-8.0791997856962533E-3"/>
                  <c:y val="-1.09607717282834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2026'!$H$672:$H$680</c:f>
              <c:numCache>
                <c:formatCode>#,##0</c:formatCode>
                <c:ptCount val="9"/>
                <c:pt idx="0">
                  <c:v>557</c:v>
                </c:pt>
                <c:pt idx="1">
                  <c:v>5415</c:v>
                </c:pt>
                <c:pt idx="2">
                  <c:v>4116</c:v>
                </c:pt>
                <c:pt idx="3">
                  <c:v>501</c:v>
                </c:pt>
                <c:pt idx="4">
                  <c:v>2034</c:v>
                </c:pt>
                <c:pt idx="5">
                  <c:v>2859</c:v>
                </c:pt>
                <c:pt idx="6">
                  <c:v>693</c:v>
                </c:pt>
                <c:pt idx="7">
                  <c:v>3166</c:v>
                </c:pt>
                <c:pt idx="8">
                  <c:v>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2026'!$B$699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2026'!$C$698:$H$698</c15:sqref>
                  </c15:fullRef>
                </c:ext>
              </c:extLst>
              <c:f>('ABRIL 2026'!$C$698,'ABRIL 2026'!$E$698,'ABRIL 2026'!$G$698)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2026'!$C$699:$H$699</c15:sqref>
                  </c15:fullRef>
                </c:ext>
              </c:extLst>
              <c:f>('ABRIL 2026'!$C$699,'ABRIL 2026'!$E$699,'ABRIL 2026'!$G$699)</c:f>
              <c:numCache>
                <c:formatCode>#,##0</c:formatCode>
                <c:ptCount val="3"/>
                <c:pt idx="0">
                  <c:v>10066</c:v>
                </c:pt>
                <c:pt idx="1">
                  <c:v>3446</c:v>
                </c:pt>
                <c:pt idx="2">
                  <c:v>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'ABRIL 2026'!$B$700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2026'!$C$698:$H$698</c15:sqref>
                  </c15:fullRef>
                </c:ext>
              </c:extLst>
              <c:f>('ABRIL 2026'!$C$698,'ABRIL 2026'!$E$698,'ABRIL 2026'!$G$698)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2026'!$C$700:$H$700</c15:sqref>
                  </c15:fullRef>
                </c:ext>
              </c:extLst>
              <c:f>('ABRIL 2026'!$C$700,'ABRIL 2026'!$E$700,'ABRIL 2026'!$G$700)</c:f>
              <c:numCache>
                <c:formatCode>#,##0</c:formatCode>
                <c:ptCount val="3"/>
                <c:pt idx="0">
                  <c:v>8809</c:v>
                </c:pt>
                <c:pt idx="1">
                  <c:v>3240</c:v>
                </c:pt>
                <c:pt idx="2">
                  <c:v>12049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2026'!$C$698:$H$698</c15:sqref>
                        </c15:fullRef>
                        <c15:formulaRef>
                          <c15:sqref>('ABRIL 2026'!$C$698,'ABRIL 2026'!$E$698,'ABRIL 2026'!$G$698)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2026'!$C$698:$H$698</c15:sqref>
                        </c15:fullRef>
                        <c15:formulaRef>
                          <c15:sqref>('ABRIL 2026'!$C$698,'ABRIL 2026'!$E$698,'ABRIL 2026'!$G$698)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2026'!$B$714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2026'!$C$713:$H$713</c15:sqref>
                  </c15:fullRef>
                </c:ext>
              </c:extLst>
              <c:f>('ABRIL 2026'!$C$713,'ABRIL 2026'!$E$713,'ABRIL 2026'!$G$713)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2026'!$C$714:$H$714</c15:sqref>
                  </c15:fullRef>
                </c:ext>
              </c:extLst>
              <c:f>('ABRIL 2026'!$C$714,'ABRIL 2026'!$E$714,'ABRIL 2026'!$G$714)</c:f>
              <c:numCache>
                <c:formatCode>#,##0</c:formatCode>
                <c:ptCount val="3"/>
                <c:pt idx="0">
                  <c:v>18664</c:v>
                </c:pt>
                <c:pt idx="1">
                  <c:v>4949</c:v>
                </c:pt>
                <c:pt idx="2">
                  <c:v>23613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'ABRIL 2026'!$B$715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2026'!$C$713:$H$713</c15:sqref>
                  </c15:fullRef>
                </c:ext>
              </c:extLst>
              <c:f>('ABRIL 2026'!$C$713,'ABRIL 2026'!$E$713,'ABRIL 2026'!$G$713)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2026'!$C$715:$H$715</c15:sqref>
                  </c15:fullRef>
                </c:ext>
              </c:extLst>
              <c:f>('ABRIL 2026'!$C$715,'ABRIL 2026'!$E$715,'ABRIL 2026'!$G$715)</c:f>
              <c:numCache>
                <c:formatCode>#,##0</c:formatCode>
                <c:ptCount val="3"/>
                <c:pt idx="0">
                  <c:v>15206</c:v>
                </c:pt>
                <c:pt idx="1">
                  <c:v>5294</c:v>
                </c:pt>
                <c:pt idx="2">
                  <c:v>20500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2026'!$C$713:$H$713</c15:sqref>
                        </c15:fullRef>
                        <c15:formulaRef>
                          <c15:sqref>('ABRIL 2026'!$C$713,'ABRIL 2026'!$E$713,'ABRIL 2026'!$G$713)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2026'!$C$713:$H$713</c15:sqref>
                        </c15:fullRef>
                        <c15:formulaRef>
                          <c15:sqref>('ABRIL 2026'!$C$713,'ABRIL 2026'!$E$713,'ABRIL 2026'!$G$713)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2026'!$B$732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2026'!$C$731:$H$731</c15:sqref>
                  </c15:fullRef>
                </c:ext>
              </c:extLst>
              <c:f>('ABRIL 2026'!$C$731,'ABRIL 2026'!$E$731,'ABRIL 2026'!$G$731)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2026'!$C$732:$H$732</c15:sqref>
                  </c15:fullRef>
                </c:ext>
              </c:extLst>
              <c:f>('ABRIL 2026'!$C$732,'ABRIL 2026'!$E$732,'ABRIL 2026'!$G$732)</c:f>
              <c:numCache>
                <c:formatCode>#,##0</c:formatCode>
                <c:ptCount val="3"/>
                <c:pt idx="0">
                  <c:v>26232</c:v>
                </c:pt>
                <c:pt idx="1">
                  <c:v>7084</c:v>
                </c:pt>
                <c:pt idx="2">
                  <c:v>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'ABRIL 2026'!$B$733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2026'!$C$731:$H$731</c15:sqref>
                  </c15:fullRef>
                </c:ext>
              </c:extLst>
              <c:f>('ABRIL 2026'!$C$731,'ABRIL 2026'!$E$731,'ABRIL 2026'!$G$731)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2026'!$C$733:$H$733</c15:sqref>
                  </c15:fullRef>
                </c:ext>
              </c:extLst>
              <c:f>('ABRIL 2026'!$C$733,'ABRIL 2026'!$E$733,'ABRIL 2026'!$G$733)</c:f>
              <c:numCache>
                <c:formatCode>#,##0</c:formatCode>
                <c:ptCount val="3"/>
                <c:pt idx="0">
                  <c:v>26146</c:v>
                </c:pt>
                <c:pt idx="1">
                  <c:v>7956</c:v>
                </c:pt>
                <c:pt idx="2">
                  <c:v>34102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2026'!$C$731:$H$731</c15:sqref>
                        </c15:fullRef>
                        <c15:formulaRef>
                          <c15:sqref>('ABRIL 2026'!$C$731,'ABRIL 2026'!$E$731,'ABRIL 2026'!$G$731)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2026'!$C$731:$H$731</c15:sqref>
                        </c15:fullRef>
                        <c15:formulaRef>
                          <c15:sqref>('ABRIL 2026'!$C$731,'ABRIL 2026'!$E$731,'ABRIL 2026'!$G$731)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2026'!$B$758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2026'!$C$757:$H$757</c15:sqref>
                  </c15:fullRef>
                </c:ext>
              </c:extLst>
              <c:f>('ABRIL 2026'!$C$757,'ABRIL 2026'!$E$757,'ABRIL 2026'!$G$757)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2026'!$C$758:$H$758</c15:sqref>
                  </c15:fullRef>
                </c:ext>
              </c:extLst>
              <c:f>('ABRIL 2026'!$C$758,'ABRIL 2026'!$E$758,'ABRIL 2026'!$G$758)</c:f>
              <c:numCache>
                <c:formatCode>#,##0</c:formatCode>
                <c:ptCount val="3"/>
                <c:pt idx="0">
                  <c:v>46598</c:v>
                </c:pt>
                <c:pt idx="1">
                  <c:v>10884</c:v>
                </c:pt>
                <c:pt idx="2">
                  <c:v>57482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'ABRIL 2026'!$B$759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2026'!$C$757:$H$757</c15:sqref>
                  </c15:fullRef>
                </c:ext>
              </c:extLst>
              <c:f>('ABRIL 2026'!$C$757,'ABRIL 2026'!$E$757,'ABRIL 2026'!$G$757)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2026'!$C$759:$H$759</c15:sqref>
                  </c15:fullRef>
                </c:ext>
              </c:extLst>
              <c:f>('ABRIL 2026'!$C$759,'ABRIL 2026'!$E$759,'ABRIL 2026'!$G$759)</c:f>
              <c:numCache>
                <c:formatCode>#,##0</c:formatCode>
                <c:ptCount val="3"/>
                <c:pt idx="0">
                  <c:v>42650</c:v>
                </c:pt>
                <c:pt idx="1">
                  <c:v>12562</c:v>
                </c:pt>
                <c:pt idx="2">
                  <c:v>55212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2026'!$C$757:$H$757</c15:sqref>
                        </c15:fullRef>
                        <c15:formulaRef>
                          <c15:sqref>('ABRIL 2026'!$C$757,'ABRIL 2026'!$E$757,'ABRIL 2026'!$G$757)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2026'!$C$757:$H$757</c15:sqref>
                        </c15:fullRef>
                        <c15:formulaRef>
                          <c15:sqref>('ABRIL 2026'!$C$757,'ABRIL 2026'!$E$757,'ABRIL 2026'!$G$757)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layout>
                <c:manualLayout>
                  <c:x val="-1.8617981183867521E-2"/>
                  <c:y val="-3.73066041795734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layout>
                <c:manualLayout>
                  <c:x val="-1.16053286407567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2026'!$E$797:$E$805</c:f>
              <c:numCache>
                <c:formatCode>#,##0</c:formatCode>
                <c:ptCount val="9"/>
                <c:pt idx="0">
                  <c:v>10324</c:v>
                </c:pt>
                <c:pt idx="1">
                  <c:v>17585</c:v>
                </c:pt>
                <c:pt idx="2">
                  <c:v>9339</c:v>
                </c:pt>
                <c:pt idx="3">
                  <c:v>3680</c:v>
                </c:pt>
                <c:pt idx="4">
                  <c:v>7787</c:v>
                </c:pt>
                <c:pt idx="5">
                  <c:v>13595</c:v>
                </c:pt>
                <c:pt idx="6">
                  <c:v>8911</c:v>
                </c:pt>
                <c:pt idx="7">
                  <c:v>7715</c:v>
                </c:pt>
                <c:pt idx="8">
                  <c:v>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1.9353296555302456E-2"/>
                  <c:y val="-4.7884564028805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layout>
                <c:manualLayout>
                  <c:x val="-2.797179694017173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2026'!$H$797:$H$805</c:f>
              <c:numCache>
                <c:formatCode>#,##0</c:formatCode>
                <c:ptCount val="9"/>
                <c:pt idx="0">
                  <c:v>19631</c:v>
                </c:pt>
                <c:pt idx="1">
                  <c:v>30856</c:v>
                </c:pt>
                <c:pt idx="2">
                  <c:v>17986</c:v>
                </c:pt>
                <c:pt idx="3">
                  <c:v>8790</c:v>
                </c:pt>
                <c:pt idx="4">
                  <c:v>14028</c:v>
                </c:pt>
                <c:pt idx="5">
                  <c:v>24533</c:v>
                </c:pt>
                <c:pt idx="6">
                  <c:v>18742</c:v>
                </c:pt>
                <c:pt idx="7">
                  <c:v>11894</c:v>
                </c:pt>
                <c:pt idx="8">
                  <c:v>12576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2026'!$B$824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2026'!$C$823:$H$823</c15:sqref>
                  </c15:fullRef>
                </c:ext>
              </c:extLst>
              <c:f>('ABRIL 2026'!$C$823,'ABRIL 2026'!$E$823,'ABRIL 2026'!$G$823)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2026'!$C$824:$H$824</c15:sqref>
                  </c15:fullRef>
                </c:ext>
              </c:extLst>
              <c:f>('ABRIL 2026'!$C$824,'ABRIL 2026'!$E$824,'ABRIL 2026'!$G$824)</c:f>
              <c:numCache>
                <c:formatCode>#,##0</c:formatCode>
                <c:ptCount val="3"/>
                <c:pt idx="0">
                  <c:v>79515</c:v>
                </c:pt>
                <c:pt idx="1">
                  <c:v>12383</c:v>
                </c:pt>
                <c:pt idx="2">
                  <c:v>91898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'ABRIL 2026'!$B$825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2026'!$C$823:$H$823</c15:sqref>
                  </c15:fullRef>
                </c:ext>
              </c:extLst>
              <c:f>('ABRIL 2026'!$C$823,'ABRIL 2026'!$E$823,'ABRIL 2026'!$G$823)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2026'!$C$825:$H$825</c15:sqref>
                  </c15:fullRef>
                </c:ext>
              </c:extLst>
              <c:f>('ABRIL 2026'!$C$825,'ABRIL 2026'!$E$825,'ABRIL 2026'!$G$825)</c:f>
              <c:numCache>
                <c:formatCode>#,##0</c:formatCode>
                <c:ptCount val="3"/>
                <c:pt idx="0">
                  <c:v>74720</c:v>
                </c:pt>
                <c:pt idx="1">
                  <c:v>10963</c:v>
                </c:pt>
                <c:pt idx="2">
                  <c:v>85683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2026'!$C$823:$H$823</c15:sqref>
                        </c15:fullRef>
                        <c15:formulaRef>
                          <c15:sqref>('ABRIL 2026'!$C$823,'ABRIL 2026'!$E$823,'ABRIL 2026'!$G$823)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2026'!$C$823:$H$823</c15:sqref>
                        </c15:fullRef>
                        <c15:formulaRef>
                          <c15:sqref>('ABRIL 2026'!$C$823,'ABRIL 2026'!$E$823,'ABRIL 2026'!$G$823)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2026'!$B$949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2026'!$C$948:$H$948</c15:sqref>
                  </c15:fullRef>
                </c:ext>
              </c:extLst>
              <c:f>('ABRIL 2026'!$C$948,'ABRIL 2026'!$E$948,'ABRIL 2026'!$G$948)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2026'!$C$949:$H$949</c15:sqref>
                  </c15:fullRef>
                </c:ext>
              </c:extLst>
              <c:f>('ABRIL 2026'!$C$949,'ABRIL 2026'!$E$949,'ABRIL 2026'!$G$949)</c:f>
              <c:numCache>
                <c:formatCode>#,##0</c:formatCode>
                <c:ptCount val="3"/>
                <c:pt idx="0">
                  <c:v>19723</c:v>
                </c:pt>
                <c:pt idx="1">
                  <c:v>16594</c:v>
                </c:pt>
                <c:pt idx="2">
                  <c:v>36317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'ABRIL 2026'!$B$950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2026'!$C$948:$H$948</c15:sqref>
                  </c15:fullRef>
                </c:ext>
              </c:extLst>
              <c:f>('ABRIL 2026'!$C$948,'ABRIL 2026'!$E$948,'ABRIL 2026'!$G$948)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2026'!$C$950:$H$950</c15:sqref>
                  </c15:fullRef>
                </c:ext>
              </c:extLst>
              <c:f>('ABRIL 2026'!$C$950,'ABRIL 2026'!$E$950,'ABRIL 2026'!$G$950)</c:f>
              <c:numCache>
                <c:formatCode>#,##0</c:formatCode>
                <c:ptCount val="3"/>
                <c:pt idx="0">
                  <c:v>18428</c:v>
                </c:pt>
                <c:pt idx="1">
                  <c:v>13079</c:v>
                </c:pt>
                <c:pt idx="2">
                  <c:v>31507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2026'!$C$948:$H$948</c15:sqref>
                        </c15:fullRef>
                        <c15:formulaRef>
                          <c15:sqref>('ABRIL 2026'!$C$948,'ABRIL 2026'!$E$948,'ABRIL 2026'!$G$948)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2026'!$C$948:$H$948</c15:sqref>
                        </c15:fullRef>
                        <c15:formulaRef>
                          <c15:sqref>('ABRIL 2026'!$C$948,'ABRIL 2026'!$E$948,'ABRIL 2026'!$G$948)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2026'!$B$1074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2026'!$C$1073:$H$1073</c15:sqref>
                  </c15:fullRef>
                </c:ext>
              </c:extLst>
              <c:f>('ABRIL 2026'!$C$1073,'ABRIL 2026'!$E$1073,'ABRIL 2026'!$G$1073)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2026'!$C$1074:$H$1074</c15:sqref>
                  </c15:fullRef>
                </c:ext>
              </c:extLst>
              <c:f>('ABRIL 2026'!$C$1074,'ABRIL 2026'!$E$1074,'ABRIL 2026'!$G$1074)</c:f>
              <c:numCache>
                <c:formatCode>#,##0</c:formatCode>
                <c:ptCount val="3"/>
                <c:pt idx="0">
                  <c:v>29795</c:v>
                </c:pt>
                <c:pt idx="1">
                  <c:v>25797</c:v>
                </c:pt>
                <c:pt idx="2">
                  <c:v>55592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'ABRIL 2026'!$B$1075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2026'!$C$1073:$H$1073</c15:sqref>
                  </c15:fullRef>
                </c:ext>
              </c:extLst>
              <c:f>('ABRIL 2026'!$C$1073,'ABRIL 2026'!$E$1073,'ABRIL 2026'!$G$1073)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2026'!$C$1075:$H$1075</c15:sqref>
                  </c15:fullRef>
                </c:ext>
              </c:extLst>
              <c:f>('ABRIL 2026'!$C$1075,'ABRIL 2026'!$E$1075,'ABRIL 2026'!$G$1075)</c:f>
              <c:numCache>
                <c:formatCode>#,##0</c:formatCode>
                <c:ptCount val="3"/>
                <c:pt idx="0">
                  <c:v>26756</c:v>
                </c:pt>
                <c:pt idx="1">
                  <c:v>26716</c:v>
                </c:pt>
                <c:pt idx="2">
                  <c:v>53472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2026'!$C$1073:$H$1073</c15:sqref>
                        </c15:fullRef>
                        <c15:formulaRef>
                          <c15:sqref>('ABRIL 2026'!$C$1073,'ABRIL 2026'!$E$1073,'ABRIL 2026'!$G$1073)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2026'!$C$1073:$H$1073</c15:sqref>
                        </c15:fullRef>
                        <c15:formulaRef>
                          <c15:sqref>('ABRIL 2026'!$C$1073,'ABRIL 2026'!$E$1073,'ABRIL 2026'!$G$1073)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2026'!$B$1199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2026'!$C$1198:$H$1198</c15:sqref>
                  </c15:fullRef>
                </c:ext>
              </c:extLst>
              <c:f>('ABRIL 2026'!$C$1198,'ABRIL 2026'!$E$1198,'ABRIL 2026'!$G$1198)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2026'!$C$1199:$H$1199</c15:sqref>
                  </c15:fullRef>
                </c:ext>
              </c:extLst>
              <c:f>('ABRIL 2026'!$C$1199,'ABRIL 2026'!$E$1199,'ABRIL 2026'!$G$1199)</c:f>
              <c:numCache>
                <c:formatCode>#,##0</c:formatCode>
                <c:ptCount val="3"/>
                <c:pt idx="0">
                  <c:v>39853</c:v>
                </c:pt>
                <c:pt idx="1">
                  <c:v>4470</c:v>
                </c:pt>
                <c:pt idx="2">
                  <c:v>44323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'ABRIL 2026'!$B$1200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2026'!$C$1198:$H$1198</c15:sqref>
                  </c15:fullRef>
                </c:ext>
              </c:extLst>
              <c:f>('ABRIL 2026'!$C$1198,'ABRIL 2026'!$E$1198,'ABRIL 2026'!$G$1198)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2026'!$C$1200:$H$1200</c15:sqref>
                  </c15:fullRef>
                </c:ext>
              </c:extLst>
              <c:f>('ABRIL 2026'!$C$1200,'ABRIL 2026'!$E$1200,'ABRIL 2026'!$G$1200)</c:f>
              <c:numCache>
                <c:formatCode>#,##0</c:formatCode>
                <c:ptCount val="3"/>
                <c:pt idx="0">
                  <c:v>38200</c:v>
                </c:pt>
                <c:pt idx="1">
                  <c:v>4341</c:v>
                </c:pt>
                <c:pt idx="2">
                  <c:v>42541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2026'!$C$1198:$H$1198</c15:sqref>
                        </c15:fullRef>
                        <c15:formulaRef>
                          <c15:sqref>('ABRIL 2026'!$C$1198,'ABRIL 2026'!$E$1198,'ABRIL 2026'!$G$1198)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2026'!$C$1198:$H$1198</c15:sqref>
                        </c15:fullRef>
                        <c15:formulaRef>
                          <c15:sqref>('ABRIL 2026'!$C$1198,'ABRIL 2026'!$E$1198,'ABRIL 2026'!$G$1198)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2026'!$B$1323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2026'!$C$1322:$H$1322</c15:sqref>
                  </c15:fullRef>
                </c:ext>
              </c:extLst>
              <c:f>('ABRIL 2026'!$C$1322,'ABRIL 2026'!$E$1322,'ABRIL 2026'!$G$1322)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2026'!$C$1323:$H$1323</c15:sqref>
                  </c15:fullRef>
                </c:ext>
              </c:extLst>
              <c:f>('ABRIL 2026'!$C$1323,'ABRIL 2026'!$E$1323,'ABRIL 2026'!$G$1323)</c:f>
              <c:numCache>
                <c:formatCode>#,##0</c:formatCode>
                <c:ptCount val="3"/>
                <c:pt idx="0">
                  <c:v>26329</c:v>
                </c:pt>
                <c:pt idx="1">
                  <c:v>5386</c:v>
                </c:pt>
                <c:pt idx="2">
                  <c:v>31715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'ABRIL 2026'!$B$1324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2026'!$C$1322:$H$1322</c15:sqref>
                  </c15:fullRef>
                </c:ext>
              </c:extLst>
              <c:f>('ABRIL 2026'!$C$1322,'ABRIL 2026'!$E$1322,'ABRIL 2026'!$G$1322)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2026'!$C$1324:$H$1324</c15:sqref>
                  </c15:fullRef>
                </c:ext>
              </c:extLst>
              <c:f>('ABRIL 2026'!$C$1324,'ABRIL 2026'!$E$1324,'ABRIL 2026'!$G$1324)</c:f>
              <c:numCache>
                <c:formatCode>#,##0</c:formatCode>
                <c:ptCount val="3"/>
                <c:pt idx="0">
                  <c:v>20311</c:v>
                </c:pt>
                <c:pt idx="1">
                  <c:v>4894</c:v>
                </c:pt>
                <c:pt idx="2">
                  <c:v>25205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2026'!$C$1322:$H$1322</c15:sqref>
                        </c15:fullRef>
                        <c15:formulaRef>
                          <c15:sqref>('ABRIL 2026'!$C$1322,'ABRIL 2026'!$E$1322,'ABRIL 2026'!$G$1322)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2026'!$C$1322:$H$1322</c15:sqref>
                        </c15:fullRef>
                        <c15:formulaRef>
                          <c15:sqref>('ABRIL 2026'!$C$1322,'ABRIL 2026'!$E$1322,'ABRIL 2026'!$G$1322)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7.4870649297651146E-3"/>
                  <c:y val="4.126210128277456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1.4625647667683286E-2"/>
                  <c:y val="-1.7692287304455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layout>
                <c:manualLayout>
                  <c:x val="-3.8514082297194524E-2"/>
                  <c:y val="-3.09044708467825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2.5383211585250152E-3"/>
                  <c:y val="-1.3298602340597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-2.2779326485944705E-3"/>
                  <c:y val="-1.3963640303522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1.9858342226535632E-2"/>
                  <c:y val="-3.63812233712057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2026'!$E$922:$E$930</c:f>
              <c:numCache>
                <c:formatCode>#,##0</c:formatCode>
                <c:ptCount val="9"/>
                <c:pt idx="0">
                  <c:v>4410</c:v>
                </c:pt>
                <c:pt idx="1">
                  <c:v>5421</c:v>
                </c:pt>
                <c:pt idx="2">
                  <c:v>3779</c:v>
                </c:pt>
                <c:pt idx="3">
                  <c:v>459</c:v>
                </c:pt>
                <c:pt idx="4">
                  <c:v>7217</c:v>
                </c:pt>
                <c:pt idx="5">
                  <c:v>2001</c:v>
                </c:pt>
                <c:pt idx="6">
                  <c:v>3351</c:v>
                </c:pt>
                <c:pt idx="7">
                  <c:v>4462</c:v>
                </c:pt>
                <c:pt idx="8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6580358936534308E-2"/>
                  <c:y val="-2.18499637920287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layout>
                <c:manualLayout>
                  <c:x val="-3.244036664960797E-2"/>
                  <c:y val="-6.74230236864298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2.0147402559859921E-3"/>
                  <c:y val="3.799150359299869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3.8470397891469797E-4"/>
                  <c:y val="3.65464368035225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-6.6222692748674314E-4"/>
                  <c:y val="2.41493002024805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4.4865734456977301E-2"/>
                  <c:y val="-3.64640338294357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2.2336705602242043E-2"/>
                  <c:y val="-5.1970192916840142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2026'!$H$922:$H$930</c:f>
              <c:numCache>
                <c:formatCode>#,##0</c:formatCode>
                <c:ptCount val="9"/>
                <c:pt idx="0">
                  <c:v>10092</c:v>
                </c:pt>
                <c:pt idx="1">
                  <c:v>9982</c:v>
                </c:pt>
                <c:pt idx="2">
                  <c:v>5711</c:v>
                </c:pt>
                <c:pt idx="3">
                  <c:v>1275</c:v>
                </c:pt>
                <c:pt idx="4">
                  <c:v>12231</c:v>
                </c:pt>
                <c:pt idx="5">
                  <c:v>3765</c:v>
                </c:pt>
                <c:pt idx="6">
                  <c:v>7902</c:v>
                </c:pt>
                <c:pt idx="7">
                  <c:v>7657</c:v>
                </c:pt>
                <c:pt idx="8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9405821490032348E-2"/>
                  <c:y val="2.59330378088368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7.7172516609866791E-3"/>
                  <c:y val="4.1261280476677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8.1701775568015524E-4"/>
                  <c:y val="1.8751939010146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-7.119309217780828E-3"/>
                  <c:y val="-2.9038387838528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2026'!$E$1047:$E$1055</c:f>
              <c:numCache>
                <c:formatCode>#,##0</c:formatCode>
                <c:ptCount val="9"/>
                <c:pt idx="0">
                  <c:v>1170</c:v>
                </c:pt>
                <c:pt idx="1">
                  <c:v>16777</c:v>
                </c:pt>
                <c:pt idx="2">
                  <c:v>18711</c:v>
                </c:pt>
                <c:pt idx="3">
                  <c:v>6107</c:v>
                </c:pt>
                <c:pt idx="4">
                  <c:v>1051</c:v>
                </c:pt>
                <c:pt idx="5">
                  <c:v>3273</c:v>
                </c:pt>
                <c:pt idx="6">
                  <c:v>1336</c:v>
                </c:pt>
                <c:pt idx="7">
                  <c:v>4160</c:v>
                </c:pt>
                <c:pt idx="8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2824604317990837E-2"/>
                  <c:y val="4.00789241257839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5.7816515954559186E-3"/>
                  <c:y val="1.48998993407544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2.3043694920200112E-3"/>
                  <c:y val="-7.29280676588712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-1.587638080921864E-3"/>
                  <c:y val="1.78857521525264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-1.2105089605313601E-2"/>
                  <c:y val="-1.82580761076574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2026'!$H$1047:$H$1055</c:f>
              <c:numCache>
                <c:formatCode>#,##0</c:formatCode>
                <c:ptCount val="9"/>
                <c:pt idx="0">
                  <c:v>1967</c:v>
                </c:pt>
                <c:pt idx="1">
                  <c:v>21731</c:v>
                </c:pt>
                <c:pt idx="2">
                  <c:v>21530</c:v>
                </c:pt>
                <c:pt idx="3">
                  <c:v>6107</c:v>
                </c:pt>
                <c:pt idx="4">
                  <c:v>1472</c:v>
                </c:pt>
                <c:pt idx="5">
                  <c:v>6388</c:v>
                </c:pt>
                <c:pt idx="6">
                  <c:v>2878</c:v>
                </c:pt>
                <c:pt idx="7">
                  <c:v>8886</c:v>
                </c:pt>
                <c:pt idx="8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180012556988141E-3"/>
                  <c:y val="-5.276468821167164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2.4049398290774775E-2"/>
                  <c:y val="-1.8106932987809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4.3119957332614395E-2"/>
                  <c:y val="-1.46998043501490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5172928128522236E-2"/>
                  <c:y val="-1.83575785641287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2026'!$E$1172:$E$1180</c:f>
              <c:numCache>
                <c:formatCode>#,##0</c:formatCode>
                <c:ptCount val="9"/>
                <c:pt idx="0">
                  <c:v>4615</c:v>
                </c:pt>
                <c:pt idx="1">
                  <c:v>8636</c:v>
                </c:pt>
                <c:pt idx="2">
                  <c:v>5846</c:v>
                </c:pt>
                <c:pt idx="3">
                  <c:v>1294</c:v>
                </c:pt>
                <c:pt idx="4">
                  <c:v>5818</c:v>
                </c:pt>
                <c:pt idx="5">
                  <c:v>6675</c:v>
                </c:pt>
                <c:pt idx="6">
                  <c:v>2159</c:v>
                </c:pt>
                <c:pt idx="7">
                  <c:v>3479</c:v>
                </c:pt>
                <c:pt idx="8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2019'!$C$1453:$C$1454</c:f>
              <c:numCache>
                <c:formatCode>General</c:formatCode>
                <c:ptCount val="2"/>
                <c:pt idx="0">
                  <c:v>156303</c:v>
                </c:pt>
                <c:pt idx="1">
                  <c:v>158713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29-468D-9D12-12369AD6F394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D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2019'!$D$1453:$D$1454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6B29-468D-9D12-12369AD6F394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E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2019'!$E$1453:$E$1454</c:f>
              <c:numCache>
                <c:formatCode>General</c:formatCode>
                <c:ptCount val="2"/>
                <c:pt idx="0">
                  <c:v>27142</c:v>
                </c:pt>
                <c:pt idx="1">
                  <c:v>31471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29-468D-9D12-12369AD6F394}"/>
            </c:ext>
          </c:extLst>
        </c:ser>
        <c:ser>
          <c:idx val="4"/>
          <c:order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2019'!$F$1453:$F$1454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5-6B29-468D-9D12-12369AD6F394}"/>
            </c:ext>
          </c:extLst>
        </c:ser>
        <c:ser>
          <c:idx val="5"/>
          <c:order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3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2019'!$G$1453:$G$1454</c:f>
              <c:numCache>
                <c:formatCode>General</c:formatCode>
                <c:ptCount val="2"/>
                <c:pt idx="0">
                  <c:v>183445</c:v>
                </c:pt>
                <c:pt idx="1">
                  <c:v>190184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29-468D-9D12-12369AD6F394}"/>
            </c:ext>
          </c:extLst>
        </c:ser>
        <c:ser>
          <c:idx val="6"/>
          <c:order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2019'!$H$1453:$H$1454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7-6B29-468D-9D12-12369AD6F394}"/>
            </c:ext>
          </c:extLst>
        </c:ser>
        <c:ser>
          <c:idx val="7"/>
          <c:order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7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2019'!$I$1453:$I$1454</c:f>
              <c:numCache>
                <c:formatCode>General</c:formatCode>
                <c:ptCount val="2"/>
                <c:pt idx="0">
                  <c:v>0.17291187578848</c:v>
                </c:pt>
                <c:pt idx="1">
                  <c:v>0.16728297719342999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29-468D-9D12-12369AD6F394}"/>
            </c:ext>
          </c:extLst>
        </c:ser>
        <c:ser>
          <c:idx val="8"/>
          <c:order val="8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6B29-468D-9D12-12369AD6F3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6B29-468D-9D12-12369AD6F3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8-6B29-468D-9D12-12369AD6F39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9-6B29-468D-9D12-12369AD6F39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'[1]NOVIEMBRE 2019'!$B$1453:$B$1454</c:f>
              <c:strCache>
                <c:ptCount val="2"/>
                <c:pt idx="0">
                  <c:v>ENERO - ABRIL 2025</c:v>
                </c:pt>
                <c:pt idx="1">
                  <c:v>ENERO - ABRIL 2026</c:v>
                </c:pt>
              </c:strCache>
            </c:strRef>
          </c:cat>
          <c:val>
            <c:numRef>
              <c:f>'[1]NOVIEMBRE 2019'!$J$1453:$J$1454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9-6B29-468D-9D12-12369AD6F39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layout>
                <c:manualLayout>
                  <c:x val="0"/>
                  <c:y val="-1.0830605072646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2.2004847343551029E-2"/>
                  <c:y val="-3.6601850650208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2026'!$H$1172:$H$1180</c:f>
              <c:numCache>
                <c:formatCode>#,##0</c:formatCode>
                <c:ptCount val="9"/>
                <c:pt idx="0">
                  <c:v>15411</c:v>
                </c:pt>
                <c:pt idx="1">
                  <c:v>18059</c:v>
                </c:pt>
                <c:pt idx="2">
                  <c:v>14158</c:v>
                </c:pt>
                <c:pt idx="3">
                  <c:v>2330</c:v>
                </c:pt>
                <c:pt idx="4">
                  <c:v>13158</c:v>
                </c:pt>
                <c:pt idx="5">
                  <c:v>13969</c:v>
                </c:pt>
                <c:pt idx="6">
                  <c:v>4081</c:v>
                </c:pt>
                <c:pt idx="7">
                  <c:v>9741</c:v>
                </c:pt>
                <c:pt idx="8">
                  <c:v>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layout>
                <c:manualLayout>
                  <c:x val="-3.9382481234949973E-2"/>
                  <c:y val="-1.8106932987809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7.2759467741947302E-3"/>
                  <c:y val="1.53288331659474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523244714012E-3"/>
                  <c:y val="7.8138973317830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0493004644034254E-2"/>
                  <c:y val="-2.805284187672936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1.1824741369268494E-2"/>
                  <c:y val="-7.30583559594575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2026'!$E$1296:$E$1304</c:f>
              <c:numCache>
                <c:formatCode>#,##0</c:formatCode>
                <c:ptCount val="9"/>
                <c:pt idx="0">
                  <c:v>2232</c:v>
                </c:pt>
                <c:pt idx="1">
                  <c:v>3309</c:v>
                </c:pt>
                <c:pt idx="2">
                  <c:v>2872</c:v>
                </c:pt>
                <c:pt idx="3">
                  <c:v>933</c:v>
                </c:pt>
                <c:pt idx="4">
                  <c:v>9241</c:v>
                </c:pt>
                <c:pt idx="5">
                  <c:v>1287</c:v>
                </c:pt>
                <c:pt idx="6">
                  <c:v>851</c:v>
                </c:pt>
                <c:pt idx="7">
                  <c:v>2952</c:v>
                </c:pt>
                <c:pt idx="8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layout>
                <c:manualLayout>
                  <c:x val="-1.6316881548433599E-2"/>
                  <c:y val="1.8232016914717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6901747227827898E-3"/>
                  <c:y val="1.48537820955277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1.8349608917937466E-2"/>
                  <c:y val="3.76383479897692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2026'!$B$1296:$B$1304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2026'!$H$1296:$H$1304</c:f>
              <c:numCache>
                <c:formatCode>#,##0</c:formatCode>
                <c:ptCount val="9"/>
                <c:pt idx="0">
                  <c:v>4724</c:v>
                </c:pt>
                <c:pt idx="1">
                  <c:v>9071</c:v>
                </c:pt>
                <c:pt idx="2">
                  <c:v>7076</c:v>
                </c:pt>
                <c:pt idx="3">
                  <c:v>2291</c:v>
                </c:pt>
                <c:pt idx="4">
                  <c:v>18453</c:v>
                </c:pt>
                <c:pt idx="5">
                  <c:v>2949</c:v>
                </c:pt>
                <c:pt idx="6">
                  <c:v>2741</c:v>
                </c:pt>
                <c:pt idx="7">
                  <c:v>3879</c:v>
                </c:pt>
                <c:pt idx="8">
                  <c:v>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2026'!$B$839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2026'!$C$838:$H$838</c15:sqref>
                  </c15:fullRef>
                </c:ext>
              </c:extLst>
              <c:f>('ABRIL 2026'!$C$838,'ABRIL 2026'!$E$838,'ABRIL 2026'!$G$838)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2026'!$C$839:$H$839</c15:sqref>
                  </c15:fullRef>
                </c:ext>
              </c:extLst>
              <c:f>('ABRIL 2026'!$C$839,'ABRIL 2026'!$E$839,'ABRIL 2026'!$G$839)</c:f>
              <c:numCache>
                <c:formatCode>#,##0</c:formatCode>
                <c:ptCount val="3"/>
                <c:pt idx="0">
                  <c:v>156770</c:v>
                </c:pt>
                <c:pt idx="1">
                  <c:v>17339</c:v>
                </c:pt>
                <c:pt idx="2">
                  <c:v>174109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'ABRIL 2026'!$B$840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2026'!$C$838:$H$838</c15:sqref>
                  </c15:fullRef>
                </c:ext>
              </c:extLst>
              <c:f>('ABRIL 2026'!$C$838,'ABRIL 2026'!$E$838,'ABRIL 2026'!$G$838)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2026'!$C$840:$H$840</c15:sqref>
                  </c15:fullRef>
                </c:ext>
              </c:extLst>
              <c:f>('ABRIL 2026'!$C$840,'ABRIL 2026'!$E$840,'ABRIL 2026'!$G$840)</c:f>
              <c:numCache>
                <c:formatCode>#,##0</c:formatCode>
                <c:ptCount val="3"/>
                <c:pt idx="0">
                  <c:v>142503</c:v>
                </c:pt>
                <c:pt idx="1">
                  <c:v>16533</c:v>
                </c:pt>
                <c:pt idx="2">
                  <c:v>159036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2026'!$C$838:$H$838</c15:sqref>
                        </c15:fullRef>
                        <c15:formulaRef>
                          <c15:sqref>('ABRIL 2026'!$C$838,'ABRIL 2026'!$E$838,'ABRIL 2026'!$G$838)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2026'!$C$838:$H$838</c15:sqref>
                        </c15:fullRef>
                        <c15:formulaRef>
                          <c15:sqref>('ABRIL 2026'!$C$838,'ABRIL 2026'!$E$838,'ABRIL 2026'!$G$838)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2026'!$B$883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2026'!$C$882:$H$882</c15:sqref>
                  </c15:fullRef>
                </c:ext>
              </c:extLst>
              <c:f>('ABRIL 2026'!$C$882,'ABRIL 2026'!$E$882,'ABRIL 2026'!$G$882)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2026'!$C$883:$H$883</c15:sqref>
                  </c15:fullRef>
                </c:ext>
              </c:extLst>
              <c:f>('ABRIL 2026'!$C$883,'ABRIL 2026'!$E$883,'ABRIL 2026'!$G$883)</c:f>
              <c:numCache>
                <c:formatCode>#,##0</c:formatCode>
                <c:ptCount val="3"/>
                <c:pt idx="0">
                  <c:v>367885</c:v>
                </c:pt>
                <c:pt idx="1">
                  <c:v>36576</c:v>
                </c:pt>
                <c:pt idx="2">
                  <c:v>404461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'ABRIL 2026'!$B$884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2026'!$C$882:$H$882</c15:sqref>
                  </c15:fullRef>
                </c:ext>
              </c:extLst>
              <c:f>('ABRIL 2026'!$C$882,'ABRIL 2026'!$E$882,'ABRIL 2026'!$G$882)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2026'!$C$884:$H$884</c15:sqref>
                  </c15:fullRef>
                </c:ext>
              </c:extLst>
              <c:f>('ABRIL 2026'!$C$884,'ABRIL 2026'!$E$884,'ABRIL 2026'!$G$884)</c:f>
              <c:numCache>
                <c:formatCode>#,##0</c:formatCode>
                <c:ptCount val="3"/>
                <c:pt idx="0">
                  <c:v>371064</c:v>
                </c:pt>
                <c:pt idx="1">
                  <c:v>37143</c:v>
                </c:pt>
                <c:pt idx="2">
                  <c:v>408207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2026'!$C$882:$H$882</c15:sqref>
                        </c15:fullRef>
                        <c15:formulaRef>
                          <c15:sqref>('ABRIL 2026'!$C$882,'ABRIL 2026'!$E$882,'ABRIL 2026'!$G$882)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2026'!$C$882:$H$882</c15:sqref>
                        </c15:fullRef>
                        <c15:formulaRef>
                          <c15:sqref>('ABRIL 2026'!$C$882,'ABRIL 2026'!$E$882,'ABRIL 2026'!$G$882)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2026'!$B$964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2026'!$C$963:$H$963</c15:sqref>
                  </c15:fullRef>
                </c:ext>
              </c:extLst>
              <c:f>('ABRIL 2026'!$C$963,'ABRIL 2026'!$E$963,'ABRIL 2026'!$G$963)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2026'!$C$964:$H$964</c15:sqref>
                  </c15:fullRef>
                </c:ext>
              </c:extLst>
              <c:f>('ABRIL 2026'!$C$964,'ABRIL 2026'!$E$964,'ABRIL 2026'!$G$964)</c:f>
              <c:numCache>
                <c:formatCode>#,##0</c:formatCode>
                <c:ptCount val="3"/>
                <c:pt idx="0">
                  <c:v>38764</c:v>
                </c:pt>
                <c:pt idx="1">
                  <c:v>25045</c:v>
                </c:pt>
                <c:pt idx="2">
                  <c:v>63809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'ABRIL 2026'!$B$965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2026'!$C$963:$H$963</c15:sqref>
                  </c15:fullRef>
                </c:ext>
              </c:extLst>
              <c:f>('ABRIL 2026'!$C$963,'ABRIL 2026'!$E$963,'ABRIL 2026'!$G$963)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2026'!$C$965:$H$965</c15:sqref>
                  </c15:fullRef>
                </c:ext>
              </c:extLst>
              <c:f>('ABRIL 2026'!$C$965,'ABRIL 2026'!$E$965,'ABRIL 2026'!$G$965)</c:f>
              <c:numCache>
                <c:formatCode>#,##0</c:formatCode>
                <c:ptCount val="3"/>
                <c:pt idx="0">
                  <c:v>38947</c:v>
                </c:pt>
                <c:pt idx="1">
                  <c:v>20501</c:v>
                </c:pt>
                <c:pt idx="2">
                  <c:v>59448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2026'!$C$963:$H$963</c15:sqref>
                        </c15:fullRef>
                        <c15:formulaRef>
                          <c15:sqref>('ABRIL 2026'!$C$963,'ABRIL 2026'!$E$963,'ABRIL 2026'!$G$963)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2026'!$C$963:$H$963</c15:sqref>
                        </c15:fullRef>
                        <c15:formulaRef>
                          <c15:sqref>('ABRIL 2026'!$C$963,'ABRIL 2026'!$E$963,'ABRIL 2026'!$G$963)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2026'!$B$1089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2026'!$C$1088:$H$1088</c15:sqref>
                  </c15:fullRef>
                </c:ext>
              </c:extLst>
              <c:f>('ABRIL 2026'!$C$1088,'ABRIL 2026'!$E$1088,'ABRIL 2026'!$G$1088)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2026'!$C$1089:$H$1089</c15:sqref>
                  </c15:fullRef>
                </c:ext>
              </c:extLst>
              <c:f>('ABRIL 2026'!$C$1089,'ABRIL 2026'!$E$1089,'ABRIL 2026'!$G$1089)</c:f>
              <c:numCache>
                <c:formatCode>#,##0</c:formatCode>
                <c:ptCount val="3"/>
                <c:pt idx="0">
                  <c:v>52407</c:v>
                </c:pt>
                <c:pt idx="1">
                  <c:v>28114</c:v>
                </c:pt>
                <c:pt idx="2">
                  <c:v>80521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'ABRIL 2026'!$B$1090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2026'!$C$1088:$H$1088</c15:sqref>
                  </c15:fullRef>
                </c:ext>
              </c:extLst>
              <c:f>('ABRIL 2026'!$C$1088,'ABRIL 2026'!$E$1088,'ABRIL 2026'!$G$1088)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2026'!$C$1090:$H$1090</c15:sqref>
                  </c15:fullRef>
                </c:ext>
              </c:extLst>
              <c:f>('ABRIL 2026'!$C$1090,'ABRIL 2026'!$E$1090,'ABRIL 2026'!$G$1090)</c:f>
              <c:numCache>
                <c:formatCode>#,##0</c:formatCode>
                <c:ptCount val="3"/>
                <c:pt idx="0">
                  <c:v>41629</c:v>
                </c:pt>
                <c:pt idx="1">
                  <c:v>30217</c:v>
                </c:pt>
                <c:pt idx="2">
                  <c:v>71846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2026'!$C$1088:$H$1088</c15:sqref>
                        </c15:fullRef>
                        <c15:formulaRef>
                          <c15:sqref>('ABRIL 2026'!$C$1088,'ABRIL 2026'!$E$1088,'ABRIL 2026'!$G$1088)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2026'!$C$1088:$H$1088</c15:sqref>
                        </c15:fullRef>
                        <c15:formulaRef>
                          <c15:sqref>('ABRIL 2026'!$C$1088,'ABRIL 2026'!$E$1088,'ABRIL 2026'!$G$1088)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2026'!$B$1214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2026'!$C$1213:$H$1213</c15:sqref>
                  </c15:fullRef>
                </c:ext>
              </c:extLst>
              <c:f>('ABRIL 2026'!$C$1213,'ABRIL 2026'!$E$1213,'ABRIL 2026'!$G$1213)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2026'!$C$1214:$H$1214</c15:sqref>
                  </c15:fullRef>
                </c:ext>
              </c:extLst>
              <c:f>('ABRIL 2026'!$C$1214,'ABRIL 2026'!$E$1214,'ABRIL 2026'!$G$1214)</c:f>
              <c:numCache>
                <c:formatCode>#,##0</c:formatCode>
                <c:ptCount val="3"/>
                <c:pt idx="0">
                  <c:v>87223</c:v>
                </c:pt>
                <c:pt idx="1">
                  <c:v>9512</c:v>
                </c:pt>
                <c:pt idx="2">
                  <c:v>96735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'ABRIL 2026'!$B$1215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2026'!$C$1213:$H$1213</c15:sqref>
                  </c15:fullRef>
                </c:ext>
              </c:extLst>
              <c:f>('ABRIL 2026'!$C$1213,'ABRIL 2026'!$E$1213,'ABRIL 2026'!$G$1213)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2026'!$C$1215:$H$1215</c15:sqref>
                  </c15:fullRef>
                </c:ext>
              </c:extLst>
              <c:f>('ABRIL 2026'!$C$1215,'ABRIL 2026'!$E$1215,'ABRIL 2026'!$G$1215)</c:f>
              <c:numCache>
                <c:formatCode>#,##0</c:formatCode>
                <c:ptCount val="3"/>
                <c:pt idx="0">
                  <c:v>89713</c:v>
                </c:pt>
                <c:pt idx="1">
                  <c:v>9875</c:v>
                </c:pt>
                <c:pt idx="2">
                  <c:v>99588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2026'!$C$1213:$H$1213</c15:sqref>
                        </c15:fullRef>
                        <c15:formulaRef>
                          <c15:sqref>('ABRIL 2026'!$C$1213,'ABRIL 2026'!$E$1213,'ABRIL 2026'!$G$1213)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2026'!$C$1213:$H$1213</c15:sqref>
                        </c15:fullRef>
                        <c15:formulaRef>
                          <c15:sqref>('ABRIL 2026'!$C$1213,'ABRIL 2026'!$E$1213,'ABRIL 2026'!$G$1213)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2026'!$B$1338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2026'!$C$1337:$H$1337</c15:sqref>
                  </c15:fullRef>
                </c:ext>
              </c:extLst>
              <c:f>('ABRIL 2026'!$C$1337,'ABRIL 2026'!$E$1337,'ABRIL 2026'!$G$1337)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2026'!$C$1338:$H$1338</c15:sqref>
                  </c15:fullRef>
                </c:ext>
              </c:extLst>
              <c:f>('ABRIL 2026'!$C$1338,'ABRIL 2026'!$E$1338,'ABRIL 2026'!$G$1338)</c:f>
              <c:numCache>
                <c:formatCode>#,##0</c:formatCode>
                <c:ptCount val="3"/>
                <c:pt idx="0">
                  <c:v>51681</c:v>
                </c:pt>
                <c:pt idx="1">
                  <c:v>10850</c:v>
                </c:pt>
                <c:pt idx="2">
                  <c:v>62531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'ABRIL 2026'!$B$1339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2026'!$C$1337:$H$1337</c15:sqref>
                  </c15:fullRef>
                </c:ext>
              </c:extLst>
              <c:f>('ABRIL 2026'!$C$1337,'ABRIL 2026'!$E$1337,'ABRIL 2026'!$G$1337)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2026'!$C$1339:$H$1339</c15:sqref>
                  </c15:fullRef>
                </c:ext>
              </c:extLst>
              <c:f>('ABRIL 2026'!$C$1339,'ABRIL 2026'!$E$1339,'ABRIL 2026'!$G$1339)</c:f>
              <c:numCache>
                <c:formatCode>#,##0</c:formatCode>
                <c:ptCount val="3"/>
                <c:pt idx="0">
                  <c:v>45153</c:v>
                </c:pt>
                <c:pt idx="1">
                  <c:v>9919</c:v>
                </c:pt>
                <c:pt idx="2">
                  <c:v>55072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2026'!$C$1337:$H$1337</c15:sqref>
                        </c15:fullRef>
                        <c15:formulaRef>
                          <c15:sqref>('ABRIL 2026'!$C$1337,'ABRIL 2026'!$E$1337,'ABRIL 2026'!$G$1337)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2026'!$C$1337:$H$1337</c15:sqref>
                        </c15:fullRef>
                        <c15:formulaRef>
                          <c15:sqref>('ABRIL 2026'!$C$1337,'ABRIL 2026'!$E$1337,'ABRIL 2026'!$G$1337)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2026'!$B$1257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2026'!$C$1256:$H$1256</c15:sqref>
                  </c15:fullRef>
                </c:ext>
              </c:extLst>
              <c:f>('ABRIL 2026'!$C$1256,'ABRIL 2026'!$E$1256,'ABRIL 2026'!$G$1256)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2026'!$C$1257:$H$1257</c15:sqref>
                  </c15:fullRef>
                </c:ext>
              </c:extLst>
              <c:f>('ABRIL 2026'!$C$1257,'ABRIL 2026'!$E$1257,'ABRIL 2026'!$G$1257)</c:f>
              <c:numCache>
                <c:formatCode>#,##0</c:formatCode>
                <c:ptCount val="3"/>
                <c:pt idx="0">
                  <c:v>231772</c:v>
                </c:pt>
                <c:pt idx="1">
                  <c:v>34212</c:v>
                </c:pt>
                <c:pt idx="2">
                  <c:v>265984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'ABRIL 2026'!$B$1258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2026'!$C$1256:$H$1256</c15:sqref>
                  </c15:fullRef>
                </c:ext>
              </c:extLst>
              <c:f>('ABRIL 2026'!$C$1256,'ABRIL 2026'!$E$1256,'ABRIL 2026'!$G$1256)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2026'!$C$1258:$H$1258</c15:sqref>
                  </c15:fullRef>
                </c:ext>
              </c:extLst>
              <c:f>('ABRIL 2026'!$C$1258,'ABRIL 2026'!$E$1258,'ABRIL 2026'!$G$1258)</c:f>
              <c:numCache>
                <c:formatCode>#,##0</c:formatCode>
                <c:ptCount val="3"/>
                <c:pt idx="0">
                  <c:v>260532</c:v>
                </c:pt>
                <c:pt idx="1">
                  <c:v>29033</c:v>
                </c:pt>
                <c:pt idx="2">
                  <c:v>289565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2026'!$C$1256:$H$1256</c15:sqref>
                        </c15:fullRef>
                        <c15:formulaRef>
                          <c15:sqref>('ABRIL 2026'!$C$1256,'ABRIL 2026'!$E$1256,'ABRIL 2026'!$G$1256)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2026'!$C$1256:$H$1256</c15:sqref>
                        </c15:fullRef>
                        <c15:formulaRef>
                          <c15:sqref>('ABRIL 2026'!$C$1256,'ABRIL 2026'!$E$1256,'ABRIL 2026'!$G$1256)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2026'!$B$1355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2026'!$C$1354:$H$1354</c15:sqref>
                  </c15:fullRef>
                </c:ext>
              </c:extLst>
              <c:f>('ABRIL 2026'!$C$1354,'ABRIL 2026'!$E$1354,'ABRIL 2026'!$G$1354)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2026'!$C$1355:$H$1355</c15:sqref>
                  </c15:fullRef>
                </c:ext>
              </c:extLst>
              <c:f>('ABRIL 2026'!$C$1355,'ABRIL 2026'!$E$1355,'ABRIL 2026'!$G$1355)</c:f>
              <c:numCache>
                <c:formatCode>#,##0</c:formatCode>
                <c:ptCount val="3"/>
                <c:pt idx="0">
                  <c:v>77116</c:v>
                </c:pt>
                <c:pt idx="1">
                  <c:v>14006</c:v>
                </c:pt>
                <c:pt idx="2">
                  <c:v>91122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'ABRIL 2026'!$B$1356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2026'!$C$1354:$H$1354</c15:sqref>
                  </c15:fullRef>
                </c:ext>
              </c:extLst>
              <c:f>('ABRIL 2026'!$C$1354,'ABRIL 2026'!$E$1354,'ABRIL 2026'!$G$1354)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2026'!$C$1356:$H$1356</c15:sqref>
                  </c15:fullRef>
                </c:ext>
              </c:extLst>
              <c:f>('ABRIL 2026'!$C$1356,'ABRIL 2026'!$E$1356,'ABRIL 2026'!$G$1356)</c:f>
              <c:numCache>
                <c:formatCode>#,##0</c:formatCode>
                <c:ptCount val="3"/>
                <c:pt idx="0">
                  <c:v>73543</c:v>
                </c:pt>
                <c:pt idx="1">
                  <c:v>15499</c:v>
                </c:pt>
                <c:pt idx="2">
                  <c:v>89042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2026'!$C$1354:$H$1354</c15:sqref>
                        </c15:fullRef>
                        <c15:formulaRef>
                          <c15:sqref>('ABRIL 2026'!$C$1354,'ABRIL 2026'!$E$1354,'ABRIL 2026'!$G$1354)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2026'!$C$1354:$H$1354</c15:sqref>
                        </c15:fullRef>
                        <c15:formulaRef>
                          <c15:sqref>('ABRIL 2026'!$C$1354,'ABRIL 2026'!$E$1354,'ABRIL 2026'!$G$1354)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2026'!$B$358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2026'!$C$357:$H$357</c15:sqref>
                  </c15:fullRef>
                </c:ext>
              </c:extLst>
              <c:f>('ABRIL 2026'!$C$357,'ABRIL 2026'!$E$357,'ABRIL 2026'!$G$357)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2026'!$C$358:$H$358</c15:sqref>
                  </c15:fullRef>
                </c:ext>
              </c:extLst>
              <c:f>('ABRIL 2026'!$C$358,'ABRIL 2026'!$E$358,'ABRIL 2026'!$G$358)</c:f>
              <c:numCache>
                <c:formatCode>#,##0</c:formatCode>
                <c:ptCount val="3"/>
                <c:pt idx="0">
                  <c:v>587432</c:v>
                </c:pt>
                <c:pt idx="1">
                  <c:v>200224</c:v>
                </c:pt>
                <c:pt idx="2">
                  <c:v>787656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2026'!$B$359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2026'!$C$357:$H$357</c15:sqref>
                  </c15:fullRef>
                </c:ext>
              </c:extLst>
              <c:f>('ABRIL 2026'!$C$357,'ABRIL 2026'!$E$357,'ABRIL 2026'!$G$357)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2026'!$C$359:$H$359</c15:sqref>
                  </c15:fullRef>
                </c:ext>
              </c:extLst>
              <c:f>('ABRIL 2026'!$C$359,'ABRIL 2026'!$E$359,'ABRIL 2026'!$G$359)</c:f>
              <c:numCache>
                <c:formatCode>#,##0</c:formatCode>
                <c:ptCount val="3"/>
                <c:pt idx="0">
                  <c:v>540925</c:v>
                </c:pt>
                <c:pt idx="1">
                  <c:v>181520</c:v>
                </c:pt>
                <c:pt idx="2">
                  <c:v>722445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2026'!$B$1381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2026'!$C$1380:$H$1380</c15:sqref>
                  </c15:fullRef>
                </c:ext>
              </c:extLst>
              <c:f>('ABRIL 2026'!$C$1380,'ABRIL 2026'!$E$1380,'ABRIL 2026'!$G$1380)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2026'!$C$1381:$H$1381</c15:sqref>
                  </c15:fullRef>
                </c:ext>
              </c:extLst>
              <c:f>('ABRIL 2026'!$C$1381,'ABRIL 2026'!$E$1381,'ABRIL 2026'!$G$1381)</c:f>
              <c:numCache>
                <c:formatCode>#,##0</c:formatCode>
                <c:ptCount val="3"/>
                <c:pt idx="0">
                  <c:v>156303</c:v>
                </c:pt>
                <c:pt idx="1">
                  <c:v>27142</c:v>
                </c:pt>
                <c:pt idx="2">
                  <c:v>183445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'ABRIL 2026'!$B$1382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2026'!$C$1380:$H$1380</c15:sqref>
                  </c15:fullRef>
                </c:ext>
              </c:extLst>
              <c:f>('ABRIL 2026'!$C$1380,'ABRIL 2026'!$E$1380,'ABRIL 2026'!$G$1380)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2026'!$C$1382:$H$1382</c15:sqref>
                  </c15:fullRef>
                </c:ext>
              </c:extLst>
              <c:f>('ABRIL 2026'!$C$1382,'ABRIL 2026'!$E$1382,'ABRIL 2026'!$G$1382)</c:f>
              <c:numCache>
                <c:formatCode>#,##0</c:formatCode>
                <c:ptCount val="3"/>
                <c:pt idx="0">
                  <c:v>158713</c:v>
                </c:pt>
                <c:pt idx="1">
                  <c:v>31471</c:v>
                </c:pt>
                <c:pt idx="2">
                  <c:v>190184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2026'!$C$1380:$H$1380</c15:sqref>
                        </c15:fullRef>
                        <c15:formulaRef>
                          <c15:sqref>('ABRIL 2026'!$C$1380,'ABRIL 2026'!$E$1380,'ABRIL 2026'!$G$1380)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2026'!$C$1380:$H$1380</c15:sqref>
                        </c15:fullRef>
                        <c15:formulaRef>
                          <c15:sqref>('ABRIL 2026'!$C$1380,'ABRIL 2026'!$E$1380,'ABRIL 2026'!$G$1380)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2026'!$B$857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2026'!$C$856:$H$856</c15:sqref>
                  </c15:fullRef>
                </c:ext>
              </c:extLst>
              <c:f>('ABRIL 2026'!$C$856,'ABRIL 2026'!$E$856,'ABRIL 2026'!$G$856)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2026'!$C$857:$H$857</c15:sqref>
                  </c15:fullRef>
                </c:ext>
              </c:extLst>
              <c:f>('ABRIL 2026'!$C$857,'ABRIL 2026'!$E$857,'ABRIL 2026'!$G$857)</c:f>
              <c:numCache>
                <c:formatCode>#,##0</c:formatCode>
                <c:ptCount val="3"/>
                <c:pt idx="0">
                  <c:v>204905</c:v>
                </c:pt>
                <c:pt idx="1">
                  <c:v>25190</c:v>
                </c:pt>
                <c:pt idx="2">
                  <c:v>230095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'ABRIL 2026'!$B$858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2026'!$C$856:$H$856</c15:sqref>
                  </c15:fullRef>
                </c:ext>
              </c:extLst>
              <c:f>('ABRIL 2026'!$C$856,'ABRIL 2026'!$E$856,'ABRIL 2026'!$G$856)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2026'!$C$858:$H$858</c15:sqref>
                  </c15:fullRef>
                </c:ext>
              </c:extLst>
              <c:f>('ABRIL 2026'!$C$858,'ABRIL 2026'!$E$858,'ABRIL 2026'!$G$858)</c:f>
              <c:numCache>
                <c:formatCode>#,##0</c:formatCode>
                <c:ptCount val="3"/>
                <c:pt idx="0">
                  <c:v>210505</c:v>
                </c:pt>
                <c:pt idx="1">
                  <c:v>24092</c:v>
                </c:pt>
                <c:pt idx="2">
                  <c:v>234597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2026'!$C$856:$H$856</c15:sqref>
                        </c15:fullRef>
                        <c15:formulaRef>
                          <c15:sqref>('ABRIL 2026'!$C$856,'ABRIL 2026'!$E$856,'ABRIL 2026'!$G$856)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2026'!$C$856:$H$856</c15:sqref>
                        </c15:fullRef>
                        <c15:formulaRef>
                          <c15:sqref>('ABRIL 2026'!$C$856,'ABRIL 2026'!$E$856,'ABRIL 2026'!$G$856)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2026'!$B$982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2026'!$C$981:$H$981</c15:sqref>
                  </c15:fullRef>
                </c:ext>
              </c:extLst>
              <c:f>('ABRIL 2026'!$C$981,'ABRIL 2026'!$E$981,'ABRIL 2026'!$G$981)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2026'!$C$982:$H$982</c15:sqref>
                  </c15:fullRef>
                </c:ext>
              </c:extLst>
              <c:f>('ABRIL 2026'!$C$982,'ABRIL 2026'!$E$982,'ABRIL 2026'!$G$982)</c:f>
              <c:numCache>
                <c:formatCode>#,##0</c:formatCode>
                <c:ptCount val="3"/>
                <c:pt idx="0">
                  <c:v>33680</c:v>
                </c:pt>
                <c:pt idx="1">
                  <c:v>30047</c:v>
                </c:pt>
                <c:pt idx="2">
                  <c:v>63727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'ABRIL 2026'!$B$983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2026'!$C$981:$H$981</c15:sqref>
                  </c15:fullRef>
                </c:ext>
              </c:extLst>
              <c:f>('ABRIL 2026'!$C$981,'ABRIL 2026'!$E$981,'ABRIL 2026'!$G$981)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2026'!$C$983:$H$983</c15:sqref>
                  </c15:fullRef>
                </c:ext>
              </c:extLst>
              <c:f>('ABRIL 2026'!$C$983,'ABRIL 2026'!$E$983,'ABRIL 2026'!$G$983)</c:f>
              <c:numCache>
                <c:formatCode>#,##0</c:formatCode>
                <c:ptCount val="3"/>
                <c:pt idx="0">
                  <c:v>32650</c:v>
                </c:pt>
                <c:pt idx="1">
                  <c:v>24729</c:v>
                </c:pt>
                <c:pt idx="2">
                  <c:v>57379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2026'!$C$981:$H$981</c15:sqref>
                        </c15:fullRef>
                        <c15:formulaRef>
                          <c15:sqref>('ABRIL 2026'!$C$981,'ABRIL 2026'!$E$981,'ABRIL 2026'!$G$981)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2026'!$C$981:$H$981</c15:sqref>
                        </c15:fullRef>
                        <c15:formulaRef>
                          <c15:sqref>('ABRIL 2026'!$C$981,'ABRIL 2026'!$E$981,'ABRIL 2026'!$G$981)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2026'!$B$1107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2026'!$C$1106:$H$1106</c15:sqref>
                  </c15:fullRef>
                </c:ext>
              </c:extLst>
              <c:f>('ABRIL 2026'!$C$1106,'ABRIL 2026'!$E$1106,'ABRIL 2026'!$G$1106)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2026'!$C$1107:$H$1107</c15:sqref>
                  </c15:fullRef>
                </c:ext>
              </c:extLst>
              <c:f>('ABRIL 2026'!$C$1107,'ABRIL 2026'!$E$1107,'ABRIL 2026'!$G$1107)</c:f>
              <c:numCache>
                <c:formatCode>#,##0</c:formatCode>
                <c:ptCount val="3"/>
                <c:pt idx="0">
                  <c:v>61275</c:v>
                </c:pt>
                <c:pt idx="1">
                  <c:v>34365</c:v>
                </c:pt>
                <c:pt idx="2">
                  <c:v>95640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'ABRIL 2026'!$B$1108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2026'!$C$1106:$H$1106</c15:sqref>
                  </c15:fullRef>
                </c:ext>
              </c:extLst>
              <c:f>('ABRIL 2026'!$C$1106,'ABRIL 2026'!$E$1106,'ABRIL 2026'!$G$1106)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2026'!$C$1108:$H$1108</c15:sqref>
                  </c15:fullRef>
                </c:ext>
              </c:extLst>
              <c:f>('ABRIL 2026'!$C$1108,'ABRIL 2026'!$E$1108,'ABRIL 2026'!$G$1108)</c:f>
              <c:numCache>
                <c:formatCode>#,##0</c:formatCode>
                <c:ptCount val="3"/>
                <c:pt idx="0">
                  <c:v>58409</c:v>
                </c:pt>
                <c:pt idx="1">
                  <c:v>36243</c:v>
                </c:pt>
                <c:pt idx="2">
                  <c:v>94652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2026'!$C$1106:$H$1106</c15:sqref>
                        </c15:fullRef>
                        <c15:formulaRef>
                          <c15:sqref>('ABRIL 2026'!$C$1106,'ABRIL 2026'!$E$1106,'ABRIL 2026'!$G$1106)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2026'!$C$1106:$H$1106</c15:sqref>
                        </c15:fullRef>
                        <c15:formulaRef>
                          <c15:sqref>('ABRIL 2026'!$C$1106,'ABRIL 2026'!$E$1106,'ABRIL 2026'!$G$1106)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2026'!$B$1231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2026'!$C$1230:$H$1230</c15:sqref>
                  </c15:fullRef>
                </c:ext>
              </c:extLst>
              <c:f>('ABRIL 2026'!$C$1230,'ABRIL 2026'!$E$1230,'ABRIL 2026'!$G$1230)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2026'!$C$1231:$H$1231</c15:sqref>
                  </c15:fullRef>
                </c:ext>
              </c:extLst>
              <c:f>('ABRIL 2026'!$C$1231,'ABRIL 2026'!$E$1231,'ABRIL 2026'!$G$1231)</c:f>
              <c:numCache>
                <c:formatCode>#,##0</c:formatCode>
                <c:ptCount val="3"/>
                <c:pt idx="0">
                  <c:v>117855</c:v>
                </c:pt>
                <c:pt idx="1">
                  <c:v>14773</c:v>
                </c:pt>
                <c:pt idx="2">
                  <c:v>132628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'ABRIL 2026'!$B$1232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2026'!$C$1230:$H$1230</c15:sqref>
                  </c15:fullRef>
                </c:ext>
              </c:extLst>
              <c:f>('ABRIL 2026'!$C$1230,'ABRIL 2026'!$E$1230,'ABRIL 2026'!$G$1230)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2026'!$C$1232:$H$1232</c15:sqref>
                  </c15:fullRef>
                </c:ext>
              </c:extLst>
              <c:f>('ABRIL 2026'!$C$1232,'ABRIL 2026'!$E$1232,'ABRIL 2026'!$G$1232)</c:f>
              <c:numCache>
                <c:formatCode>#,##0</c:formatCode>
                <c:ptCount val="3"/>
                <c:pt idx="0">
                  <c:v>125740</c:v>
                </c:pt>
                <c:pt idx="1">
                  <c:v>12630</c:v>
                </c:pt>
                <c:pt idx="2">
                  <c:v>138370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2026'!$C$1230:$H$1230</c15:sqref>
                        </c15:fullRef>
                        <c15:formulaRef>
                          <c15:sqref>('ABRIL 2026'!$C$1230,'ABRIL 2026'!$E$1230,'ABRIL 2026'!$G$1230)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2026'!$C$1230:$H$1230</c15:sqref>
                        </c15:fullRef>
                        <c15:formulaRef>
                          <c15:sqref>('ABRIL 2026'!$C$1230,'ABRIL 2026'!$E$1230,'ABRIL 2026'!$G$1230)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2026'!$B$1008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2026'!$C$1007:$H$1007</c15:sqref>
                  </c15:fullRef>
                </c:ext>
              </c:extLst>
              <c:f>('ABRIL 2026'!$C$1007,'ABRIL 2026'!$E$1007,'ABRIL 2026'!$G$1007)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2026'!$C$1008:$H$1008</c15:sqref>
                  </c15:fullRef>
                </c:ext>
              </c:extLst>
              <c:f>('ABRIL 2026'!$C$1008,'ABRIL 2026'!$E$1008,'ABRIL 2026'!$G$1008)</c:f>
              <c:numCache>
                <c:formatCode>#,##0</c:formatCode>
                <c:ptCount val="3"/>
                <c:pt idx="0">
                  <c:v>62244</c:v>
                </c:pt>
                <c:pt idx="1">
                  <c:v>44156</c:v>
                </c:pt>
                <c:pt idx="2">
                  <c:v>106400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'ABRIL 2026'!$B$1009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2026'!$C$1007:$H$1007</c15:sqref>
                  </c15:fullRef>
                </c:ext>
              </c:extLst>
              <c:f>('ABRIL 2026'!$C$1007,'ABRIL 2026'!$E$1007,'ABRIL 2026'!$G$1007)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2026'!$C$1009:$H$1009</c15:sqref>
                  </c15:fullRef>
                </c:ext>
              </c:extLst>
              <c:f>('ABRIL 2026'!$C$1009,'ABRIL 2026'!$E$1009,'ABRIL 2026'!$G$1009)</c:f>
              <c:numCache>
                <c:formatCode>#,##0</c:formatCode>
                <c:ptCount val="3"/>
                <c:pt idx="0">
                  <c:v>68169</c:v>
                </c:pt>
                <c:pt idx="1">
                  <c:v>38309</c:v>
                </c:pt>
                <c:pt idx="2">
                  <c:v>106478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2026'!$C$1007:$H$1007</c15:sqref>
                        </c15:fullRef>
                        <c15:formulaRef>
                          <c15:sqref>('ABRIL 2026'!$C$1007,'ABRIL 2026'!$E$1007,'ABRIL 2026'!$G$1007)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2026'!$C$1007:$H$1007</c15:sqref>
                        </c15:fullRef>
                        <c15:formulaRef>
                          <c15:sqref>('ABRIL 2026'!$C$1007,'ABRIL 2026'!$E$1007,'ABRIL 2026'!$G$1007)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2026'!$B$1133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2026'!$C$1132:$H$1132</c15:sqref>
                  </c15:fullRef>
                </c:ext>
              </c:extLst>
              <c:f>('ABRIL 2026'!$C$1132,'ABRIL 2026'!$E$1132,'ABRIL 2026'!$G$1132)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2026'!$C$1133:$H$1133</c15:sqref>
                  </c15:fullRef>
                </c:ext>
              </c:extLst>
              <c:f>('ABRIL 2026'!$C$1133,'ABRIL 2026'!$E$1133,'ABRIL 2026'!$G$1133)</c:f>
              <c:numCache>
                <c:formatCode>#,##0</c:formatCode>
                <c:ptCount val="3"/>
                <c:pt idx="0">
                  <c:v>103524</c:v>
                </c:pt>
                <c:pt idx="1">
                  <c:v>39817</c:v>
                </c:pt>
                <c:pt idx="2">
                  <c:v>143341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'ABRIL 2026'!$B$1134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2026'!$C$1132:$H$1132</c15:sqref>
                  </c15:fullRef>
                </c:ext>
              </c:extLst>
              <c:f>('ABRIL 2026'!$C$1132,'ABRIL 2026'!$E$1132,'ABRIL 2026'!$G$1132)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2026'!$C$1134:$H$1134</c15:sqref>
                  </c15:fullRef>
                </c:ext>
              </c:extLst>
              <c:f>('ABRIL 2026'!$C$1134,'ABRIL 2026'!$E$1134,'ABRIL 2026'!$G$1134)</c:f>
              <c:numCache>
                <c:formatCode>#,##0</c:formatCode>
                <c:ptCount val="3"/>
                <c:pt idx="0">
                  <c:v>95294</c:v>
                </c:pt>
                <c:pt idx="1">
                  <c:v>43210</c:v>
                </c:pt>
                <c:pt idx="2">
                  <c:v>138504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2026'!$B$1132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2026'!$C$1132:$H$1132</c15:sqref>
                        </c15:fullRef>
                        <c15:formulaRef>
                          <c15:sqref>('ABRIL 2026'!$C$1132,'ABRIL 2026'!$E$1132,'ABRIL 2026'!$G$1132)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2026'!$C$1132:$H$1132</c15:sqref>
                        </c15:fullRef>
                        <c15:formulaRef>
                          <c15:sqref>('ABRIL 2026'!$C$1132,'ABRIL 2026'!$E$1132,'ABRIL 2026'!$G$1132)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'ABRIL 2026'!$B$1419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'ABRIL 2026'!$F$1419</c:f>
              <c:numCache>
                <c:formatCode>#,##0</c:formatCode>
                <c:ptCount val="1"/>
                <c:pt idx="0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'ABRIL 2026'!$B$1421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'ABRIL 2026'!$F$1421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'ABRIL 2026'!$B$1423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'ABRIL 2026'!$F$1423</c:f>
              <c:numCache>
                <c:formatCode>#,##0</c:formatCode>
                <c:ptCount val="1"/>
                <c:pt idx="0">
                  <c:v>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'ABRIL 2026'!$B$1425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2026'!$F$1425</c:f>
              <c:numCache>
                <c:formatCode>#,##0</c:formatCode>
                <c:ptCount val="1"/>
                <c:pt idx="0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'ABRIL 2026'!$B$1427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'ABRIL 2026'!$F$1427</c:f>
              <c:numCache>
                <c:formatCode>#,##0</c:formatCode>
                <c:ptCount val="1"/>
                <c:pt idx="0">
                  <c:v>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'ABRIL 2026'!$B$1429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'ABRIL 2026'!$F$1429</c:f>
              <c:numCache>
                <c:formatCode>#,##0</c:formatCode>
                <c:ptCount val="1"/>
                <c:pt idx="0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2026'!$J$1478:$J$1486</c:f>
              <c:numCache>
                <c:formatCode>#,##0</c:formatCode>
                <c:ptCount val="9"/>
                <c:pt idx="0">
                  <c:v>6038</c:v>
                </c:pt>
                <c:pt idx="1">
                  <c:v>11194</c:v>
                </c:pt>
                <c:pt idx="2">
                  <c:v>12440</c:v>
                </c:pt>
                <c:pt idx="3">
                  <c:v>3851</c:v>
                </c:pt>
                <c:pt idx="4">
                  <c:v>11896</c:v>
                </c:pt>
                <c:pt idx="5">
                  <c:v>6829</c:v>
                </c:pt>
                <c:pt idx="6">
                  <c:v>4423</c:v>
                </c:pt>
                <c:pt idx="7">
                  <c:v>9300</c:v>
                </c:pt>
                <c:pt idx="8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2026'!$C$1504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'ABRIL 2026'!$E$1504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2026'!$E$1506:$E$1514</c:f>
              <c:numCache>
                <c:formatCode>#,##0</c:formatCode>
                <c:ptCount val="9"/>
                <c:pt idx="0">
                  <c:v>13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'ABRIL 2026'!$G$1504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2026'!$D$1504:$D$1505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2026'!$D$1506:$D$1514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4510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4150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2026'!$B$388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2026'!$C$387:$H$387</c15:sqref>
                  </c15:fullRef>
                </c:ext>
              </c:extLst>
              <c:f>('ABRIL 2026'!$C$387,'ABRIL 2026'!$E$387,'ABRIL 2026'!$G$387)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2026'!$C$388:$H$388</c15:sqref>
                  </c15:fullRef>
                </c:ext>
              </c:extLst>
              <c:f>('ABRIL 2026'!$C$388,'ABRIL 2026'!$E$388,'ABRIL 2026'!$G$388)</c:f>
              <c:numCache>
                <c:formatCode>#,##0</c:formatCode>
                <c:ptCount val="3"/>
                <c:pt idx="0">
                  <c:v>1022271</c:v>
                </c:pt>
                <c:pt idx="1">
                  <c:v>289620</c:v>
                </c:pt>
                <c:pt idx="2">
                  <c:v>1311891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2026'!$B$389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2026'!$C$387:$H$387</c15:sqref>
                  </c15:fullRef>
                </c:ext>
              </c:extLst>
              <c:f>('ABRIL 2026'!$C$387,'ABRIL 2026'!$E$387,'ABRIL 2026'!$G$387)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2026'!$C$389:$H$389</c15:sqref>
                  </c15:fullRef>
                </c:ext>
              </c:extLst>
              <c:f>('ABRIL 2026'!$C$389,'ABRIL 2026'!$E$389,'ABRIL 2026'!$G$389)</c:f>
              <c:numCache>
                <c:formatCode>#,##0</c:formatCode>
                <c:ptCount val="3"/>
                <c:pt idx="0">
                  <c:v>936919</c:v>
                </c:pt>
                <c:pt idx="1">
                  <c:v>259825</c:v>
                </c:pt>
                <c:pt idx="2">
                  <c:v>1196744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layout>
                <c:manualLayout>
                  <c:x val="3.9258243819041957E-2"/>
                  <c:y val="-1.6835016835016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3.9447219197425484E-2"/>
                  <c:y val="-3.36700336700336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5.5591321887923796E-2"/>
                  <c:y val="-6.73400673400673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2026'!$I$1506:$I$1514</c:f>
              <c:numCache>
                <c:formatCode>#,##0</c:formatCode>
                <c:ptCount val="9"/>
                <c:pt idx="0">
                  <c:v>14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7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2026'!$C$1600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2026'!$C$1602:$C$1610</c:f>
              <c:numCache>
                <c:formatCode>#,##0</c:formatCode>
                <c:ptCount val="9"/>
                <c:pt idx="0">
                  <c:v>7</c:v>
                </c:pt>
                <c:pt idx="1">
                  <c:v>13</c:v>
                </c:pt>
                <c:pt idx="2">
                  <c:v>17</c:v>
                </c:pt>
                <c:pt idx="3">
                  <c:v>9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'ABRIL 2026'!$E$1600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2026'!$E$1602:$E$1610</c:f>
              <c:numCache>
                <c:formatCode>#,##0</c:formatCode>
                <c:ptCount val="9"/>
                <c:pt idx="0">
                  <c:v>12</c:v>
                </c:pt>
                <c:pt idx="1">
                  <c:v>38</c:v>
                </c:pt>
                <c:pt idx="2">
                  <c:v>66</c:v>
                </c:pt>
                <c:pt idx="3">
                  <c:v>11</c:v>
                </c:pt>
                <c:pt idx="4">
                  <c:v>14</c:v>
                </c:pt>
                <c:pt idx="5">
                  <c:v>19</c:v>
                </c:pt>
                <c:pt idx="6">
                  <c:v>15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'ABRIL 2026'!$G$1600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15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'ABRIL 2026'!$I$1600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'ABRIL 2026'!$I$1602:$I$1610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36</c:v>
                </c:pt>
                <c:pt idx="3">
                  <c:v>8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2026'!$D$1504:$D$1505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2026'!$D$1506:$D$1514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4510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4150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2026'!$H$1506:$H$1514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layout>
                <c:manualLayout>
                  <c:x val="8.6901028422754378E-2"/>
                  <c:y val="-3.66666666666667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2026'!$L$1602:$L$1610</c:f>
              <c:numCache>
                <c:formatCode>#,##0</c:formatCode>
                <c:ptCount val="9"/>
                <c:pt idx="0">
                  <c:v>1030</c:v>
                </c:pt>
                <c:pt idx="1">
                  <c:v>3287</c:v>
                </c:pt>
                <c:pt idx="2">
                  <c:v>5014</c:v>
                </c:pt>
                <c:pt idx="3">
                  <c:v>1359</c:v>
                </c:pt>
                <c:pt idx="4">
                  <c:v>710</c:v>
                </c:pt>
                <c:pt idx="5">
                  <c:v>1605</c:v>
                </c:pt>
                <c:pt idx="6">
                  <c:v>649</c:v>
                </c:pt>
                <c:pt idx="7">
                  <c:v>1249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2026'!$B$1692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2026'!$C$1692:$K$1692</c:f>
              <c:numCache>
                <c:formatCode>#,##0</c:formatCode>
                <c:ptCount val="9"/>
                <c:pt idx="0">
                  <c:v>632</c:v>
                </c:pt>
                <c:pt idx="1">
                  <c:v>863</c:v>
                </c:pt>
                <c:pt idx="2">
                  <c:v>1237</c:v>
                </c:pt>
                <c:pt idx="3">
                  <c:v>339</c:v>
                </c:pt>
                <c:pt idx="4">
                  <c:v>765</c:v>
                </c:pt>
                <c:pt idx="5">
                  <c:v>557</c:v>
                </c:pt>
                <c:pt idx="6">
                  <c:v>348</c:v>
                </c:pt>
                <c:pt idx="7">
                  <c:v>943</c:v>
                </c:pt>
                <c:pt idx="8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2026'!$C$1693:$K$1693</c:f>
              <c:numCache>
                <c:formatCode>#,##0</c:formatCode>
                <c:ptCount val="9"/>
                <c:pt idx="0">
                  <c:v>61779</c:v>
                </c:pt>
                <c:pt idx="1">
                  <c:v>75211</c:v>
                </c:pt>
                <c:pt idx="2">
                  <c:v>81439</c:v>
                </c:pt>
                <c:pt idx="3">
                  <c:v>29260</c:v>
                </c:pt>
                <c:pt idx="4">
                  <c:v>63500</c:v>
                </c:pt>
                <c:pt idx="5">
                  <c:v>60405</c:v>
                </c:pt>
                <c:pt idx="6">
                  <c:v>30561</c:v>
                </c:pt>
                <c:pt idx="7">
                  <c:v>100523</c:v>
                </c:pt>
                <c:pt idx="8">
                  <c:v>33061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2026'!$C$1540:$C$1548</c:f>
              <c:numCache>
                <c:formatCode>#,##0</c:formatCode>
                <c:ptCount val="9"/>
                <c:pt idx="0">
                  <c:v>5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'ABRIL 2026'!$E$1538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2026'!$E$1540:$E$1548</c:f>
              <c:numCache>
                <c:formatCode>#,##0</c:formatCode>
                <c:ptCount val="9"/>
                <c:pt idx="0">
                  <c:v>915</c:v>
                </c:pt>
                <c:pt idx="1">
                  <c:v>354</c:v>
                </c:pt>
                <c:pt idx="2">
                  <c:v>391</c:v>
                </c:pt>
                <c:pt idx="3">
                  <c:v>197</c:v>
                </c:pt>
                <c:pt idx="4">
                  <c:v>496</c:v>
                </c:pt>
                <c:pt idx="5">
                  <c:v>396</c:v>
                </c:pt>
                <c:pt idx="6">
                  <c:v>292</c:v>
                </c:pt>
                <c:pt idx="7">
                  <c:v>162</c:v>
                </c:pt>
                <c:pt idx="8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'ABRIL 2026'!$G$1538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91</c:v>
                </c:pt>
                <c:pt idx="2">
                  <c:v>104</c:v>
                </c:pt>
                <c:pt idx="3">
                  <c:v>39</c:v>
                </c:pt>
                <c:pt idx="4">
                  <c:v>54</c:v>
                </c:pt>
                <c:pt idx="5">
                  <c:v>46</c:v>
                </c:pt>
                <c:pt idx="6">
                  <c:v>62</c:v>
                </c:pt>
                <c:pt idx="7">
                  <c:v>35</c:v>
                </c:pt>
                <c:pt idx="8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'ABRIL 2026'!$I$1538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2026'!$I$1540:$I$1548</c:f>
              <c:numCache>
                <c:formatCode>#,##0</c:formatCode>
                <c:ptCount val="9"/>
                <c:pt idx="0">
                  <c:v>23</c:v>
                </c:pt>
                <c:pt idx="1">
                  <c:v>16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layout>
                <c:manualLayout>
                  <c:x val="7.783118599610615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layout>
                <c:manualLayout>
                  <c:x val="-1.556623719922130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119437164085E-2"/>
                  <c:y val="-1.0203610912272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60046249245E-2"/>
                  <c:y val="-6.7194252233622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2026'!$L$1540:$L$1548</c:f>
              <c:numCache>
                <c:formatCode>#,##0</c:formatCode>
                <c:ptCount val="9"/>
                <c:pt idx="0">
                  <c:v>7825</c:v>
                </c:pt>
                <c:pt idx="1">
                  <c:v>5443</c:v>
                </c:pt>
                <c:pt idx="2">
                  <c:v>4537</c:v>
                </c:pt>
                <c:pt idx="3">
                  <c:v>2396</c:v>
                </c:pt>
                <c:pt idx="4">
                  <c:v>4639</c:v>
                </c:pt>
                <c:pt idx="5">
                  <c:v>4257</c:v>
                </c:pt>
                <c:pt idx="6">
                  <c:v>4016</c:v>
                </c:pt>
                <c:pt idx="7">
                  <c:v>2221</c:v>
                </c:pt>
                <c:pt idx="8">
                  <c:v>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2026'!$C$1549</c:f>
              <c:numCache>
                <c:formatCode>#,##0</c:formatCode>
                <c:ptCount val="1"/>
                <c:pt idx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'ABRIL 2026'!$E$1538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2026'!$E$1549</c:f>
              <c:numCache>
                <c:formatCode>#,##0</c:formatCode>
                <c:ptCount val="1"/>
                <c:pt idx="0">
                  <c:v>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'ABRIL 2026'!$G$1538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2026'!$G$1549</c:f>
              <c:numCache>
                <c:formatCode>#,##0</c:formatCode>
                <c:ptCount val="1"/>
                <c:pt idx="0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'ABRIL 2026'!$I$1538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'ABRIL 2026'!$B$1487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2026'!$I$1549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2.1019322970822499E-2"/>
                  <c:y val="3.33333421706147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-1.0377491466147519E-2"/>
                  <c:y val="1.0101012778974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2026'!$C$1538:$J$1538</c15:sqref>
                  </c15:fullRef>
                </c:ext>
              </c:extLst>
              <c:f>('ABRIL 2026'!$C$1538,'ABRIL 2026'!$E$1538,'ABRIL 2026'!$G$1538,'ABRIL 2026'!$I$1538)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2026'!$C$1549:$J$1549</c15:sqref>
                  </c15:fullRef>
                </c:ext>
              </c:extLst>
              <c:f>('ABRIL 2026'!$C$1549,'ABRIL 2026'!$E$1549,'ABRIL 2026'!$G$1549,'ABRIL 2026'!$I$1549)</c:f>
              <c:numCache>
                <c:formatCode>#,##0</c:formatCode>
                <c:ptCount val="4"/>
                <c:pt idx="0">
                  <c:v>103</c:v>
                </c:pt>
                <c:pt idx="1">
                  <c:v>3411</c:v>
                </c:pt>
                <c:pt idx="2">
                  <c:v>542</c:v>
                </c:pt>
                <c:pt idx="3">
                  <c:v>126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'ABRIL 2026'!$D$1549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BAD8-47A2-AED1-9D1EEAA962D4}"/>
                      </c:ext>
                    </c:extLst>
                  </c15:dLbl>
                </c15:categoryFilterException>
                <c15:categoryFilterException>
                  <c15:sqref>'ABRIL 2026'!$F$1549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BAD8-47A2-AED1-9D1EEAA962D4}"/>
                      </c:ext>
                    </c:extLst>
                  </c15:dLbl>
                </c15:categoryFilterException>
                <c15:categoryFilterException>
                  <c15:sqref>'ABRIL 2026'!$H$1549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BAD8-47A2-AED1-9D1EEAA962D4}"/>
                      </c:ext>
                    </c:extLst>
                  </c15:dLbl>
                </c15:categoryFilterException>
                <c15:categoryFilterException>
                  <c15:sqref>'ABRIL 2026'!$J$1549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BAD8-47A2-AED1-9D1EEAA962D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2026'!$B$373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2026'!$C$372:$K$372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2026'!$C$373:$K$373</c:f>
              <c:numCache>
                <c:formatCode>#,##0</c:formatCode>
                <c:ptCount val="9"/>
                <c:pt idx="0">
                  <c:v>76050</c:v>
                </c:pt>
                <c:pt idx="1">
                  <c:v>150197</c:v>
                </c:pt>
                <c:pt idx="2">
                  <c:v>126738</c:v>
                </c:pt>
                <c:pt idx="3">
                  <c:v>38731</c:v>
                </c:pt>
                <c:pt idx="4">
                  <c:v>144264</c:v>
                </c:pt>
                <c:pt idx="5">
                  <c:v>87614</c:v>
                </c:pt>
                <c:pt idx="6">
                  <c:v>45913</c:v>
                </c:pt>
                <c:pt idx="7">
                  <c:v>86572</c:v>
                </c:pt>
                <c:pt idx="8">
                  <c:v>31577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'ABRIL 2026'!$B$374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2026'!$C$372:$K$372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2026'!$C$374:$K$374</c:f>
              <c:numCache>
                <c:formatCode>#,##0</c:formatCode>
                <c:ptCount val="9"/>
                <c:pt idx="0">
                  <c:v>63617</c:v>
                </c:pt>
                <c:pt idx="1">
                  <c:v>138412</c:v>
                </c:pt>
                <c:pt idx="2">
                  <c:v>116863</c:v>
                </c:pt>
                <c:pt idx="3">
                  <c:v>36402</c:v>
                </c:pt>
                <c:pt idx="4">
                  <c:v>127052</c:v>
                </c:pt>
                <c:pt idx="5">
                  <c:v>81769</c:v>
                </c:pt>
                <c:pt idx="6">
                  <c:v>42575</c:v>
                </c:pt>
                <c:pt idx="7">
                  <c:v>84953</c:v>
                </c:pt>
                <c:pt idx="8">
                  <c:v>30802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('ABRIL 2026'!$B$1419,'ABRIL 2026'!$B$1421,'ABRIL 2026'!$B$1423,'ABRIL 2026'!$B$1425,'ABRIL 2026'!$B$1427,'ABRIL 2026'!$B$1429)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('ABRIL 2026'!$F$1420,'ABRIL 2026'!$F$1422,'ABRIL 2026'!$F$1424,'ABRIL 2026'!$F$1426,'ABRIL 2026'!$F$1428,'ABRIL 2026'!$F$1430)</c:f>
              <c:numCache>
                <c:formatCode>#,##0</c:formatCode>
                <c:ptCount val="6"/>
                <c:pt idx="0">
                  <c:v>69686</c:v>
                </c:pt>
                <c:pt idx="1">
                  <c:v>37152</c:v>
                </c:pt>
                <c:pt idx="2">
                  <c:v>38127</c:v>
                </c:pt>
                <c:pt idx="3">
                  <c:v>15060</c:v>
                </c:pt>
                <c:pt idx="4">
                  <c:v>36582</c:v>
                </c:pt>
                <c:pt idx="5">
                  <c:v>11543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2026'!$B$1629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2026'!$D$1629:$L$1629</c:f>
              <c:numCache>
                <c:formatCode>#,##0</c:formatCode>
                <c:ptCount val="9"/>
                <c:pt idx="0">
                  <c:v>440</c:v>
                </c:pt>
                <c:pt idx="1">
                  <c:v>211</c:v>
                </c:pt>
                <c:pt idx="2">
                  <c:v>293</c:v>
                </c:pt>
                <c:pt idx="3">
                  <c:v>64</c:v>
                </c:pt>
                <c:pt idx="4">
                  <c:v>114</c:v>
                </c:pt>
                <c:pt idx="5">
                  <c:v>344</c:v>
                </c:pt>
                <c:pt idx="6">
                  <c:v>117</c:v>
                </c:pt>
                <c:pt idx="7">
                  <c:v>111</c:v>
                </c:pt>
                <c:pt idx="8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'ABRIL 2026'!$B$1631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2026'!$D$1631:$L$1631</c:f>
              <c:numCache>
                <c:formatCode>#,##0</c:formatCode>
                <c:ptCount val="9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'ABRIL 2026'!$B$1633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2026'!$D$1633:$L$1633</c:f>
              <c:numCache>
                <c:formatCode>#,##0</c:formatCode>
                <c:ptCount val="9"/>
                <c:pt idx="0">
                  <c:v>206</c:v>
                </c:pt>
                <c:pt idx="1">
                  <c:v>41</c:v>
                </c:pt>
                <c:pt idx="2">
                  <c:v>33</c:v>
                </c:pt>
                <c:pt idx="3">
                  <c:v>11</c:v>
                </c:pt>
                <c:pt idx="4">
                  <c:v>43</c:v>
                </c:pt>
                <c:pt idx="5">
                  <c:v>128</c:v>
                </c:pt>
                <c:pt idx="6">
                  <c:v>11</c:v>
                </c:pt>
                <c:pt idx="7">
                  <c:v>34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'ABRIL 2026'!$B$1635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2026'!$D$1635:$L$1635</c:f>
              <c:numCache>
                <c:formatCode>#,##0</c:formatCode>
                <c:ptCount val="9"/>
                <c:pt idx="0">
                  <c:v>445</c:v>
                </c:pt>
                <c:pt idx="1">
                  <c:v>519</c:v>
                </c:pt>
                <c:pt idx="2">
                  <c:v>850</c:v>
                </c:pt>
                <c:pt idx="3">
                  <c:v>65</c:v>
                </c:pt>
                <c:pt idx="4">
                  <c:v>474</c:v>
                </c:pt>
                <c:pt idx="5">
                  <c:v>120</c:v>
                </c:pt>
                <c:pt idx="6">
                  <c:v>205</c:v>
                </c:pt>
                <c:pt idx="7">
                  <c:v>195</c:v>
                </c:pt>
                <c:pt idx="8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'ABRIL 2026'!$B$1637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2026'!$D$1637:$L$1637</c:f>
              <c:numCache>
                <c:formatCode>#,##0</c:formatCode>
                <c:ptCount val="9"/>
                <c:pt idx="0">
                  <c:v>5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2026'!$D$1640:$L$1640</c:f>
              <c:numCache>
                <c:formatCode>#,##0</c:formatCode>
                <c:ptCount val="9"/>
                <c:pt idx="0">
                  <c:v>8030</c:v>
                </c:pt>
                <c:pt idx="1">
                  <c:v>4938</c:v>
                </c:pt>
                <c:pt idx="2">
                  <c:v>6542</c:v>
                </c:pt>
                <c:pt idx="3">
                  <c:v>970</c:v>
                </c:pt>
                <c:pt idx="4">
                  <c:v>3609</c:v>
                </c:pt>
                <c:pt idx="5">
                  <c:v>5432</c:v>
                </c:pt>
                <c:pt idx="6">
                  <c:v>2169</c:v>
                </c:pt>
                <c:pt idx="7">
                  <c:v>2167</c:v>
                </c:pt>
                <c:pt idx="8">
                  <c:v>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2026'!$D$1628:$L$1628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2026'!$D$1640:$L$1640</c:f>
              <c:numCache>
                <c:formatCode>#,##0</c:formatCode>
                <c:ptCount val="9"/>
                <c:pt idx="0">
                  <c:v>8030</c:v>
                </c:pt>
                <c:pt idx="1">
                  <c:v>4938</c:v>
                </c:pt>
                <c:pt idx="2">
                  <c:v>6542</c:v>
                </c:pt>
                <c:pt idx="3">
                  <c:v>970</c:v>
                </c:pt>
                <c:pt idx="4">
                  <c:v>3609</c:v>
                </c:pt>
                <c:pt idx="5">
                  <c:v>5432</c:v>
                </c:pt>
                <c:pt idx="6">
                  <c:v>2169</c:v>
                </c:pt>
                <c:pt idx="7">
                  <c:v>2167</c:v>
                </c:pt>
                <c:pt idx="8">
                  <c:v>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2026'!$B$1663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2026'!$D$1662:$L$1662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2026'!$D$1663:$L$1663</c:f>
              <c:numCache>
                <c:formatCode>#,##0</c:formatCode>
                <c:ptCount val="9"/>
                <c:pt idx="0">
                  <c:v>58</c:v>
                </c:pt>
                <c:pt idx="1">
                  <c:v>54</c:v>
                </c:pt>
                <c:pt idx="2">
                  <c:v>73</c:v>
                </c:pt>
                <c:pt idx="3">
                  <c:v>7</c:v>
                </c:pt>
                <c:pt idx="4">
                  <c:v>127</c:v>
                </c:pt>
                <c:pt idx="5">
                  <c:v>40</c:v>
                </c:pt>
                <c:pt idx="6">
                  <c:v>26</c:v>
                </c:pt>
                <c:pt idx="7">
                  <c:v>41</c:v>
                </c:pt>
                <c:pt idx="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'ABRIL 2026'!$B$1665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2026'!$D$1662:$L$1662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2026'!$D$1665:$L$1665</c:f>
              <c:numCache>
                <c:formatCode>#,##0</c:formatCode>
                <c:ptCount val="9"/>
                <c:pt idx="0">
                  <c:v>41</c:v>
                </c:pt>
                <c:pt idx="1">
                  <c:v>14</c:v>
                </c:pt>
                <c:pt idx="2">
                  <c:v>15</c:v>
                </c:pt>
                <c:pt idx="3">
                  <c:v>9</c:v>
                </c:pt>
                <c:pt idx="4">
                  <c:v>27</c:v>
                </c:pt>
                <c:pt idx="5">
                  <c:v>23</c:v>
                </c:pt>
                <c:pt idx="6">
                  <c:v>24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'ABRIL 2026'!$B$1667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2026'!$D$1662:$L$1662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2026'!$D$1667:$L$1667</c:f>
              <c:numCache>
                <c:formatCode>#,##0</c:formatCode>
                <c:ptCount val="9"/>
                <c:pt idx="0">
                  <c:v>8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'ABRIL 2026'!$B$1669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'ABRIL 2026'!$B$1671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2026'!$B$403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2026'!$C$402:$K$402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2026'!$C$403:$K$403</c:f>
              <c:numCache>
                <c:formatCode>#,##0</c:formatCode>
                <c:ptCount val="9"/>
                <c:pt idx="0">
                  <c:v>129833</c:v>
                </c:pt>
                <c:pt idx="1">
                  <c:v>229899</c:v>
                </c:pt>
                <c:pt idx="2">
                  <c:v>207349</c:v>
                </c:pt>
                <c:pt idx="3">
                  <c:v>67279</c:v>
                </c:pt>
                <c:pt idx="4">
                  <c:v>244060</c:v>
                </c:pt>
                <c:pt idx="5">
                  <c:v>143548</c:v>
                </c:pt>
                <c:pt idx="6">
                  <c:v>82588</c:v>
                </c:pt>
                <c:pt idx="7">
                  <c:v>151375</c:v>
                </c:pt>
                <c:pt idx="8">
                  <c:v>55960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'ABRIL 2026'!$B$404</c:f>
              <c:strCache>
                <c:ptCount val="1"/>
                <c:pt idx="0">
                  <c:v>ABRIL 2026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2026'!$C$402:$K$402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2026'!$C$404:$K$404</c:f>
              <c:numCache>
                <c:formatCode>#,##0</c:formatCode>
                <c:ptCount val="9"/>
                <c:pt idx="0">
                  <c:v>113492</c:v>
                </c:pt>
                <c:pt idx="1">
                  <c:v>222212</c:v>
                </c:pt>
                <c:pt idx="2">
                  <c:v>185182</c:v>
                </c:pt>
                <c:pt idx="3">
                  <c:v>59509</c:v>
                </c:pt>
                <c:pt idx="4">
                  <c:v>221610</c:v>
                </c:pt>
                <c:pt idx="5">
                  <c:v>126681</c:v>
                </c:pt>
                <c:pt idx="6">
                  <c:v>75811</c:v>
                </c:pt>
                <c:pt idx="7">
                  <c:v>138615</c:v>
                </c:pt>
                <c:pt idx="8">
                  <c:v>53632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2026'!$B$420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2026'!$C$419:$H$419</c15:sqref>
                  </c15:fullRef>
                </c:ext>
              </c:extLst>
              <c:f>('ABRIL 2026'!$C$419,'ABRIL 2026'!$E$419,'ABRIL 2026'!$G$419)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2026'!$C$420:$H$420</c15:sqref>
                  </c15:fullRef>
                </c:ext>
              </c:extLst>
              <c:f>('ABRIL 2026'!$C$420,'ABRIL 2026'!$E$420,'ABRIL 2026'!$G$420)</c:f>
              <c:numCache>
                <c:formatCode>#,##0</c:formatCode>
                <c:ptCount val="3"/>
                <c:pt idx="0">
                  <c:v>1780697</c:v>
                </c:pt>
                <c:pt idx="1">
                  <c:v>467064</c:v>
                </c:pt>
                <c:pt idx="2">
                  <c:v>2247761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2026'!$B$421</c:f>
              <c:strCache>
                <c:ptCount val="1"/>
                <c:pt idx="0">
                  <c:v>ENERO - ABRIL 2026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2026'!$C$419:$H$419</c15:sqref>
                  </c15:fullRef>
                </c:ext>
              </c:extLst>
              <c:f>('ABRIL 2026'!$C$419,'ABRIL 2026'!$E$419,'ABRIL 2026'!$G$419)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2026'!$C$421:$H$421</c15:sqref>
                  </c15:fullRef>
                </c:ext>
              </c:extLst>
              <c:f>('ABRIL 2026'!$C$421,'ABRIL 2026'!$E$421,'ABRIL 2026'!$G$421)</c:f>
              <c:numCache>
                <c:formatCode>#,##0</c:formatCode>
                <c:ptCount val="3"/>
                <c:pt idx="0">
                  <c:v>1725705</c:v>
                </c:pt>
                <c:pt idx="1">
                  <c:v>456939</c:v>
                </c:pt>
                <c:pt idx="2">
                  <c:v>2182644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1840</xdr:row>
      <xdr:rowOff>121104</xdr:rowOff>
    </xdr:from>
    <xdr:to>
      <xdr:col>11</xdr:col>
      <xdr:colOff>277133</xdr:colOff>
      <xdr:row>1859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20053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972553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20053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12</xdr:col>
      <xdr:colOff>20052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20053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10027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10027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20053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10027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</xdr:colOff>
      <xdr:row>1077</xdr:row>
      <xdr:rowOff>0</xdr:rowOff>
    </xdr:from>
    <xdr:to>
      <xdr:col>7</xdr:col>
      <xdr:colOff>962528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10027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20053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10027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972553</xdr:colOff>
      <xdr:row>867</xdr:row>
      <xdr:rowOff>310815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10027</xdr:colOff>
      <xdr:row>992</xdr:row>
      <xdr:rowOff>310814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10027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21498</xdr:colOff>
      <xdr:row>226</xdr:row>
      <xdr:rowOff>2701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12</xdr:col>
      <xdr:colOff>812132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51625</xdr:colOff>
      <xdr:row>267</xdr:row>
      <xdr:rowOff>14444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237A89-9E9F-8C9F-1141-D8C9A125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4711" y="43774895"/>
          <a:ext cx="8894835" cy="65415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39432</xdr:colOff>
      <xdr:row>291</xdr:row>
      <xdr:rowOff>26637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671391-8A81-7FFC-7740-4223972A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94711" y="51234474"/>
          <a:ext cx="8882642" cy="655376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291</xdr:row>
      <xdr:rowOff>60158</xdr:rowOff>
    </xdr:from>
    <xdr:to>
      <xdr:col>11</xdr:col>
      <xdr:colOff>40105</xdr:colOff>
      <xdr:row>307</xdr:row>
      <xdr:rowOff>300444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2D3D02-5FD5-F4EB-9289-D458BC2A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94712" y="57821763"/>
          <a:ext cx="8883314" cy="52133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33335</xdr:colOff>
      <xdr:row>326</xdr:row>
      <xdr:rowOff>7918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770C891-98D5-0E96-0717-ECAF80B1C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4711" y="63356289"/>
          <a:ext cx="8876545" cy="52917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34448</xdr:colOff>
      <xdr:row>441</xdr:row>
      <xdr:rowOff>31340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DD93734-D4ED-9EA4-A493-F29C391B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0316" y="101566579"/>
          <a:ext cx="11534632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52737</xdr:colOff>
      <xdr:row>501</xdr:row>
      <xdr:rowOff>25243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9ABCDA9-9BE9-2406-EE1E-ACCB4EB85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0316" y="120215526"/>
          <a:ext cx="11552921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34448</xdr:colOff>
      <xdr:row>627</xdr:row>
      <xdr:rowOff>31340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6DAA49F-B1EC-2518-4DED-7AA504F44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0316" y="158937158"/>
          <a:ext cx="11534632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3965</xdr:colOff>
      <xdr:row>653</xdr:row>
      <xdr:rowOff>19146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AD7497B-924B-044D-7EEA-26DBAAC6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0316" y="167018368"/>
          <a:ext cx="11504149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3965</xdr:colOff>
      <xdr:row>752</xdr:row>
      <xdr:rowOff>31340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5BD1FF8-8E6A-47D0-A4C8-9A20647F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0316" y="197347974"/>
          <a:ext cx="11504149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3965</xdr:colOff>
      <xdr:row>778</xdr:row>
      <xdr:rowOff>19146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B09602B-EDDC-5D43-38CA-55848616A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0316" y="205429184"/>
          <a:ext cx="11504149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40544</xdr:colOff>
      <xdr:row>877</xdr:row>
      <xdr:rowOff>31339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D80B656-24C0-87EE-0CA3-BB5BC848D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0316" y="235758789"/>
          <a:ext cx="11540728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3965</xdr:colOff>
      <xdr:row>903</xdr:row>
      <xdr:rowOff>19147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92E6456-CD6F-E67E-FE17-1C6604BB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0316" y="243840000"/>
          <a:ext cx="11504149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3965</xdr:colOff>
      <xdr:row>1002</xdr:row>
      <xdr:rowOff>31339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CD5D2D8-CD20-79DF-3706-797A21E3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0316" y="274169605"/>
          <a:ext cx="11504149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3965</xdr:colOff>
      <xdr:row>1028</xdr:row>
      <xdr:rowOff>25244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0121826-0152-0D98-4B27-2E11A3C8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0316" y="282250816"/>
          <a:ext cx="1150414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3965</xdr:colOff>
      <xdr:row>1127</xdr:row>
      <xdr:rowOff>31340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1EB7405-E7B6-6A50-75FA-86A7ADCF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0316" y="312580421"/>
          <a:ext cx="11504149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3965</xdr:colOff>
      <xdr:row>1153</xdr:row>
      <xdr:rowOff>25244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F3F6E46-4B19-E45A-EA9E-4840EA93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0316" y="320661632"/>
          <a:ext cx="1150414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3965</xdr:colOff>
      <xdr:row>1251</xdr:row>
      <xdr:rowOff>25244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E95D6500-CAE9-64DB-C79A-9AD693F07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0316" y="350800737"/>
          <a:ext cx="1150414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3965</xdr:colOff>
      <xdr:row>1277</xdr:row>
      <xdr:rowOff>25243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6139C30E-0B49-EE92-7090-34C7993F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0316" y="358881947"/>
          <a:ext cx="1150414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3965</xdr:colOff>
      <xdr:row>1375</xdr:row>
      <xdr:rowOff>31340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204001D9-0CDE-332C-5AF5-FBC5803F6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0316" y="389021053"/>
          <a:ext cx="11504149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3965</xdr:colOff>
      <xdr:row>1401</xdr:row>
      <xdr:rowOff>25244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D75FF8A-B9C6-7C27-8AB8-3C690ADD1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0316" y="397102263"/>
          <a:ext cx="11504149" cy="25117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ilesrvva04\Share\estudios\030122200000_Turismo_LOTE1_Mayo2025_Abril%202027\05_FASE%2000\Estadistico\HERRAMIENTA\ABRIL%202026\B.C.xlsx" TargetMode="External"/><Relationship Id="rId1" Type="http://schemas.openxmlformats.org/officeDocument/2006/relationships/externalLinkPath" Target="file:///\\filesrvva04\Share\estudios\030122200000_Turismo_LOTE1_Mayo2025_Abril%202027\05_FASE%2000\Estadistico\HERRAMIENTA\ABRIL%202026\B.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VIEMBRE 2019"/>
      <sheetName val="Hoja1"/>
    </sheetNames>
    <sheetDataSet>
      <sheetData sheetId="0">
        <row r="1453">
          <cell r="B1453" t="str">
            <v>ENERO - ABRIL 2025</v>
          </cell>
          <cell r="C1453">
            <v>156303</v>
          </cell>
          <cell r="E1453">
            <v>27142</v>
          </cell>
          <cell r="G1453">
            <v>183445</v>
          </cell>
          <cell r="I1453">
            <v>0.17291187578848</v>
          </cell>
        </row>
        <row r="1454">
          <cell r="B1454" t="str">
            <v>ENERO - ABRIL 2026</v>
          </cell>
          <cell r="C1454">
            <v>158713</v>
          </cell>
          <cell r="E1454">
            <v>31471</v>
          </cell>
          <cell r="G1454">
            <v>190184</v>
          </cell>
          <cell r="I1454">
            <v>0.16728297719342999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1"/>
  <sheetViews>
    <sheetView tabSelected="1" view="pageBreakPreview" topLeftCell="A1869" zoomScale="95" zoomScaleNormal="60" zoomScaleSheetLayoutView="95" workbookViewId="0">
      <selection activeCell="N1685" sqref="N1685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6" t="s">
        <v>31</v>
      </c>
      <c r="C13" s="286"/>
      <c r="D13" s="286"/>
      <c r="E13" s="286"/>
      <c r="F13" s="286"/>
      <c r="G13" s="286"/>
      <c r="H13" s="286"/>
      <c r="I13" s="286"/>
      <c r="J13" s="286"/>
      <c r="K13" s="286"/>
      <c r="L13" s="87"/>
      <c r="M13" s="87"/>
    </row>
    <row r="14" spans="1:13" ht="70.5" x14ac:dyDescent="0.2">
      <c r="A14" s="74"/>
      <c r="B14" s="286" t="s">
        <v>32</v>
      </c>
      <c r="C14" s="286"/>
      <c r="D14" s="286"/>
      <c r="E14" s="286"/>
      <c r="F14" s="286"/>
      <c r="G14" s="286"/>
      <c r="H14" s="286"/>
      <c r="I14" s="286"/>
      <c r="J14" s="286"/>
      <c r="K14" s="286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4" t="s">
        <v>157</v>
      </c>
      <c r="G30" s="285"/>
      <c r="H30" s="285"/>
      <c r="I30" s="285"/>
      <c r="J30" s="285"/>
      <c r="K30" s="285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5"/>
      <c r="G31" s="285"/>
      <c r="H31" s="285"/>
      <c r="I31" s="285"/>
      <c r="J31" s="285"/>
      <c r="K31" s="285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5"/>
      <c r="G32" s="285"/>
      <c r="H32" s="285"/>
      <c r="I32" s="285"/>
      <c r="J32" s="285"/>
      <c r="K32" s="285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s="9" customFormat="1" x14ac:dyDescent="0.2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"/>
      <c r="O88" s="8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9" t="s">
        <v>125</v>
      </c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22" t="s">
        <v>126</v>
      </c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3">
        <v>540925</v>
      </c>
    </row>
    <row r="238" spans="1:13" ht="24.95" customHeight="1" x14ac:dyDescent="0.2">
      <c r="E238" s="162" t="s">
        <v>34</v>
      </c>
      <c r="F238" s="162"/>
      <c r="G238" s="163"/>
      <c r="H238" s="162"/>
      <c r="I238" s="182">
        <v>181520</v>
      </c>
    </row>
    <row r="239" spans="1:13" ht="24.95" customHeight="1" x14ac:dyDescent="0.2">
      <c r="E239" s="164" t="s">
        <v>0</v>
      </c>
      <c r="F239" s="164"/>
      <c r="G239" s="165"/>
      <c r="H239" s="164"/>
      <c r="I239" s="186">
        <v>722445</v>
      </c>
    </row>
    <row r="240" spans="1:13" ht="24.95" customHeight="1" x14ac:dyDescent="0.2">
      <c r="E240" s="162" t="s">
        <v>45</v>
      </c>
      <c r="F240" s="162"/>
      <c r="G240" s="163"/>
      <c r="H240" s="162"/>
      <c r="I240" s="182">
        <v>936919</v>
      </c>
    </row>
    <row r="241" spans="2:15" ht="24.95" customHeight="1" x14ac:dyDescent="0.2">
      <c r="E241" s="162" t="s">
        <v>46</v>
      </c>
      <c r="F241" s="162"/>
      <c r="G241" s="163"/>
      <c r="H241" s="162"/>
      <c r="I241" s="182">
        <v>259825</v>
      </c>
    </row>
    <row r="242" spans="2:15" ht="24.95" customHeight="1" x14ac:dyDescent="0.2">
      <c r="E242" s="164" t="s">
        <v>1</v>
      </c>
      <c r="F242" s="164"/>
      <c r="G242" s="165"/>
      <c r="H242" s="164"/>
      <c r="I242" s="186">
        <v>1196744</v>
      </c>
    </row>
    <row r="243" spans="2:15" ht="24.95" customHeight="1" x14ac:dyDescent="0.2">
      <c r="E243" s="164" t="s">
        <v>2</v>
      </c>
      <c r="F243" s="164"/>
      <c r="G243" s="165"/>
      <c r="H243" s="164"/>
      <c r="I243" s="184">
        <v>0.26092706189999998</v>
      </c>
    </row>
    <row r="244" spans="2:15" ht="24.95" customHeight="1" x14ac:dyDescent="0.2">
      <c r="E244" s="166" t="s">
        <v>3</v>
      </c>
      <c r="F244" s="166"/>
      <c r="G244" s="167"/>
      <c r="H244" s="166"/>
      <c r="I244" s="185">
        <v>1.6565191813910001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22" t="s">
        <v>149</v>
      </c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5">
        <v>63617</v>
      </c>
      <c r="D331" s="195">
        <v>138412</v>
      </c>
      <c r="E331" s="195">
        <v>116863</v>
      </c>
      <c r="F331" s="195">
        <v>36402</v>
      </c>
      <c r="G331" s="195">
        <v>127052</v>
      </c>
      <c r="H331" s="195">
        <v>81769</v>
      </c>
      <c r="I331" s="195">
        <v>42575</v>
      </c>
      <c r="J331" s="195">
        <v>84953</v>
      </c>
      <c r="K331" s="195">
        <v>30802</v>
      </c>
      <c r="L331" s="195">
        <v>722445</v>
      </c>
      <c r="N331" s="20"/>
      <c r="O331" s="20"/>
    </row>
    <row r="332" spans="2:15" ht="24.95" customHeight="1" x14ac:dyDescent="0.2">
      <c r="B332" s="66" t="s">
        <v>33</v>
      </c>
      <c r="C332" s="191">
        <v>55663</v>
      </c>
      <c r="D332" s="191">
        <v>88349</v>
      </c>
      <c r="E332" s="191">
        <v>84871</v>
      </c>
      <c r="F332" s="191">
        <v>25535</v>
      </c>
      <c r="G332" s="191">
        <v>86424</v>
      </c>
      <c r="H332" s="191">
        <v>67220</v>
      </c>
      <c r="I332" s="191">
        <v>39434</v>
      </c>
      <c r="J332" s="191">
        <v>67099</v>
      </c>
      <c r="K332" s="191">
        <v>26330</v>
      </c>
      <c r="L332" s="192">
        <v>540925</v>
      </c>
      <c r="M332" s="20"/>
      <c r="N332" s="20"/>
      <c r="O332" s="20"/>
    </row>
    <row r="333" spans="2:15" ht="24.95" customHeight="1" x14ac:dyDescent="0.2">
      <c r="B333" s="67" t="s">
        <v>34</v>
      </c>
      <c r="C333" s="193">
        <v>7954</v>
      </c>
      <c r="D333" s="193">
        <v>50063</v>
      </c>
      <c r="E333" s="193">
        <v>31992</v>
      </c>
      <c r="F333" s="193">
        <v>10867</v>
      </c>
      <c r="G333" s="193">
        <v>40628</v>
      </c>
      <c r="H333" s="193">
        <v>14549</v>
      </c>
      <c r="I333" s="193">
        <v>3141</v>
      </c>
      <c r="J333" s="193">
        <v>17854</v>
      </c>
      <c r="K333" s="193">
        <v>4472</v>
      </c>
      <c r="L333" s="194">
        <v>181520</v>
      </c>
      <c r="M333" s="20"/>
      <c r="N333" s="20"/>
      <c r="O333" s="20"/>
    </row>
    <row r="334" spans="2:15" ht="24.95" customHeight="1" x14ac:dyDescent="0.2">
      <c r="B334" s="72" t="s">
        <v>73</v>
      </c>
      <c r="C334" s="196">
        <v>113492</v>
      </c>
      <c r="D334" s="196">
        <v>222212</v>
      </c>
      <c r="E334" s="196">
        <v>185182</v>
      </c>
      <c r="F334" s="196">
        <v>59509</v>
      </c>
      <c r="G334" s="196">
        <v>221610</v>
      </c>
      <c r="H334" s="196">
        <v>126681</v>
      </c>
      <c r="I334" s="196">
        <v>75811</v>
      </c>
      <c r="J334" s="196">
        <v>138615</v>
      </c>
      <c r="K334" s="196">
        <v>53632</v>
      </c>
      <c r="L334" s="196">
        <v>1196744</v>
      </c>
      <c r="M334" s="20"/>
    </row>
    <row r="335" spans="2:15" ht="24.95" customHeight="1" x14ac:dyDescent="0.2">
      <c r="B335" s="66" t="s">
        <v>55</v>
      </c>
      <c r="C335" s="191">
        <v>100951</v>
      </c>
      <c r="D335" s="191">
        <v>154408</v>
      </c>
      <c r="E335" s="191">
        <v>143487</v>
      </c>
      <c r="F335" s="191">
        <v>46400</v>
      </c>
      <c r="G335" s="191">
        <v>160391</v>
      </c>
      <c r="H335" s="191">
        <v>104473</v>
      </c>
      <c r="I335" s="191">
        <v>70801</v>
      </c>
      <c r="J335" s="191">
        <v>109081</v>
      </c>
      <c r="K335" s="191">
        <v>46927</v>
      </c>
      <c r="L335" s="192">
        <v>936919</v>
      </c>
      <c r="M335" s="20"/>
    </row>
    <row r="336" spans="2:15" ht="24.95" customHeight="1" x14ac:dyDescent="0.2">
      <c r="B336" s="67" t="s">
        <v>56</v>
      </c>
      <c r="C336" s="193">
        <v>12541</v>
      </c>
      <c r="D336" s="193">
        <v>67804</v>
      </c>
      <c r="E336" s="193">
        <v>41695</v>
      </c>
      <c r="F336" s="193">
        <v>13109</v>
      </c>
      <c r="G336" s="193">
        <v>61219</v>
      </c>
      <c r="H336" s="193">
        <v>22208</v>
      </c>
      <c r="I336" s="193">
        <v>5010</v>
      </c>
      <c r="J336" s="193">
        <v>29534</v>
      </c>
      <c r="K336" s="193">
        <v>6705</v>
      </c>
      <c r="L336" s="194">
        <v>259825</v>
      </c>
      <c r="M336" s="20"/>
    </row>
    <row r="337" spans="2:15" ht="24.95" customHeight="1" x14ac:dyDescent="0.2">
      <c r="B337" s="72" t="s">
        <v>88</v>
      </c>
      <c r="C337" s="197">
        <v>0.18678886729999999</v>
      </c>
      <c r="D337" s="197">
        <v>0.29133301420000002</v>
      </c>
      <c r="E337" s="197">
        <v>0.25211232480000001</v>
      </c>
      <c r="F337" s="197">
        <v>0.27285764899999998</v>
      </c>
      <c r="G337" s="197">
        <v>0.3398227814</v>
      </c>
      <c r="H337" s="197">
        <v>0.25791799560000001</v>
      </c>
      <c r="I337" s="197">
        <v>0.17009459530000001</v>
      </c>
      <c r="J337" s="197">
        <v>0.31961780960000002</v>
      </c>
      <c r="K337" s="197">
        <v>0.22266642070000001</v>
      </c>
      <c r="L337" s="197">
        <v>0.26092706189999998</v>
      </c>
      <c r="M337" s="20"/>
    </row>
    <row r="338" spans="2:15" ht="24.95" customHeight="1" x14ac:dyDescent="0.2">
      <c r="B338" s="73" t="s">
        <v>3</v>
      </c>
      <c r="C338" s="198">
        <v>1.7839885565178999</v>
      </c>
      <c r="D338" s="198">
        <v>1.6054388347830999</v>
      </c>
      <c r="E338" s="198">
        <v>1.5846076174665999</v>
      </c>
      <c r="F338" s="198">
        <v>1.6347728146805001</v>
      </c>
      <c r="G338" s="198">
        <v>1.7442464502723001</v>
      </c>
      <c r="H338" s="198">
        <v>1.5492546074918001</v>
      </c>
      <c r="I338" s="198">
        <v>1.7806459189665</v>
      </c>
      <c r="J338" s="198">
        <v>1.6316669217097</v>
      </c>
      <c r="K338" s="198">
        <v>1.7411856372962999</v>
      </c>
      <c r="L338" s="198">
        <v>1.6565191813910001</v>
      </c>
      <c r="M338" s="20"/>
    </row>
    <row r="339" spans="2:15" ht="24.95" customHeight="1" x14ac:dyDescent="0.2">
      <c r="B339" s="66" t="s">
        <v>57</v>
      </c>
      <c r="C339" s="187">
        <v>1.8136104773368</v>
      </c>
      <c r="D339" s="187">
        <v>1.7477051239968999</v>
      </c>
      <c r="E339" s="187">
        <v>1.6906481601489001</v>
      </c>
      <c r="F339" s="187">
        <v>1.81711376542</v>
      </c>
      <c r="G339" s="187">
        <v>1.8558617976488001</v>
      </c>
      <c r="H339" s="187">
        <v>1.5541951800060001</v>
      </c>
      <c r="I339" s="187">
        <v>1.7954303393011</v>
      </c>
      <c r="J339" s="187">
        <v>1.6256725137482999</v>
      </c>
      <c r="K339" s="187">
        <v>1.7822635776681</v>
      </c>
      <c r="L339" s="188">
        <v>1.732068216481</v>
      </c>
      <c r="M339" s="20"/>
      <c r="N339" s="20"/>
      <c r="O339" s="20"/>
    </row>
    <row r="340" spans="2:15" ht="24.95" customHeight="1" x14ac:dyDescent="0.2">
      <c r="B340" s="67" t="s">
        <v>87</v>
      </c>
      <c r="C340" s="189">
        <v>1.5766909730953</v>
      </c>
      <c r="D340" s="189">
        <v>1.3543734894034001</v>
      </c>
      <c r="E340" s="189">
        <v>1.3032945736434001</v>
      </c>
      <c r="F340" s="189">
        <v>1.2063126897948</v>
      </c>
      <c r="G340" s="189">
        <v>1.5068179580584999</v>
      </c>
      <c r="H340" s="189">
        <v>1.5264279331913</v>
      </c>
      <c r="I340" s="189">
        <v>1.5950334288443</v>
      </c>
      <c r="J340" s="189">
        <v>1.6541951383443001</v>
      </c>
      <c r="K340" s="189">
        <v>1.4993291592129001</v>
      </c>
      <c r="L340" s="190">
        <v>1.431384971353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26" t="s">
        <v>160</v>
      </c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55" t="s">
        <v>13</v>
      </c>
      <c r="C356" s="255"/>
      <c r="D356" s="255"/>
      <c r="E356" s="255"/>
      <c r="F356" s="255"/>
      <c r="G356" s="255"/>
      <c r="H356" s="255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7" t="s">
        <v>51</v>
      </c>
      <c r="D357" s="287"/>
      <c r="E357" s="287" t="s">
        <v>50</v>
      </c>
      <c r="F357" s="287"/>
      <c r="G357" s="287" t="s">
        <v>0</v>
      </c>
      <c r="H357" s="287"/>
    </row>
    <row r="358" spans="2:15" ht="24.95" customHeight="1" x14ac:dyDescent="0.2">
      <c r="B358" s="208" t="s">
        <v>159</v>
      </c>
      <c r="C358" s="221">
        <v>587432</v>
      </c>
      <c r="D358" s="221"/>
      <c r="E358" s="221">
        <v>200224</v>
      </c>
      <c r="F358" s="221"/>
      <c r="G358" s="219">
        <v>787656</v>
      </c>
      <c r="H358" s="219"/>
    </row>
    <row r="359" spans="2:15" ht="24.95" customHeight="1" x14ac:dyDescent="0.2">
      <c r="B359" s="208" t="s">
        <v>157</v>
      </c>
      <c r="C359" s="218">
        <v>540925</v>
      </c>
      <c r="D359" s="218"/>
      <c r="E359" s="218">
        <v>181520</v>
      </c>
      <c r="F359" s="218"/>
      <c r="G359" s="219">
        <v>722445</v>
      </c>
      <c r="H359" s="219"/>
    </row>
    <row r="360" spans="2:15" ht="24.95" customHeight="1" x14ac:dyDescent="0.2">
      <c r="B360" s="69" t="s">
        <v>43</v>
      </c>
      <c r="C360" s="288">
        <f>(C359-C358)/C358</f>
        <v>-7.9170014571899386E-2</v>
      </c>
      <c r="D360" s="288"/>
      <c r="E360" s="237">
        <f>(E359-E358)/E358</f>
        <v>-9.3415374780246127E-2</v>
      </c>
      <c r="F360" s="237"/>
      <c r="G360" s="288">
        <f>(G359-G358)/G358</f>
        <v>-8.2791218501477803E-2</v>
      </c>
      <c r="H360" s="288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55" t="s">
        <v>37</v>
      </c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8" t="s">
        <v>159</v>
      </c>
      <c r="C373" s="212">
        <v>76050</v>
      </c>
      <c r="D373" s="212">
        <v>150197</v>
      </c>
      <c r="E373" s="212">
        <v>126738</v>
      </c>
      <c r="F373" s="212">
        <v>38731</v>
      </c>
      <c r="G373" s="212">
        <v>144264</v>
      </c>
      <c r="H373" s="212">
        <v>87614</v>
      </c>
      <c r="I373" s="212">
        <v>45913</v>
      </c>
      <c r="J373" s="212">
        <v>86572</v>
      </c>
      <c r="K373" s="212">
        <v>31577</v>
      </c>
      <c r="L373" s="210">
        <v>787656</v>
      </c>
    </row>
    <row r="374" spans="2:12" ht="24.95" customHeight="1" x14ac:dyDescent="0.2">
      <c r="B374" s="208" t="s">
        <v>157</v>
      </c>
      <c r="C374" s="212">
        <v>63617</v>
      </c>
      <c r="D374" s="212">
        <v>138412</v>
      </c>
      <c r="E374" s="212">
        <v>116863</v>
      </c>
      <c r="F374" s="212">
        <v>36402</v>
      </c>
      <c r="G374" s="212">
        <v>127052</v>
      </c>
      <c r="H374" s="212">
        <v>81769</v>
      </c>
      <c r="I374" s="212">
        <v>42575</v>
      </c>
      <c r="J374" s="212">
        <v>84953</v>
      </c>
      <c r="K374" s="212">
        <v>30802</v>
      </c>
      <c r="L374" s="210">
        <v>722445</v>
      </c>
    </row>
    <row r="375" spans="2:12" ht="24.95" customHeight="1" x14ac:dyDescent="0.2">
      <c r="B375" s="69" t="s">
        <v>43</v>
      </c>
      <c r="C375" s="170">
        <f t="shared" ref="C375:L375" si="0">(C374-C373)/C373</f>
        <v>-0.16348454963839579</v>
      </c>
      <c r="D375" s="170">
        <f t="shared" si="0"/>
        <v>-7.8463617781979661E-2</v>
      </c>
      <c r="E375" s="170">
        <f t="shared" si="0"/>
        <v>-7.7916646940933268E-2</v>
      </c>
      <c r="F375" s="170">
        <f t="shared" si="0"/>
        <v>-6.0132710232113813E-2</v>
      </c>
      <c r="G375" s="170">
        <f t="shared" si="0"/>
        <v>-0.11930904452947375</v>
      </c>
      <c r="H375" s="170">
        <f t="shared" si="0"/>
        <v>-6.6713082384093861E-2</v>
      </c>
      <c r="I375" s="170">
        <f t="shared" si="0"/>
        <v>-7.2702720362424589E-2</v>
      </c>
      <c r="J375" s="170">
        <f t="shared" si="0"/>
        <v>-1.8701196691771012E-2</v>
      </c>
      <c r="K375" s="170">
        <f t="shared" si="0"/>
        <v>-2.4543180162776703E-2</v>
      </c>
      <c r="L375" s="170">
        <f t="shared" si="0"/>
        <v>-8.2791218501477803E-2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5" t="s">
        <v>15</v>
      </c>
      <c r="C386" s="225"/>
      <c r="D386" s="225"/>
      <c r="E386" s="225"/>
      <c r="F386" s="225"/>
      <c r="G386" s="225"/>
      <c r="H386" s="225"/>
      <c r="I386" s="225"/>
      <c r="J386" s="225"/>
    </row>
    <row r="387" spans="2:12" ht="24.95" customHeight="1" x14ac:dyDescent="0.2">
      <c r="B387" s="71" t="s">
        <v>35</v>
      </c>
      <c r="C387" s="278" t="s">
        <v>40</v>
      </c>
      <c r="D387" s="278"/>
      <c r="E387" s="278" t="s">
        <v>41</v>
      </c>
      <c r="F387" s="278"/>
      <c r="G387" s="278" t="s">
        <v>42</v>
      </c>
      <c r="H387" s="278"/>
      <c r="I387" s="257" t="s">
        <v>89</v>
      </c>
      <c r="J387" s="257"/>
      <c r="L387" s="29"/>
    </row>
    <row r="388" spans="2:12" ht="24.95" customHeight="1" x14ac:dyDescent="0.2">
      <c r="B388" s="208" t="s">
        <v>159</v>
      </c>
      <c r="C388" s="221">
        <v>1022271</v>
      </c>
      <c r="D388" s="221"/>
      <c r="E388" s="221">
        <v>289620</v>
      </c>
      <c r="F388" s="221"/>
      <c r="G388" s="219">
        <v>1311891</v>
      </c>
      <c r="H388" s="219"/>
      <c r="I388" s="279">
        <v>0.29177328219999998</v>
      </c>
      <c r="J388" s="220"/>
    </row>
    <row r="389" spans="2:12" ht="24.95" customHeight="1" x14ac:dyDescent="0.2">
      <c r="B389" s="208" t="s">
        <v>157</v>
      </c>
      <c r="C389" s="218">
        <v>936919</v>
      </c>
      <c r="D389" s="218"/>
      <c r="E389" s="218">
        <v>259825</v>
      </c>
      <c r="F389" s="218"/>
      <c r="G389" s="276">
        <v>1196744</v>
      </c>
      <c r="H389" s="276"/>
      <c r="I389" s="224">
        <v>0.26092706189999998</v>
      </c>
      <c r="J389" s="280"/>
    </row>
    <row r="390" spans="2:12" ht="24.95" customHeight="1" x14ac:dyDescent="0.2">
      <c r="B390" s="75" t="s">
        <v>43</v>
      </c>
      <c r="C390" s="230">
        <f>(C389-C388)/C388</f>
        <v>-8.3492537693038341E-2</v>
      </c>
      <c r="D390" s="230"/>
      <c r="E390" s="230">
        <f>(E389-E388)/E388</f>
        <v>-0.10287618258407569</v>
      </c>
      <c r="F390" s="230"/>
      <c r="G390" s="228">
        <f>(G389-G388)/G388</f>
        <v>-8.777177372205465E-2</v>
      </c>
      <c r="H390" s="228"/>
      <c r="I390" s="228">
        <f>(I389-I388)/I388</f>
        <v>-0.10571982488395233</v>
      </c>
      <c r="J390" s="228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5" t="s">
        <v>38</v>
      </c>
      <c r="C401" s="225"/>
      <c r="D401" s="225"/>
      <c r="E401" s="225"/>
      <c r="F401" s="225"/>
      <c r="G401" s="225"/>
      <c r="H401" s="225"/>
      <c r="I401" s="225"/>
      <c r="J401" s="225"/>
      <c r="K401" s="225"/>
      <c r="L401" s="225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08" t="s">
        <v>159</v>
      </c>
      <c r="C403" s="212">
        <v>129833</v>
      </c>
      <c r="D403" s="212">
        <v>229899</v>
      </c>
      <c r="E403" s="212">
        <v>207349</v>
      </c>
      <c r="F403" s="212">
        <v>67279</v>
      </c>
      <c r="G403" s="212">
        <v>244060</v>
      </c>
      <c r="H403" s="212">
        <v>143548</v>
      </c>
      <c r="I403" s="212">
        <v>82588</v>
      </c>
      <c r="J403" s="212">
        <v>151375</v>
      </c>
      <c r="K403" s="212">
        <v>55960</v>
      </c>
      <c r="L403" s="210">
        <v>1311891</v>
      </c>
    </row>
    <row r="404" spans="2:15" ht="24.95" customHeight="1" x14ac:dyDescent="0.2">
      <c r="B404" s="208" t="s">
        <v>157</v>
      </c>
      <c r="C404" s="211">
        <v>113492</v>
      </c>
      <c r="D404" s="211">
        <v>222212</v>
      </c>
      <c r="E404" s="211">
        <v>185182</v>
      </c>
      <c r="F404" s="211">
        <v>59509</v>
      </c>
      <c r="G404" s="211">
        <v>221610</v>
      </c>
      <c r="H404" s="211">
        <v>126681</v>
      </c>
      <c r="I404" s="211">
        <v>75811</v>
      </c>
      <c r="J404" s="211">
        <v>138615</v>
      </c>
      <c r="K404" s="211">
        <v>53632</v>
      </c>
      <c r="L404" s="213">
        <v>1196744</v>
      </c>
    </row>
    <row r="405" spans="2:15" ht="24.95" customHeight="1" x14ac:dyDescent="0.2">
      <c r="B405" s="75" t="s">
        <v>43</v>
      </c>
      <c r="C405" s="171">
        <f t="shared" ref="C405:L405" si="1">(C404-C403)/C403</f>
        <v>-0.12586168385541427</v>
      </c>
      <c r="D405" s="171">
        <f t="shared" si="1"/>
        <v>-3.343642208100079E-2</v>
      </c>
      <c r="E405" s="171">
        <f t="shared" si="1"/>
        <v>-0.10690671283681137</v>
      </c>
      <c r="F405" s="171">
        <f t="shared" si="1"/>
        <v>-0.11548923140950371</v>
      </c>
      <c r="G405" s="171">
        <f t="shared" si="1"/>
        <v>-9.1985577317053188E-2</v>
      </c>
      <c r="H405" s="171">
        <f t="shared" si="1"/>
        <v>-0.11750076629420124</v>
      </c>
      <c r="I405" s="171">
        <f t="shared" si="1"/>
        <v>-8.2057926090957523E-2</v>
      </c>
      <c r="J405" s="171">
        <f t="shared" si="1"/>
        <v>-8.4293971924029723E-2</v>
      </c>
      <c r="K405" s="171">
        <f t="shared" si="1"/>
        <v>-4.1601143674052897E-2</v>
      </c>
      <c r="L405" s="171">
        <f t="shared" si="1"/>
        <v>-8.777177372205465E-2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26" t="s">
        <v>161</v>
      </c>
      <c r="C416" s="226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33" t="s">
        <v>13</v>
      </c>
      <c r="C418" s="233"/>
      <c r="D418" s="233"/>
      <c r="E418" s="233"/>
      <c r="F418" s="233"/>
      <c r="G418" s="233"/>
      <c r="H418" s="233"/>
      <c r="I418" s="234"/>
      <c r="J418" s="234"/>
      <c r="K418" s="234"/>
      <c r="L418" s="234"/>
      <c r="M418" s="234"/>
      <c r="N418" s="234"/>
    </row>
    <row r="419" spans="2:14" ht="24.95" customHeight="1" x14ac:dyDescent="0.2">
      <c r="B419" s="69" t="s">
        <v>35</v>
      </c>
      <c r="C419" s="227" t="s">
        <v>51</v>
      </c>
      <c r="D419" s="227"/>
      <c r="E419" s="227" t="s">
        <v>50</v>
      </c>
      <c r="F419" s="227"/>
      <c r="G419" s="227" t="s">
        <v>0</v>
      </c>
      <c r="H419" s="227"/>
    </row>
    <row r="420" spans="2:14" ht="24.95" customHeight="1" x14ac:dyDescent="0.2">
      <c r="B420" s="208" t="s">
        <v>162</v>
      </c>
      <c r="C420" s="221">
        <v>1780697</v>
      </c>
      <c r="D420" s="221"/>
      <c r="E420" s="221">
        <v>467064</v>
      </c>
      <c r="F420" s="221"/>
      <c r="G420" s="219">
        <v>2247761</v>
      </c>
      <c r="H420" s="219"/>
    </row>
    <row r="421" spans="2:14" ht="24.95" customHeight="1" x14ac:dyDescent="0.2">
      <c r="B421" s="208" t="s">
        <v>158</v>
      </c>
      <c r="C421" s="218">
        <v>1725705</v>
      </c>
      <c r="D421" s="218"/>
      <c r="E421" s="218">
        <v>456939</v>
      </c>
      <c r="F421" s="218"/>
      <c r="G421" s="219">
        <v>2182644</v>
      </c>
      <c r="H421" s="219"/>
    </row>
    <row r="422" spans="2:14" ht="24.95" customHeight="1" x14ac:dyDescent="0.2">
      <c r="B422" s="78" t="s">
        <v>43</v>
      </c>
      <c r="C422" s="232">
        <f>(C421-C420)/C420</f>
        <v>-3.0882289350742994E-2</v>
      </c>
      <c r="D422" s="232"/>
      <c r="E422" s="232">
        <f>(E421-E420)/E420</f>
        <v>-2.1677971327269924E-2</v>
      </c>
      <c r="F422" s="232"/>
      <c r="G422" s="237">
        <f>(G421-G420)/G420</f>
        <v>-2.8969716976137587E-2</v>
      </c>
      <c r="H422" s="237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7" t="s">
        <v>37</v>
      </c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8" t="s">
        <v>162</v>
      </c>
      <c r="C446" s="209">
        <v>226202</v>
      </c>
      <c r="D446" s="209">
        <v>386253</v>
      </c>
      <c r="E446" s="209">
        <v>328477</v>
      </c>
      <c r="F446" s="209">
        <v>97617</v>
      </c>
      <c r="G446" s="209">
        <v>423247</v>
      </c>
      <c r="H446" s="209">
        <v>284734</v>
      </c>
      <c r="I446" s="209">
        <v>116413</v>
      </c>
      <c r="J446" s="209">
        <v>291827</v>
      </c>
      <c r="K446" s="209">
        <v>92991</v>
      </c>
      <c r="L446" s="214">
        <v>2247761</v>
      </c>
    </row>
    <row r="447" spans="2:12" ht="24.95" customHeight="1" x14ac:dyDescent="0.2">
      <c r="B447" s="208" t="s">
        <v>158</v>
      </c>
      <c r="C447" s="212">
        <v>212162</v>
      </c>
      <c r="D447" s="212">
        <v>380593</v>
      </c>
      <c r="E447" s="212">
        <v>324169</v>
      </c>
      <c r="F447" s="212">
        <v>99555</v>
      </c>
      <c r="G447" s="212">
        <v>398207</v>
      </c>
      <c r="H447" s="212">
        <v>275372</v>
      </c>
      <c r="I447" s="212">
        <v>118053</v>
      </c>
      <c r="J447" s="212">
        <v>283836</v>
      </c>
      <c r="K447" s="212">
        <v>90697</v>
      </c>
      <c r="L447" s="210">
        <v>2182644</v>
      </c>
    </row>
    <row r="448" spans="2:12" ht="24.95" customHeight="1" x14ac:dyDescent="0.2">
      <c r="B448" s="78" t="s">
        <v>43</v>
      </c>
      <c r="C448" s="170">
        <f t="shared" ref="C448:L448" si="2">(C447-C446)/C446</f>
        <v>-6.2068416724874224E-2</v>
      </c>
      <c r="D448" s="170">
        <f t="shared" si="2"/>
        <v>-1.4653607868417851E-2</v>
      </c>
      <c r="E448" s="170">
        <f t="shared" si="2"/>
        <v>-1.3115073505907567E-2</v>
      </c>
      <c r="F448" s="170">
        <f t="shared" si="2"/>
        <v>1.9853099357693846E-2</v>
      </c>
      <c r="G448" s="170">
        <f t="shared" si="2"/>
        <v>-5.9161671553490044E-2</v>
      </c>
      <c r="H448" s="170">
        <f t="shared" si="2"/>
        <v>-3.2879810630272462E-2</v>
      </c>
      <c r="I448" s="170">
        <f t="shared" si="2"/>
        <v>1.4087773702249749E-2</v>
      </c>
      <c r="J448" s="170">
        <f t="shared" si="2"/>
        <v>-2.7382661645426912E-2</v>
      </c>
      <c r="K448" s="170">
        <f t="shared" si="2"/>
        <v>-2.4669053994472584E-2</v>
      </c>
      <c r="L448" s="170">
        <f t="shared" si="2"/>
        <v>-2.8969716976137587E-2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5" t="s">
        <v>15</v>
      </c>
      <c r="C478" s="225"/>
      <c r="D478" s="225"/>
      <c r="E478" s="225"/>
      <c r="F478" s="225"/>
      <c r="G478" s="225"/>
      <c r="H478" s="225"/>
      <c r="I478" s="225"/>
      <c r="J478" s="225"/>
    </row>
    <row r="479" spans="2:13" ht="24.95" customHeight="1" x14ac:dyDescent="0.2">
      <c r="B479" s="71" t="s">
        <v>35</v>
      </c>
      <c r="C479" s="235" t="s">
        <v>40</v>
      </c>
      <c r="D479" s="235"/>
      <c r="E479" s="235" t="s">
        <v>41</v>
      </c>
      <c r="F479" s="235"/>
      <c r="G479" s="235" t="s">
        <v>42</v>
      </c>
      <c r="H479" s="235"/>
      <c r="I479" s="231" t="s">
        <v>89</v>
      </c>
      <c r="J479" s="231"/>
      <c r="L479" s="29"/>
    </row>
    <row r="480" spans="2:13" ht="24.95" customHeight="1" x14ac:dyDescent="0.2">
      <c r="B480" s="208" t="s">
        <v>162</v>
      </c>
      <c r="C480" s="221">
        <v>2890204</v>
      </c>
      <c r="D480" s="221"/>
      <c r="E480" s="221">
        <v>696372</v>
      </c>
      <c r="F480" s="221"/>
      <c r="G480" s="219">
        <v>3586576</v>
      </c>
      <c r="H480" s="219"/>
      <c r="I480" s="223">
        <v>0.21139382862421</v>
      </c>
      <c r="J480" s="223"/>
    </row>
    <row r="481" spans="2:12" ht="24.95" customHeight="1" x14ac:dyDescent="0.2">
      <c r="B481" s="208" t="s">
        <v>158</v>
      </c>
      <c r="C481" s="218">
        <v>2845746</v>
      </c>
      <c r="D481" s="218"/>
      <c r="E481" s="218">
        <v>690982</v>
      </c>
      <c r="F481" s="218"/>
      <c r="G481" s="276">
        <v>3536728</v>
      </c>
      <c r="H481" s="276"/>
      <c r="I481" s="224">
        <v>0.21054564351826</v>
      </c>
      <c r="J481" s="224"/>
    </row>
    <row r="482" spans="2:12" ht="24.95" customHeight="1" x14ac:dyDescent="0.2">
      <c r="B482" s="75" t="s">
        <v>43</v>
      </c>
      <c r="C482" s="230">
        <f>(C481-C480)/C480</f>
        <v>-1.538230519368183E-2</v>
      </c>
      <c r="D482" s="230"/>
      <c r="E482" s="230">
        <f>(E481-E480)/E480</f>
        <v>-7.7401159150568945E-3</v>
      </c>
      <c r="F482" s="230"/>
      <c r="G482" s="228">
        <f>(G481-G480)/G480</f>
        <v>-1.3898492601299958E-2</v>
      </c>
      <c r="H482" s="228"/>
      <c r="I482" s="228">
        <f>(I481-I480)/I480</f>
        <v>-4.0123456369097676E-3</v>
      </c>
      <c r="J482" s="228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5" t="s">
        <v>38</v>
      </c>
      <c r="C504" s="225"/>
      <c r="D504" s="225"/>
      <c r="E504" s="225"/>
      <c r="F504" s="225"/>
      <c r="G504" s="225"/>
      <c r="H504" s="225"/>
      <c r="I504" s="225"/>
      <c r="J504" s="225"/>
      <c r="K504" s="225"/>
      <c r="L504" s="225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8" t="s">
        <v>162</v>
      </c>
      <c r="C506" s="212">
        <v>364166</v>
      </c>
      <c r="D506" s="212">
        <v>577105</v>
      </c>
      <c r="E506" s="212">
        <v>536301</v>
      </c>
      <c r="F506" s="212">
        <v>165272</v>
      </c>
      <c r="G506" s="212">
        <v>668143</v>
      </c>
      <c r="H506" s="212">
        <v>430148</v>
      </c>
      <c r="I506" s="212">
        <v>203020</v>
      </c>
      <c r="J506" s="212">
        <v>492068</v>
      </c>
      <c r="K506" s="212">
        <v>150353</v>
      </c>
      <c r="L506" s="210">
        <v>3586576</v>
      </c>
    </row>
    <row r="507" spans="2:12" ht="24.95" customHeight="1" x14ac:dyDescent="0.2">
      <c r="B507" s="208" t="s">
        <v>158</v>
      </c>
      <c r="C507" s="211">
        <v>349292</v>
      </c>
      <c r="D507" s="211">
        <v>600230</v>
      </c>
      <c r="E507" s="211">
        <v>527889</v>
      </c>
      <c r="F507" s="211">
        <v>171322</v>
      </c>
      <c r="G507" s="211">
        <v>651296</v>
      </c>
      <c r="H507" s="211">
        <v>407372</v>
      </c>
      <c r="I507" s="211">
        <v>204091</v>
      </c>
      <c r="J507" s="211">
        <v>478174</v>
      </c>
      <c r="K507" s="211">
        <v>147062</v>
      </c>
      <c r="L507" s="213">
        <v>3536728</v>
      </c>
    </row>
    <row r="508" spans="2:12" ht="24.95" customHeight="1" x14ac:dyDescent="0.2">
      <c r="B508" s="75" t="s">
        <v>43</v>
      </c>
      <c r="C508" s="171">
        <f t="shared" ref="C508:L508" si="3">(C507-C506)/C506</f>
        <v>-4.0844010698417754E-2</v>
      </c>
      <c r="D508" s="171">
        <f t="shared" si="3"/>
        <v>4.00706977066565E-2</v>
      </c>
      <c r="E508" s="171">
        <f t="shared" si="3"/>
        <v>-1.5685221545363517E-2</v>
      </c>
      <c r="F508" s="171">
        <f t="shared" si="3"/>
        <v>3.6606321699985477E-2</v>
      </c>
      <c r="G508" s="171">
        <f t="shared" si="3"/>
        <v>-2.5214662130711538E-2</v>
      </c>
      <c r="H508" s="171">
        <f t="shared" si="3"/>
        <v>-5.2949217478635263E-2</v>
      </c>
      <c r="I508" s="171">
        <f t="shared" si="3"/>
        <v>5.2753423308048468E-3</v>
      </c>
      <c r="J508" s="171">
        <f t="shared" si="3"/>
        <v>-2.8235934870790215E-2</v>
      </c>
      <c r="K508" s="171">
        <f t="shared" si="3"/>
        <v>-2.1888489089010529E-2</v>
      </c>
      <c r="L508" s="171">
        <f t="shared" si="3"/>
        <v>-1.3898492601299958E-2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22" t="s">
        <v>82</v>
      </c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22" t="s">
        <v>83</v>
      </c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</row>
    <row r="543" spans="2:15" ht="15" customHeight="1" x14ac:dyDescent="0.2">
      <c r="B543" s="274"/>
      <c r="C543" s="274"/>
      <c r="D543" s="274"/>
      <c r="E543" s="274"/>
      <c r="F543" s="274"/>
      <c r="G543" s="274"/>
    </row>
    <row r="544" spans="2:15" ht="24.95" customHeight="1" x14ac:dyDescent="0.2">
      <c r="B544" s="275" t="s">
        <v>16</v>
      </c>
      <c r="C544" s="275"/>
      <c r="D544" s="275"/>
      <c r="E544" s="275"/>
      <c r="F544" s="275"/>
      <c r="G544" s="275"/>
      <c r="H544" s="275"/>
      <c r="I544" s="275"/>
      <c r="J544" s="275"/>
    </row>
    <row r="545" spans="2:13" ht="24.95" customHeight="1" x14ac:dyDescent="0.2">
      <c r="B545" s="265" t="s">
        <v>36</v>
      </c>
      <c r="C545" s="229" t="s">
        <v>47</v>
      </c>
      <c r="D545" s="229"/>
      <c r="E545" s="229"/>
      <c r="F545" s="229" t="s">
        <v>48</v>
      </c>
      <c r="G545" s="229"/>
      <c r="H545" s="229"/>
      <c r="I545" s="93" t="s">
        <v>52</v>
      </c>
      <c r="J545" s="95" t="s">
        <v>53</v>
      </c>
      <c r="M545" s="2"/>
    </row>
    <row r="546" spans="2:13" ht="24.95" customHeight="1" x14ac:dyDescent="0.2">
      <c r="B546" s="266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199">
        <v>33670</v>
      </c>
      <c r="D547" s="199">
        <v>6639</v>
      </c>
      <c r="E547" s="206">
        <v>40309</v>
      </c>
      <c r="F547" s="199">
        <v>51483</v>
      </c>
      <c r="G547" s="199">
        <v>9627</v>
      </c>
      <c r="H547" s="200">
        <v>61110</v>
      </c>
      <c r="I547" s="202">
        <v>0.42759433879999997</v>
      </c>
      <c r="J547" s="204">
        <v>1.5160386018011001</v>
      </c>
      <c r="K547" s="35"/>
      <c r="M547" s="2"/>
    </row>
    <row r="548" spans="2:13" ht="24.95" customHeight="1" x14ac:dyDescent="0.2">
      <c r="B548" s="175" t="s">
        <v>5</v>
      </c>
      <c r="C548" s="199">
        <v>53265</v>
      </c>
      <c r="D548" s="199">
        <v>30858</v>
      </c>
      <c r="E548" s="206">
        <v>84123</v>
      </c>
      <c r="F548" s="199">
        <v>86631</v>
      </c>
      <c r="G548" s="199">
        <v>40467</v>
      </c>
      <c r="H548" s="200">
        <v>127098</v>
      </c>
      <c r="I548" s="202">
        <v>0.48319328719999999</v>
      </c>
      <c r="J548" s="204">
        <v>1.5108590991762001</v>
      </c>
      <c r="K548" s="35"/>
      <c r="M548" s="2"/>
    </row>
    <row r="549" spans="2:13" ht="24.95" customHeight="1" x14ac:dyDescent="0.2">
      <c r="B549" s="175" t="s">
        <v>22</v>
      </c>
      <c r="C549" s="199">
        <v>55784</v>
      </c>
      <c r="D549" s="199">
        <v>17218</v>
      </c>
      <c r="E549" s="206">
        <v>73002</v>
      </c>
      <c r="F549" s="199">
        <v>90030</v>
      </c>
      <c r="G549" s="199">
        <v>24575</v>
      </c>
      <c r="H549" s="200">
        <v>114605</v>
      </c>
      <c r="I549" s="202">
        <v>0.43311473299999997</v>
      </c>
      <c r="J549" s="204">
        <v>1.5698884962055999</v>
      </c>
      <c r="K549" s="35"/>
      <c r="M549" s="2"/>
    </row>
    <row r="550" spans="2:13" ht="24.95" customHeight="1" x14ac:dyDescent="0.2">
      <c r="B550" s="175" t="s">
        <v>7</v>
      </c>
      <c r="C550" s="199">
        <v>18535</v>
      </c>
      <c r="D550" s="199">
        <v>5146</v>
      </c>
      <c r="E550" s="206">
        <v>23681</v>
      </c>
      <c r="F550" s="199">
        <v>31923</v>
      </c>
      <c r="G550" s="199">
        <v>6292</v>
      </c>
      <c r="H550" s="200">
        <v>38215</v>
      </c>
      <c r="I550" s="202">
        <v>0.42315892370000002</v>
      </c>
      <c r="J550" s="204">
        <v>1.6137409737763999</v>
      </c>
      <c r="K550" s="35"/>
      <c r="L550" s="128"/>
      <c r="M550" s="2"/>
    </row>
    <row r="551" spans="2:13" ht="24.95" customHeight="1" x14ac:dyDescent="0.2">
      <c r="B551" s="175" t="s">
        <v>8</v>
      </c>
      <c r="C551" s="199">
        <v>64176</v>
      </c>
      <c r="D551" s="199">
        <v>30344</v>
      </c>
      <c r="E551" s="206">
        <v>94520</v>
      </c>
      <c r="F551" s="199">
        <v>116308</v>
      </c>
      <c r="G551" s="199">
        <v>43926</v>
      </c>
      <c r="H551" s="200">
        <v>160234</v>
      </c>
      <c r="I551" s="202">
        <v>0.54896557290000003</v>
      </c>
      <c r="J551" s="204">
        <v>1.6952391028353999</v>
      </c>
      <c r="K551" s="35"/>
      <c r="M551" s="2"/>
    </row>
    <row r="552" spans="2:13" ht="24.95" customHeight="1" x14ac:dyDescent="0.2">
      <c r="B552" s="175" t="s">
        <v>9</v>
      </c>
      <c r="C552" s="199">
        <v>42026</v>
      </c>
      <c r="D552" s="199">
        <v>11148</v>
      </c>
      <c r="E552" s="206">
        <v>53174</v>
      </c>
      <c r="F552" s="199">
        <v>56301</v>
      </c>
      <c r="G552" s="199">
        <v>15917</v>
      </c>
      <c r="H552" s="200">
        <v>72218</v>
      </c>
      <c r="I552" s="202">
        <v>0.44072178249999999</v>
      </c>
      <c r="J552" s="204">
        <v>1.3581449580622</v>
      </c>
      <c r="K552" s="35"/>
      <c r="M552" s="2"/>
    </row>
    <row r="553" spans="2:13" ht="24.95" customHeight="1" x14ac:dyDescent="0.2">
      <c r="B553" s="175" t="s">
        <v>10</v>
      </c>
      <c r="C553" s="199">
        <v>23144</v>
      </c>
      <c r="D553" s="199">
        <v>2227</v>
      </c>
      <c r="E553" s="206">
        <v>25371</v>
      </c>
      <c r="F553" s="199">
        <v>35657</v>
      </c>
      <c r="G553" s="199">
        <v>3117</v>
      </c>
      <c r="H553" s="200">
        <v>38774</v>
      </c>
      <c r="I553" s="202">
        <v>0.37200315090000002</v>
      </c>
      <c r="J553" s="204">
        <v>1.5282803200505</v>
      </c>
      <c r="K553" s="35"/>
      <c r="M553" s="2"/>
    </row>
    <row r="554" spans="2:13" ht="24.95" customHeight="1" x14ac:dyDescent="0.2">
      <c r="B554" s="175" t="s">
        <v>11</v>
      </c>
      <c r="C554" s="199">
        <v>49166</v>
      </c>
      <c r="D554" s="199">
        <v>12102</v>
      </c>
      <c r="E554" s="206">
        <v>61268</v>
      </c>
      <c r="F554" s="199">
        <v>73877</v>
      </c>
      <c r="G554" s="199">
        <v>19515</v>
      </c>
      <c r="H554" s="200">
        <v>93392</v>
      </c>
      <c r="I554" s="202">
        <v>0.4229276361</v>
      </c>
      <c r="J554" s="204">
        <v>1.5243193836913</v>
      </c>
      <c r="K554" s="35"/>
      <c r="M554" s="36"/>
    </row>
    <row r="555" spans="2:13" ht="24.95" customHeight="1" x14ac:dyDescent="0.2">
      <c r="B555" s="175" t="s">
        <v>12</v>
      </c>
      <c r="C555" s="199">
        <v>13935</v>
      </c>
      <c r="D555" s="199">
        <v>2605</v>
      </c>
      <c r="E555" s="206">
        <v>16540</v>
      </c>
      <c r="F555" s="199">
        <v>21558</v>
      </c>
      <c r="G555" s="199">
        <v>4050</v>
      </c>
      <c r="H555" s="200">
        <v>25608</v>
      </c>
      <c r="I555" s="202">
        <v>0.3001818913</v>
      </c>
      <c r="J555" s="204">
        <v>1.5482466747279</v>
      </c>
      <c r="K555" s="35"/>
      <c r="M555" s="36"/>
    </row>
    <row r="556" spans="2:13" ht="24.95" customHeight="1" x14ac:dyDescent="0.2">
      <c r="B556" s="90" t="s">
        <v>14</v>
      </c>
      <c r="C556" s="196">
        <v>353701</v>
      </c>
      <c r="D556" s="196">
        <v>118287</v>
      </c>
      <c r="E556" s="207">
        <v>471988</v>
      </c>
      <c r="F556" s="196">
        <v>563768</v>
      </c>
      <c r="G556" s="196">
        <v>167486</v>
      </c>
      <c r="H556" s="201">
        <v>731254</v>
      </c>
      <c r="I556" s="203">
        <v>0.44945575799999998</v>
      </c>
      <c r="J556" s="205">
        <v>1.5493063382967001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26" t="s">
        <v>163</v>
      </c>
      <c r="C570" s="226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55" t="s">
        <v>13</v>
      </c>
      <c r="C572" s="255"/>
      <c r="D572" s="255"/>
      <c r="E572" s="255"/>
      <c r="F572" s="255"/>
      <c r="G572" s="255"/>
      <c r="H572" s="255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56" t="s">
        <v>62</v>
      </c>
      <c r="D573" s="256"/>
      <c r="E573" s="256" t="s">
        <v>109</v>
      </c>
      <c r="F573" s="256"/>
      <c r="G573" s="256" t="s">
        <v>0</v>
      </c>
      <c r="H573" s="256"/>
      <c r="I573" s="28"/>
      <c r="J573" s="28"/>
      <c r="K573" s="28"/>
      <c r="L573" s="28"/>
    </row>
    <row r="574" spans="2:13" ht="24.95" customHeight="1" x14ac:dyDescent="0.2">
      <c r="B574" s="208" t="s">
        <v>159</v>
      </c>
      <c r="C574" s="221">
        <v>382151</v>
      </c>
      <c r="D574" s="221"/>
      <c r="E574" s="221">
        <v>132148</v>
      </c>
      <c r="F574" s="221"/>
      <c r="G574" s="219">
        <v>514299</v>
      </c>
      <c r="H574" s="220"/>
      <c r="I574" s="28"/>
      <c r="J574" s="28"/>
      <c r="K574" s="28"/>
      <c r="L574" s="28"/>
    </row>
    <row r="575" spans="2:13" ht="24.95" customHeight="1" x14ac:dyDescent="0.2">
      <c r="B575" s="208" t="s">
        <v>157</v>
      </c>
      <c r="C575" s="218">
        <v>353701</v>
      </c>
      <c r="D575" s="218"/>
      <c r="E575" s="218">
        <v>118287</v>
      </c>
      <c r="F575" s="218"/>
      <c r="G575" s="219">
        <v>471988</v>
      </c>
      <c r="H575" s="22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7">
        <f>(C575-C574)/C574</f>
        <v>-7.4447011783300321E-2</v>
      </c>
      <c r="D576" s="237"/>
      <c r="E576" s="237">
        <f>(E575-E574)/E574</f>
        <v>-0.10488997184974423</v>
      </c>
      <c r="F576" s="237"/>
      <c r="G576" s="237">
        <f>(G575-G574)/G574</f>
        <v>-8.2269263599579229E-2</v>
      </c>
      <c r="H576" s="237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5" t="s">
        <v>15</v>
      </c>
      <c r="C587" s="225"/>
      <c r="D587" s="225"/>
      <c r="E587" s="225"/>
      <c r="F587" s="225"/>
      <c r="G587" s="225"/>
      <c r="H587" s="225"/>
      <c r="I587" s="225"/>
      <c r="J587" s="225"/>
    </row>
    <row r="588" spans="2:15" ht="24.95" customHeight="1" x14ac:dyDescent="0.2">
      <c r="B588" s="97" t="s">
        <v>35</v>
      </c>
      <c r="C588" s="257" t="s">
        <v>40</v>
      </c>
      <c r="D588" s="257"/>
      <c r="E588" s="257" t="s">
        <v>41</v>
      </c>
      <c r="F588" s="257"/>
      <c r="G588" s="257" t="s">
        <v>42</v>
      </c>
      <c r="H588" s="257"/>
      <c r="I588" s="257" t="s">
        <v>89</v>
      </c>
      <c r="J588" s="257"/>
      <c r="L588" s="29"/>
    </row>
    <row r="589" spans="2:15" ht="24.95" customHeight="1" x14ac:dyDescent="0.2">
      <c r="B589" s="208" t="s">
        <v>159</v>
      </c>
      <c r="C589" s="221">
        <v>616762</v>
      </c>
      <c r="D589" s="221"/>
      <c r="E589" s="221">
        <v>193811</v>
      </c>
      <c r="F589" s="221"/>
      <c r="G589" s="219">
        <v>810573</v>
      </c>
      <c r="H589" s="219"/>
      <c r="I589" s="223">
        <v>0.49285539709999998</v>
      </c>
      <c r="J589" s="223"/>
    </row>
    <row r="590" spans="2:15" ht="24.95" customHeight="1" x14ac:dyDescent="0.2">
      <c r="B590" s="208" t="s">
        <v>157</v>
      </c>
      <c r="C590" s="218">
        <v>563768</v>
      </c>
      <c r="D590" s="218"/>
      <c r="E590" s="218">
        <v>167486</v>
      </c>
      <c r="F590" s="218"/>
      <c r="G590" s="219">
        <v>731254</v>
      </c>
      <c r="H590" s="219"/>
      <c r="I590" s="224">
        <v>0.44945575799999998</v>
      </c>
      <c r="J590" s="224"/>
    </row>
    <row r="591" spans="2:15" ht="24.95" customHeight="1" x14ac:dyDescent="0.2">
      <c r="B591" s="75" t="s">
        <v>43</v>
      </c>
      <c r="C591" s="217">
        <f>(C590-C589)/C589</f>
        <v>-8.5922932995223439E-2</v>
      </c>
      <c r="D591" s="217"/>
      <c r="E591" s="217">
        <f>(E590-E589)/E589</f>
        <v>-0.13582820376552415</v>
      </c>
      <c r="F591" s="217"/>
      <c r="G591" s="217">
        <f>(G590-G589)/G589</f>
        <v>-9.7855467675335844E-2</v>
      </c>
      <c r="H591" s="217"/>
      <c r="I591" s="217">
        <f>(I590-I589)/I589</f>
        <v>-8.8057550663677209E-2</v>
      </c>
      <c r="J591" s="217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54" t="s">
        <v>164</v>
      </c>
      <c r="C603" s="254"/>
      <c r="D603" s="254"/>
      <c r="E603" s="254"/>
      <c r="F603" s="254"/>
      <c r="G603" s="254"/>
      <c r="H603" s="254"/>
      <c r="I603" s="254"/>
      <c r="J603" s="254"/>
      <c r="K603" s="254"/>
      <c r="L603" s="254"/>
      <c r="M603" s="254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33" t="s">
        <v>13</v>
      </c>
      <c r="C605" s="233"/>
      <c r="D605" s="233"/>
      <c r="E605" s="233"/>
      <c r="F605" s="233"/>
      <c r="G605" s="233"/>
      <c r="H605" s="233"/>
      <c r="I605" s="234"/>
      <c r="J605" s="234"/>
      <c r="K605" s="234"/>
      <c r="L605" s="234"/>
      <c r="M605" s="234"/>
      <c r="N605" s="234"/>
    </row>
    <row r="606" spans="2:14" ht="24.95" customHeight="1" x14ac:dyDescent="0.2">
      <c r="B606" s="69" t="s">
        <v>35</v>
      </c>
      <c r="C606" s="227" t="s">
        <v>51</v>
      </c>
      <c r="D606" s="227"/>
      <c r="E606" s="227" t="s">
        <v>50</v>
      </c>
      <c r="F606" s="227"/>
      <c r="G606" s="227" t="s">
        <v>0</v>
      </c>
      <c r="H606" s="227"/>
    </row>
    <row r="607" spans="2:14" ht="24.95" customHeight="1" x14ac:dyDescent="0.2">
      <c r="B607" s="208" t="s">
        <v>162</v>
      </c>
      <c r="C607" s="221">
        <v>1259634</v>
      </c>
      <c r="D607" s="221"/>
      <c r="E607" s="221">
        <v>341599</v>
      </c>
      <c r="F607" s="221"/>
      <c r="G607" s="219">
        <v>1601233</v>
      </c>
      <c r="H607" s="219"/>
    </row>
    <row r="608" spans="2:14" ht="24.95" customHeight="1" x14ac:dyDescent="0.2">
      <c r="B608" s="208" t="s">
        <v>158</v>
      </c>
      <c r="C608" s="218">
        <v>1198712</v>
      </c>
      <c r="D608" s="218"/>
      <c r="E608" s="218">
        <v>335790</v>
      </c>
      <c r="F608" s="218"/>
      <c r="G608" s="219">
        <v>1534502</v>
      </c>
      <c r="H608" s="219"/>
    </row>
    <row r="609" spans="2:8" ht="24.95" customHeight="1" x14ac:dyDescent="0.2">
      <c r="B609" s="78" t="s">
        <v>43</v>
      </c>
      <c r="C609" s="237">
        <f>(C608-C607)/C607</f>
        <v>-4.836484248599196E-2</v>
      </c>
      <c r="D609" s="237"/>
      <c r="E609" s="237">
        <f>(E608-E607)/E607</f>
        <v>-1.7005319102222197E-2</v>
      </c>
      <c r="F609" s="237"/>
      <c r="G609" s="237">
        <f>(G608-G607)/G607</f>
        <v>-4.1674759388546201E-2</v>
      </c>
      <c r="H609" s="237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5" t="s">
        <v>15</v>
      </c>
      <c r="C631" s="225"/>
      <c r="D631" s="225"/>
      <c r="E631" s="225"/>
      <c r="F631" s="225"/>
      <c r="G631" s="225"/>
      <c r="H631" s="225"/>
      <c r="I631" s="225"/>
      <c r="J631" s="225"/>
    </row>
    <row r="632" spans="2:12" ht="24.95" customHeight="1" x14ac:dyDescent="0.2">
      <c r="B632" s="97" t="s">
        <v>35</v>
      </c>
      <c r="C632" s="257" t="s">
        <v>40</v>
      </c>
      <c r="D632" s="257"/>
      <c r="E632" s="257" t="s">
        <v>41</v>
      </c>
      <c r="F632" s="257"/>
      <c r="G632" s="257" t="s">
        <v>42</v>
      </c>
      <c r="H632" s="257"/>
      <c r="I632" s="257" t="s">
        <v>89</v>
      </c>
      <c r="J632" s="257"/>
      <c r="L632" s="29"/>
    </row>
    <row r="633" spans="2:12" ht="24.95" customHeight="1" x14ac:dyDescent="0.2">
      <c r="B633" s="208" t="s">
        <v>162</v>
      </c>
      <c r="C633" s="221">
        <v>1921878</v>
      </c>
      <c r="D633" s="221"/>
      <c r="E633" s="221">
        <v>503585</v>
      </c>
      <c r="F633" s="221"/>
      <c r="G633" s="219">
        <v>2425463</v>
      </c>
      <c r="H633" s="219"/>
      <c r="I633" s="223">
        <v>0.37689821197792001</v>
      </c>
      <c r="J633" s="223"/>
    </row>
    <row r="634" spans="2:12" ht="24.95" customHeight="1" x14ac:dyDescent="0.2">
      <c r="B634" s="208" t="s">
        <v>158</v>
      </c>
      <c r="C634" s="218">
        <v>1849324</v>
      </c>
      <c r="D634" s="218"/>
      <c r="E634" s="218">
        <v>499254</v>
      </c>
      <c r="F634" s="218"/>
      <c r="G634" s="219">
        <v>2348578</v>
      </c>
      <c r="H634" s="219"/>
      <c r="I634" s="224">
        <v>0.36726177380445002</v>
      </c>
      <c r="J634" s="224"/>
    </row>
    <row r="635" spans="2:12" ht="24.95" customHeight="1" x14ac:dyDescent="0.2">
      <c r="B635" s="75" t="s">
        <v>43</v>
      </c>
      <c r="C635" s="217">
        <f>(C634-C633)/C633</f>
        <v>-3.7751615867396372E-2</v>
      </c>
      <c r="D635" s="217"/>
      <c r="E635" s="217">
        <f>(E634-E633)/E633</f>
        <v>-8.6003355937925071E-3</v>
      </c>
      <c r="F635" s="217"/>
      <c r="G635" s="217">
        <f>(G634-G633)/G633</f>
        <v>-3.1699102398181293E-2</v>
      </c>
      <c r="H635" s="217"/>
      <c r="I635" s="217">
        <f>(I634-I633)/I633</f>
        <v>-2.5567747119040515E-2</v>
      </c>
      <c r="J635" s="217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22" t="s">
        <v>117</v>
      </c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22" t="s">
        <v>77</v>
      </c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</row>
    <row r="668" spans="2:15" ht="15" customHeight="1" x14ac:dyDescent="0.2">
      <c r="B668" s="274"/>
      <c r="C668" s="274"/>
      <c r="D668" s="274"/>
      <c r="E668" s="274"/>
      <c r="F668" s="274"/>
      <c r="G668" s="274"/>
    </row>
    <row r="669" spans="2:15" ht="24.95" customHeight="1" x14ac:dyDescent="0.2">
      <c r="B669" s="275" t="s">
        <v>17</v>
      </c>
      <c r="C669" s="275"/>
      <c r="D669" s="275"/>
      <c r="E669" s="275"/>
      <c r="F669" s="275"/>
      <c r="G669" s="275"/>
      <c r="H669" s="275"/>
      <c r="I669" s="275"/>
      <c r="J669" s="275"/>
    </row>
    <row r="670" spans="2:15" ht="24.95" customHeight="1" x14ac:dyDescent="0.2">
      <c r="B670" s="265" t="s">
        <v>36</v>
      </c>
      <c r="C670" s="229" t="s">
        <v>47</v>
      </c>
      <c r="D670" s="229"/>
      <c r="E670" s="229"/>
      <c r="F670" s="229" t="s">
        <v>48</v>
      </c>
      <c r="G670" s="229"/>
      <c r="H670" s="229"/>
      <c r="I670" s="93" t="s">
        <v>52</v>
      </c>
      <c r="J670" s="95" t="s">
        <v>53</v>
      </c>
      <c r="M670" s="2"/>
    </row>
    <row r="671" spans="2:15" ht="24.95" customHeight="1" x14ac:dyDescent="0.2">
      <c r="B671" s="266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199">
        <v>549</v>
      </c>
      <c r="D672" s="199">
        <v>8</v>
      </c>
      <c r="E672" s="206">
        <v>557</v>
      </c>
      <c r="F672" s="199">
        <v>549</v>
      </c>
      <c r="G672" s="199">
        <v>8</v>
      </c>
      <c r="H672" s="200">
        <v>557</v>
      </c>
      <c r="I672" s="202">
        <v>0.2159978967</v>
      </c>
      <c r="J672" s="204">
        <v>1</v>
      </c>
      <c r="K672" s="35"/>
      <c r="M672" s="2"/>
    </row>
    <row r="673" spans="2:13" ht="24.95" customHeight="1" x14ac:dyDescent="0.2">
      <c r="B673" s="175" t="s">
        <v>5</v>
      </c>
      <c r="C673" s="199">
        <v>1826</v>
      </c>
      <c r="D673" s="199">
        <v>735</v>
      </c>
      <c r="E673" s="206">
        <v>2561</v>
      </c>
      <c r="F673" s="199">
        <v>4030</v>
      </c>
      <c r="G673" s="199">
        <v>1385</v>
      </c>
      <c r="H673" s="200">
        <v>5415</v>
      </c>
      <c r="I673" s="202">
        <v>0.31214068119999999</v>
      </c>
      <c r="J673" s="204">
        <v>2.1144084342054001</v>
      </c>
      <c r="K673" s="35"/>
      <c r="M673" s="2"/>
    </row>
    <row r="674" spans="2:13" ht="24.95" customHeight="1" x14ac:dyDescent="0.2">
      <c r="B674" s="175" t="s">
        <v>22</v>
      </c>
      <c r="C674" s="199">
        <v>2242</v>
      </c>
      <c r="D674" s="199">
        <v>1072</v>
      </c>
      <c r="E674" s="206">
        <v>3314</v>
      </c>
      <c r="F674" s="199">
        <v>2916</v>
      </c>
      <c r="G674" s="199">
        <v>1200</v>
      </c>
      <c r="H674" s="200">
        <v>4116</v>
      </c>
      <c r="I674" s="202">
        <v>0.16889805699999999</v>
      </c>
      <c r="J674" s="204">
        <v>1.2420036210018</v>
      </c>
      <c r="K674" s="35"/>
      <c r="M674" s="2"/>
    </row>
    <row r="675" spans="2:13" ht="24.95" customHeight="1" x14ac:dyDescent="0.2">
      <c r="B675" s="175" t="s">
        <v>7</v>
      </c>
      <c r="C675" s="199">
        <v>225</v>
      </c>
      <c r="D675" s="199">
        <v>23</v>
      </c>
      <c r="E675" s="206">
        <v>248</v>
      </c>
      <c r="F675" s="199">
        <v>450</v>
      </c>
      <c r="G675" s="199">
        <v>51</v>
      </c>
      <c r="H675" s="200">
        <v>501</v>
      </c>
      <c r="I675" s="202">
        <v>9.0354078599999998E-2</v>
      </c>
      <c r="J675" s="204">
        <v>2.0201612903226001</v>
      </c>
      <c r="K675" s="35"/>
      <c r="M675" s="2"/>
    </row>
    <row r="676" spans="2:13" ht="24.95" customHeight="1" x14ac:dyDescent="0.2">
      <c r="B676" s="175" t="s">
        <v>8</v>
      </c>
      <c r="C676" s="199">
        <v>711</v>
      </c>
      <c r="D676" s="199">
        <v>707</v>
      </c>
      <c r="E676" s="206">
        <v>1418</v>
      </c>
      <c r="F676" s="199">
        <v>944</v>
      </c>
      <c r="G676" s="199">
        <v>1090</v>
      </c>
      <c r="H676" s="200">
        <v>2034</v>
      </c>
      <c r="I676" s="202">
        <v>0.29238964989999999</v>
      </c>
      <c r="J676" s="204">
        <v>1.4344146685471999</v>
      </c>
      <c r="K676" s="35"/>
      <c r="M676" s="2"/>
    </row>
    <row r="677" spans="2:13" ht="24.95" customHeight="1" x14ac:dyDescent="0.2">
      <c r="B677" s="175" t="s">
        <v>9</v>
      </c>
      <c r="C677" s="199">
        <v>1491</v>
      </c>
      <c r="D677" s="199">
        <v>273</v>
      </c>
      <c r="E677" s="206">
        <v>1764</v>
      </c>
      <c r="F677" s="199">
        <v>2442</v>
      </c>
      <c r="G677" s="199">
        <v>417</v>
      </c>
      <c r="H677" s="200">
        <v>2859</v>
      </c>
      <c r="I677" s="202">
        <v>0.62499392760000005</v>
      </c>
      <c r="J677" s="204">
        <v>1.6207482993197</v>
      </c>
      <c r="K677" s="35"/>
      <c r="M677" s="2"/>
    </row>
    <row r="678" spans="2:13" ht="24.95" customHeight="1" x14ac:dyDescent="0.2">
      <c r="B678" s="175" t="s">
        <v>10</v>
      </c>
      <c r="C678" s="199">
        <v>564</v>
      </c>
      <c r="D678" s="199">
        <v>32</v>
      </c>
      <c r="E678" s="206">
        <v>596</v>
      </c>
      <c r="F678" s="199">
        <v>641</v>
      </c>
      <c r="G678" s="199">
        <v>52</v>
      </c>
      <c r="H678" s="200">
        <v>693</v>
      </c>
      <c r="I678" s="202">
        <v>0.20703661330000001</v>
      </c>
      <c r="J678" s="204">
        <v>1.1627516778522999</v>
      </c>
      <c r="K678" s="35"/>
      <c r="M678" s="2"/>
    </row>
    <row r="679" spans="2:13" ht="24.95" customHeight="1" x14ac:dyDescent="0.2">
      <c r="B679" s="175" t="s">
        <v>11</v>
      </c>
      <c r="C679" s="199">
        <v>672</v>
      </c>
      <c r="D679" s="199">
        <v>245</v>
      </c>
      <c r="E679" s="206">
        <v>917</v>
      </c>
      <c r="F679" s="199">
        <v>2327</v>
      </c>
      <c r="G679" s="199">
        <v>839</v>
      </c>
      <c r="H679" s="200">
        <v>3166</v>
      </c>
      <c r="I679" s="202">
        <v>0.23477167130000001</v>
      </c>
      <c r="J679" s="204">
        <v>3.4525627044711</v>
      </c>
      <c r="K679" s="35"/>
      <c r="M679" s="36"/>
    </row>
    <row r="680" spans="2:13" ht="24.95" customHeight="1" x14ac:dyDescent="0.2">
      <c r="B680" s="175" t="s">
        <v>12</v>
      </c>
      <c r="C680" s="199">
        <v>529</v>
      </c>
      <c r="D680" s="199">
        <v>145</v>
      </c>
      <c r="E680" s="206">
        <v>674</v>
      </c>
      <c r="F680" s="199">
        <v>907</v>
      </c>
      <c r="G680" s="199">
        <v>252</v>
      </c>
      <c r="H680" s="200">
        <v>1159</v>
      </c>
      <c r="I680" s="202">
        <v>0.15546039070000001</v>
      </c>
      <c r="J680" s="204">
        <v>1.7195845697329</v>
      </c>
      <c r="K680" s="35"/>
      <c r="M680" s="36"/>
    </row>
    <row r="681" spans="2:13" ht="24.95" customHeight="1" x14ac:dyDescent="0.2">
      <c r="B681" s="176" t="s">
        <v>14</v>
      </c>
      <c r="C681" s="196">
        <v>8809</v>
      </c>
      <c r="D681" s="196">
        <v>3240</v>
      </c>
      <c r="E681" s="207">
        <v>12049</v>
      </c>
      <c r="F681" s="196">
        <v>15206</v>
      </c>
      <c r="G681" s="196">
        <v>5294</v>
      </c>
      <c r="H681" s="201">
        <v>20500</v>
      </c>
      <c r="I681" s="203">
        <v>0.23931788570000001</v>
      </c>
      <c r="J681" s="205">
        <v>1.7013860071375</v>
      </c>
      <c r="M681" s="36"/>
    </row>
    <row r="682" spans="2:13" ht="24.95" customHeight="1" x14ac:dyDescent="0.2">
      <c r="B682" s="40"/>
      <c r="C682" s="40"/>
      <c r="D682" s="40"/>
      <c r="E682" s="40"/>
      <c r="F682" s="40"/>
      <c r="G682" s="40"/>
      <c r="H682" s="40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26" t="s">
        <v>165</v>
      </c>
      <c r="C695" s="226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33" t="s">
        <v>13</v>
      </c>
      <c r="C697" s="233"/>
      <c r="D697" s="233"/>
      <c r="E697" s="233"/>
      <c r="F697" s="233"/>
      <c r="G697" s="233"/>
      <c r="H697" s="233"/>
      <c r="I697" s="234"/>
      <c r="J697" s="234"/>
      <c r="K697" s="234"/>
      <c r="L697" s="234"/>
      <c r="M697" s="234"/>
      <c r="N697" s="234"/>
    </row>
    <row r="698" spans="2:14" ht="24.95" customHeight="1" x14ac:dyDescent="0.2">
      <c r="B698" s="69" t="s">
        <v>35</v>
      </c>
      <c r="C698" s="227" t="s">
        <v>62</v>
      </c>
      <c r="D698" s="227"/>
      <c r="E698" s="227" t="s">
        <v>109</v>
      </c>
      <c r="F698" s="227"/>
      <c r="G698" s="227" t="s">
        <v>0</v>
      </c>
      <c r="H698" s="227"/>
    </row>
    <row r="699" spans="2:14" ht="24.95" customHeight="1" x14ac:dyDescent="0.2">
      <c r="B699" s="208" t="s">
        <v>159</v>
      </c>
      <c r="C699" s="221">
        <v>10066</v>
      </c>
      <c r="D699" s="221"/>
      <c r="E699" s="221">
        <v>3446</v>
      </c>
      <c r="F699" s="221"/>
      <c r="G699" s="219">
        <v>13512</v>
      </c>
      <c r="H699" s="219"/>
    </row>
    <row r="700" spans="2:14" ht="24.95" customHeight="1" x14ac:dyDescent="0.2">
      <c r="B700" s="208" t="s">
        <v>157</v>
      </c>
      <c r="C700" s="218">
        <v>8809</v>
      </c>
      <c r="D700" s="218"/>
      <c r="E700" s="218">
        <v>3240</v>
      </c>
      <c r="F700" s="218"/>
      <c r="G700" s="219">
        <v>12049</v>
      </c>
      <c r="H700" s="219"/>
    </row>
    <row r="701" spans="2:14" ht="24.95" customHeight="1" x14ac:dyDescent="0.2">
      <c r="B701" s="78" t="s">
        <v>43</v>
      </c>
      <c r="C701" s="237">
        <f>(C700-C699)/C699</f>
        <v>-0.12487581959070138</v>
      </c>
      <c r="D701" s="237"/>
      <c r="E701" s="237">
        <f>(E700-E699)/E699</f>
        <v>-5.9779454439930352E-2</v>
      </c>
      <c r="F701" s="237"/>
      <c r="G701" s="237">
        <f>(G700-G699)/G699</f>
        <v>-0.10827412670219065</v>
      </c>
      <c r="H701" s="237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5" t="s">
        <v>15</v>
      </c>
      <c r="C712" s="225"/>
      <c r="D712" s="225"/>
      <c r="E712" s="225"/>
      <c r="F712" s="225"/>
      <c r="G712" s="225"/>
      <c r="H712" s="225"/>
      <c r="I712" s="225"/>
      <c r="J712" s="225"/>
    </row>
    <row r="713" spans="2:15" ht="24.95" customHeight="1" x14ac:dyDescent="0.2">
      <c r="B713" s="97" t="s">
        <v>35</v>
      </c>
      <c r="C713" s="257" t="s">
        <v>40</v>
      </c>
      <c r="D713" s="257"/>
      <c r="E713" s="257" t="s">
        <v>41</v>
      </c>
      <c r="F713" s="257"/>
      <c r="G713" s="257" t="s">
        <v>42</v>
      </c>
      <c r="H713" s="257"/>
      <c r="I713" s="257" t="s">
        <v>89</v>
      </c>
      <c r="J713" s="257"/>
      <c r="L713" s="29"/>
    </row>
    <row r="714" spans="2:15" ht="24.95" customHeight="1" x14ac:dyDescent="0.2">
      <c r="B714" s="208" t="s">
        <v>159</v>
      </c>
      <c r="C714" s="221">
        <v>18664</v>
      </c>
      <c r="D714" s="221"/>
      <c r="E714" s="221">
        <v>4949</v>
      </c>
      <c r="F714" s="221"/>
      <c r="G714" s="219">
        <v>23613</v>
      </c>
      <c r="H714" s="219"/>
      <c r="I714" s="223">
        <v>0.27610790089999998</v>
      </c>
      <c r="J714" s="223"/>
    </row>
    <row r="715" spans="2:15" ht="24.95" customHeight="1" x14ac:dyDescent="0.2">
      <c r="B715" s="208" t="s">
        <v>157</v>
      </c>
      <c r="C715" s="218">
        <v>15206</v>
      </c>
      <c r="D715" s="218"/>
      <c r="E715" s="218">
        <v>5294</v>
      </c>
      <c r="F715" s="218"/>
      <c r="G715" s="219">
        <v>20500</v>
      </c>
      <c r="H715" s="219"/>
      <c r="I715" s="224">
        <v>0.23931788570000001</v>
      </c>
      <c r="J715" s="224"/>
    </row>
    <row r="716" spans="2:15" ht="24.95" customHeight="1" x14ac:dyDescent="0.2">
      <c r="B716" s="75" t="s">
        <v>43</v>
      </c>
      <c r="C716" s="217">
        <f>(C715-C714)/C714</f>
        <v>-0.18527646806686671</v>
      </c>
      <c r="D716" s="217"/>
      <c r="E716" s="217">
        <f>(E715-E714)/E714</f>
        <v>6.9711052737926854E-2</v>
      </c>
      <c r="F716" s="217"/>
      <c r="G716" s="217">
        <f>(G715-G714)/G714</f>
        <v>-0.13183415914962096</v>
      </c>
      <c r="H716" s="217"/>
      <c r="I716" s="217">
        <f>(I715-I714)/I714</f>
        <v>-0.1332450649911843</v>
      </c>
      <c r="J716" s="217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54" t="s">
        <v>166</v>
      </c>
      <c r="C728" s="254"/>
      <c r="D728" s="254"/>
      <c r="E728" s="254"/>
      <c r="F728" s="254"/>
      <c r="G728" s="254"/>
      <c r="H728" s="254"/>
      <c r="I728" s="254"/>
      <c r="J728" s="254"/>
      <c r="K728" s="254"/>
      <c r="L728" s="254"/>
      <c r="M728" s="254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33" t="s">
        <v>13</v>
      </c>
      <c r="C730" s="233"/>
      <c r="D730" s="233"/>
      <c r="E730" s="233"/>
      <c r="F730" s="233"/>
      <c r="G730" s="233"/>
      <c r="H730" s="233"/>
      <c r="I730" s="234"/>
      <c r="J730" s="234"/>
      <c r="K730" s="234"/>
      <c r="L730" s="234"/>
      <c r="M730" s="234"/>
      <c r="N730" s="234"/>
    </row>
    <row r="731" spans="2:14" ht="24.95" customHeight="1" x14ac:dyDescent="0.2">
      <c r="B731" s="69" t="s">
        <v>35</v>
      </c>
      <c r="C731" s="227" t="s">
        <v>51</v>
      </c>
      <c r="D731" s="227"/>
      <c r="E731" s="227" t="s">
        <v>50</v>
      </c>
      <c r="F731" s="227"/>
      <c r="G731" s="227" t="s">
        <v>0</v>
      </c>
      <c r="H731" s="227"/>
    </row>
    <row r="732" spans="2:14" ht="24.95" customHeight="1" x14ac:dyDescent="0.2">
      <c r="B732" s="208" t="s">
        <v>162</v>
      </c>
      <c r="C732" s="221">
        <v>26232</v>
      </c>
      <c r="D732" s="221"/>
      <c r="E732" s="221">
        <v>7084</v>
      </c>
      <c r="F732" s="221"/>
      <c r="G732" s="219">
        <v>33316</v>
      </c>
      <c r="H732" s="219"/>
    </row>
    <row r="733" spans="2:14" ht="24.95" customHeight="1" x14ac:dyDescent="0.2">
      <c r="B733" s="208" t="s">
        <v>158</v>
      </c>
      <c r="C733" s="218">
        <v>26146</v>
      </c>
      <c r="D733" s="218"/>
      <c r="E733" s="218">
        <v>7956</v>
      </c>
      <c r="F733" s="218"/>
      <c r="G733" s="219">
        <v>34102</v>
      </c>
      <c r="H733" s="219"/>
    </row>
    <row r="734" spans="2:14" ht="24.95" customHeight="1" x14ac:dyDescent="0.2">
      <c r="B734" s="78" t="s">
        <v>43</v>
      </c>
      <c r="C734" s="237">
        <f>(C733-C732)/C732</f>
        <v>-3.2784385483379079E-3</v>
      </c>
      <c r="D734" s="237"/>
      <c r="E734" s="237">
        <f>(E733-E732)/E732</f>
        <v>0.12309429700734048</v>
      </c>
      <c r="F734" s="237"/>
      <c r="G734" s="237">
        <f>(G733-G732)/G732</f>
        <v>2.3592267979349262E-2</v>
      </c>
      <c r="H734" s="237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5" t="s">
        <v>15</v>
      </c>
      <c r="C756" s="225"/>
      <c r="D756" s="225"/>
      <c r="E756" s="225"/>
      <c r="F756" s="225"/>
      <c r="G756" s="225"/>
      <c r="H756" s="225"/>
      <c r="I756" s="225"/>
      <c r="J756" s="225"/>
    </row>
    <row r="757" spans="2:12" ht="24.95" customHeight="1" x14ac:dyDescent="0.2">
      <c r="B757" s="97" t="s">
        <v>35</v>
      </c>
      <c r="C757" s="257" t="s">
        <v>40</v>
      </c>
      <c r="D757" s="257"/>
      <c r="E757" s="257" t="s">
        <v>41</v>
      </c>
      <c r="F757" s="257"/>
      <c r="G757" s="257" t="s">
        <v>42</v>
      </c>
      <c r="H757" s="257"/>
      <c r="I757" s="257" t="s">
        <v>89</v>
      </c>
      <c r="J757" s="257"/>
      <c r="L757" s="29"/>
    </row>
    <row r="758" spans="2:12" ht="24.95" customHeight="1" x14ac:dyDescent="0.2">
      <c r="B758" s="208" t="s">
        <v>162</v>
      </c>
      <c r="C758" s="221">
        <v>46598</v>
      </c>
      <c r="D758" s="221"/>
      <c r="E758" s="221">
        <v>10884</v>
      </c>
      <c r="F758" s="221"/>
      <c r="G758" s="219">
        <v>57482</v>
      </c>
      <c r="H758" s="219"/>
      <c r="I758" s="223">
        <v>0.17882746916233999</v>
      </c>
      <c r="J758" s="223"/>
    </row>
    <row r="759" spans="2:12" ht="24.95" customHeight="1" x14ac:dyDescent="0.2">
      <c r="B759" s="208" t="s">
        <v>158</v>
      </c>
      <c r="C759" s="218">
        <v>42650</v>
      </c>
      <c r="D759" s="218"/>
      <c r="E759" s="218">
        <v>12562</v>
      </c>
      <c r="F759" s="218"/>
      <c r="G759" s="219">
        <v>55212</v>
      </c>
      <c r="H759" s="219"/>
      <c r="I759" s="224">
        <v>0.16671046838963999</v>
      </c>
      <c r="J759" s="224"/>
    </row>
    <row r="760" spans="2:12" ht="24.95" customHeight="1" x14ac:dyDescent="0.2">
      <c r="B760" s="75" t="s">
        <v>43</v>
      </c>
      <c r="C760" s="217">
        <f>(C759-C758)/C758</f>
        <v>-8.4724666294690762E-2</v>
      </c>
      <c r="D760" s="217"/>
      <c r="E760" s="217">
        <f>(E759-E758)/E758</f>
        <v>0.15417126056596839</v>
      </c>
      <c r="F760" s="217"/>
      <c r="G760" s="217">
        <f>(G759-G758)/G758</f>
        <v>-3.949062315159528E-2</v>
      </c>
      <c r="H760" s="217"/>
      <c r="I760" s="217">
        <f>(I759-I758)/I758</f>
        <v>-6.775805098320864E-2</v>
      </c>
      <c r="J760" s="217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22" t="s">
        <v>118</v>
      </c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</row>
    <row r="791" spans="2:15" ht="15" customHeight="1" x14ac:dyDescent="0.2"/>
    <row r="792" spans="2:15" ht="25.5" customHeight="1" x14ac:dyDescent="0.2">
      <c r="B792" s="222" t="s">
        <v>79</v>
      </c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75" t="s">
        <v>20</v>
      </c>
      <c r="C794" s="275"/>
      <c r="D794" s="275"/>
      <c r="E794" s="275"/>
      <c r="F794" s="275"/>
      <c r="G794" s="275"/>
      <c r="H794" s="275"/>
      <c r="I794" s="275"/>
      <c r="J794" s="275"/>
    </row>
    <row r="795" spans="2:15" ht="24.95" customHeight="1" x14ac:dyDescent="0.2">
      <c r="B795" s="265" t="s">
        <v>36</v>
      </c>
      <c r="C795" s="229" t="s">
        <v>47</v>
      </c>
      <c r="D795" s="229"/>
      <c r="E795" s="229"/>
      <c r="F795" s="229" t="s">
        <v>48</v>
      </c>
      <c r="G795" s="229"/>
      <c r="H795" s="229"/>
      <c r="I795" s="93" t="s">
        <v>52</v>
      </c>
      <c r="J795" s="95" t="s">
        <v>53</v>
      </c>
      <c r="M795" s="2"/>
    </row>
    <row r="796" spans="2:15" ht="24.95" customHeight="1" x14ac:dyDescent="0.2">
      <c r="B796" s="266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199">
        <v>9845</v>
      </c>
      <c r="D797" s="199">
        <v>479</v>
      </c>
      <c r="E797" s="206">
        <v>10324</v>
      </c>
      <c r="F797" s="199">
        <v>18508</v>
      </c>
      <c r="G797" s="199">
        <v>1123</v>
      </c>
      <c r="H797" s="200">
        <v>19631</v>
      </c>
      <c r="I797" s="202">
        <v>0.13610153320000001</v>
      </c>
      <c r="J797" s="204">
        <v>1.9014916698954001</v>
      </c>
      <c r="K797" s="35"/>
      <c r="M797" s="2"/>
    </row>
    <row r="798" spans="2:15" ht="24.95" customHeight="1" x14ac:dyDescent="0.2">
      <c r="B798" s="175" t="s">
        <v>5</v>
      </c>
      <c r="C798" s="199">
        <v>13548</v>
      </c>
      <c r="D798" s="199">
        <v>4037</v>
      </c>
      <c r="E798" s="206">
        <v>17585</v>
      </c>
      <c r="F798" s="199">
        <v>25909</v>
      </c>
      <c r="G798" s="199">
        <v>4947</v>
      </c>
      <c r="H798" s="200">
        <v>30856</v>
      </c>
      <c r="I798" s="202">
        <v>0.23458691749999999</v>
      </c>
      <c r="J798" s="204">
        <v>1.7546772817742</v>
      </c>
      <c r="K798" s="35"/>
      <c r="M798" s="2"/>
    </row>
    <row r="799" spans="2:15" ht="24.95" customHeight="1" x14ac:dyDescent="0.2">
      <c r="B799" s="175" t="s">
        <v>22</v>
      </c>
      <c r="C799" s="199">
        <v>8029</v>
      </c>
      <c r="D799" s="199">
        <v>1310</v>
      </c>
      <c r="E799" s="206">
        <v>9339</v>
      </c>
      <c r="F799" s="199">
        <v>15862</v>
      </c>
      <c r="G799" s="199">
        <v>2124</v>
      </c>
      <c r="H799" s="200">
        <v>17986</v>
      </c>
      <c r="I799" s="202">
        <v>0.20762989209999999</v>
      </c>
      <c r="J799" s="204">
        <v>1.9259021308491</v>
      </c>
      <c r="K799" s="35"/>
      <c r="M799" s="2"/>
    </row>
    <row r="800" spans="2:15" ht="24.95" customHeight="1" x14ac:dyDescent="0.2">
      <c r="B800" s="175" t="s">
        <v>7</v>
      </c>
      <c r="C800" s="199">
        <v>2985</v>
      </c>
      <c r="D800" s="199">
        <v>695</v>
      </c>
      <c r="E800" s="206">
        <v>3680</v>
      </c>
      <c r="F800" s="199">
        <v>7545</v>
      </c>
      <c r="G800" s="199">
        <v>1245</v>
      </c>
      <c r="H800" s="200">
        <v>8790</v>
      </c>
      <c r="I800" s="202">
        <v>0.18928885870000001</v>
      </c>
      <c r="J800" s="204">
        <v>2.3885869565217002</v>
      </c>
      <c r="K800" s="35"/>
      <c r="M800" s="2"/>
    </row>
    <row r="801" spans="2:13" ht="24.95" customHeight="1" x14ac:dyDescent="0.2">
      <c r="B801" s="175" t="s">
        <v>8</v>
      </c>
      <c r="C801" s="199">
        <v>6671</v>
      </c>
      <c r="D801" s="199">
        <v>1116</v>
      </c>
      <c r="E801" s="206">
        <v>7787</v>
      </c>
      <c r="F801" s="199">
        <v>12351</v>
      </c>
      <c r="G801" s="199">
        <v>1677</v>
      </c>
      <c r="H801" s="200">
        <v>14028</v>
      </c>
      <c r="I801" s="202">
        <v>0.14056612239999999</v>
      </c>
      <c r="J801" s="204">
        <v>1.8014639784255999</v>
      </c>
      <c r="K801" s="35"/>
      <c r="M801" s="2"/>
    </row>
    <row r="802" spans="2:13" ht="24.95" customHeight="1" x14ac:dyDescent="0.2">
      <c r="B802" s="175" t="s">
        <v>9</v>
      </c>
      <c r="C802" s="199">
        <v>12617</v>
      </c>
      <c r="D802" s="199">
        <v>978</v>
      </c>
      <c r="E802" s="206">
        <v>13595</v>
      </c>
      <c r="F802" s="199">
        <v>22664</v>
      </c>
      <c r="G802" s="199">
        <v>1869</v>
      </c>
      <c r="H802" s="200">
        <v>24533</v>
      </c>
      <c r="I802" s="202">
        <v>0.24542294449999999</v>
      </c>
      <c r="J802" s="204">
        <v>1.8045605001839</v>
      </c>
      <c r="K802" s="35"/>
      <c r="M802" s="2"/>
    </row>
    <row r="803" spans="2:13" ht="24.95" customHeight="1" x14ac:dyDescent="0.2">
      <c r="B803" s="175" t="s">
        <v>10</v>
      </c>
      <c r="C803" s="199">
        <v>8434</v>
      </c>
      <c r="D803" s="199">
        <v>477</v>
      </c>
      <c r="E803" s="206">
        <v>8911</v>
      </c>
      <c r="F803" s="199">
        <v>17761</v>
      </c>
      <c r="G803" s="199">
        <v>981</v>
      </c>
      <c r="H803" s="200">
        <v>18742</v>
      </c>
      <c r="I803" s="202">
        <v>0.20882873709999999</v>
      </c>
      <c r="J803" s="204">
        <v>2.1032431825833</v>
      </c>
      <c r="K803" s="35"/>
      <c r="M803" s="2"/>
    </row>
    <row r="804" spans="2:13" ht="24.95" customHeight="1" x14ac:dyDescent="0.2">
      <c r="B804" s="175" t="s">
        <v>11</v>
      </c>
      <c r="C804" s="199">
        <v>6599</v>
      </c>
      <c r="D804" s="199">
        <v>1116</v>
      </c>
      <c r="E804" s="206">
        <v>7715</v>
      </c>
      <c r="F804" s="199">
        <v>10315</v>
      </c>
      <c r="G804" s="199">
        <v>1579</v>
      </c>
      <c r="H804" s="200">
        <v>11894</v>
      </c>
      <c r="I804" s="202">
        <v>0.19695210260000001</v>
      </c>
      <c r="J804" s="204">
        <v>1.5416720674012001</v>
      </c>
      <c r="K804" s="35"/>
      <c r="M804" s="36"/>
    </row>
    <row r="805" spans="2:13" ht="24.95" customHeight="1" x14ac:dyDescent="0.2">
      <c r="B805" s="175" t="s">
        <v>12</v>
      </c>
      <c r="C805" s="199">
        <v>5992</v>
      </c>
      <c r="D805" s="199">
        <v>755</v>
      </c>
      <c r="E805" s="206">
        <v>6747</v>
      </c>
      <c r="F805" s="199">
        <v>11588</v>
      </c>
      <c r="G805" s="199">
        <v>988</v>
      </c>
      <c r="H805" s="200">
        <v>12576</v>
      </c>
      <c r="I805" s="202">
        <v>0.18961689549999999</v>
      </c>
      <c r="J805" s="204">
        <v>1.8639395286794</v>
      </c>
      <c r="K805" s="35"/>
      <c r="M805" s="36"/>
    </row>
    <row r="806" spans="2:13" ht="24.95" customHeight="1" x14ac:dyDescent="0.2">
      <c r="B806" s="176" t="s">
        <v>14</v>
      </c>
      <c r="C806" s="196">
        <v>74720</v>
      </c>
      <c r="D806" s="196">
        <v>10963</v>
      </c>
      <c r="E806" s="207">
        <v>85683</v>
      </c>
      <c r="F806" s="196">
        <v>142503</v>
      </c>
      <c r="G806" s="196">
        <v>16533</v>
      </c>
      <c r="H806" s="201">
        <v>159036</v>
      </c>
      <c r="I806" s="203">
        <v>0.192758343</v>
      </c>
      <c r="J806" s="205">
        <v>1.8560974755785999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26" t="s">
        <v>167</v>
      </c>
      <c r="C820" s="226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55" t="s">
        <v>13</v>
      </c>
      <c r="C822" s="255"/>
      <c r="D822" s="255"/>
      <c r="E822" s="255"/>
      <c r="F822" s="255"/>
      <c r="G822" s="255"/>
      <c r="H822" s="255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56" t="s">
        <v>62</v>
      </c>
      <c r="D823" s="256"/>
      <c r="E823" s="256" t="s">
        <v>109</v>
      </c>
      <c r="F823" s="256"/>
      <c r="G823" s="256" t="s">
        <v>0</v>
      </c>
      <c r="H823" s="256"/>
      <c r="I823" s="28"/>
      <c r="J823" s="28"/>
      <c r="K823" s="28"/>
      <c r="L823" s="28"/>
    </row>
    <row r="824" spans="2:13" ht="24.95" customHeight="1" x14ac:dyDescent="0.2">
      <c r="B824" s="208" t="s">
        <v>159</v>
      </c>
      <c r="C824" s="221">
        <v>79515</v>
      </c>
      <c r="D824" s="221"/>
      <c r="E824" s="221">
        <v>12383</v>
      </c>
      <c r="F824" s="221"/>
      <c r="G824" s="219">
        <v>91898</v>
      </c>
      <c r="H824" s="220"/>
      <c r="I824" s="28"/>
      <c r="J824" s="28"/>
      <c r="K824" s="28"/>
      <c r="L824" s="28"/>
    </row>
    <row r="825" spans="2:13" ht="24.95" customHeight="1" x14ac:dyDescent="0.2">
      <c r="B825" s="208" t="s">
        <v>157</v>
      </c>
      <c r="C825" s="218">
        <v>74720</v>
      </c>
      <c r="D825" s="218"/>
      <c r="E825" s="218">
        <v>10963</v>
      </c>
      <c r="F825" s="218"/>
      <c r="G825" s="219">
        <v>85683</v>
      </c>
      <c r="H825" s="22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7">
        <f>(C825-C824)/C824</f>
        <v>-6.0303087467773374E-2</v>
      </c>
      <c r="D826" s="237"/>
      <c r="E826" s="237">
        <f>(E825-E824)/E824</f>
        <v>-0.11467334248566584</v>
      </c>
      <c r="F826" s="237"/>
      <c r="G826" s="237">
        <f>(G825-G824)/G824</f>
        <v>-6.7629328168186467E-2</v>
      </c>
      <c r="H826" s="237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5" t="s">
        <v>15</v>
      </c>
      <c r="C837" s="225"/>
      <c r="D837" s="225"/>
      <c r="E837" s="225"/>
      <c r="F837" s="225"/>
      <c r="G837" s="225"/>
      <c r="H837" s="225"/>
      <c r="I837" s="225"/>
      <c r="J837" s="225"/>
    </row>
    <row r="838" spans="2:16" ht="24.95" customHeight="1" x14ac:dyDescent="0.2">
      <c r="B838" s="97" t="s">
        <v>35</v>
      </c>
      <c r="C838" s="257" t="s">
        <v>111</v>
      </c>
      <c r="D838" s="257"/>
      <c r="E838" s="257" t="s">
        <v>110</v>
      </c>
      <c r="F838" s="257"/>
      <c r="G838" s="257" t="s">
        <v>42</v>
      </c>
      <c r="H838" s="257"/>
      <c r="I838" s="257" t="s">
        <v>18</v>
      </c>
      <c r="J838" s="257"/>
      <c r="L838" s="29"/>
    </row>
    <row r="839" spans="2:16" ht="24.95" customHeight="1" x14ac:dyDescent="0.2">
      <c r="B839" s="208" t="s">
        <v>159</v>
      </c>
      <c r="C839" s="221">
        <v>156770</v>
      </c>
      <c r="D839" s="221"/>
      <c r="E839" s="221">
        <v>17339</v>
      </c>
      <c r="F839" s="221"/>
      <c r="G839" s="219">
        <v>174109</v>
      </c>
      <c r="H839" s="219"/>
      <c r="I839" s="223">
        <v>0.2035416192</v>
      </c>
      <c r="J839" s="223"/>
    </row>
    <row r="840" spans="2:16" ht="24.95" customHeight="1" x14ac:dyDescent="0.2">
      <c r="B840" s="208" t="s">
        <v>157</v>
      </c>
      <c r="C840" s="218">
        <v>142503</v>
      </c>
      <c r="D840" s="218"/>
      <c r="E840" s="218">
        <v>16533</v>
      </c>
      <c r="F840" s="218"/>
      <c r="G840" s="219">
        <v>159036</v>
      </c>
      <c r="H840" s="219"/>
      <c r="I840" s="224">
        <v>0.192758343</v>
      </c>
      <c r="J840" s="224"/>
    </row>
    <row r="841" spans="2:16" ht="24.95" customHeight="1" x14ac:dyDescent="0.2">
      <c r="B841" s="75" t="s">
        <v>43</v>
      </c>
      <c r="C841" s="217">
        <f>(C840-C839)/C839</f>
        <v>-9.1005932257447214E-2</v>
      </c>
      <c r="D841" s="217"/>
      <c r="E841" s="217">
        <f>(E840-E839)/E839</f>
        <v>-4.6484803045158313E-2</v>
      </c>
      <c r="F841" s="217"/>
      <c r="G841" s="217">
        <f>(G840-G839)/G839</f>
        <v>-8.6572204768277344E-2</v>
      </c>
      <c r="H841" s="217"/>
      <c r="I841" s="217">
        <f>(I840-I839)/I839</f>
        <v>-5.2978237288189942E-2</v>
      </c>
      <c r="J841" s="217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54" t="s">
        <v>168</v>
      </c>
      <c r="C853" s="254"/>
      <c r="D853" s="254"/>
      <c r="E853" s="254"/>
      <c r="F853" s="254"/>
      <c r="G853" s="254"/>
      <c r="H853" s="254"/>
      <c r="I853" s="254"/>
      <c r="J853" s="254"/>
      <c r="K853" s="254"/>
      <c r="L853" s="254"/>
      <c r="M853" s="254"/>
    </row>
    <row r="854" spans="2:16" ht="15" customHeight="1" x14ac:dyDescent="0.2">
      <c r="P854" s="45"/>
    </row>
    <row r="855" spans="2:16" ht="24.95" customHeight="1" x14ac:dyDescent="0.2">
      <c r="B855" s="255" t="s">
        <v>13</v>
      </c>
      <c r="C855" s="255"/>
      <c r="D855" s="255"/>
      <c r="E855" s="255"/>
      <c r="F855" s="255"/>
      <c r="G855" s="255"/>
      <c r="H855" s="255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56" t="s">
        <v>62</v>
      </c>
      <c r="D856" s="256"/>
      <c r="E856" s="256" t="s">
        <v>109</v>
      </c>
      <c r="F856" s="256"/>
      <c r="G856" s="256" t="s">
        <v>0</v>
      </c>
      <c r="H856" s="256"/>
      <c r="I856" s="28"/>
      <c r="J856" s="28"/>
      <c r="K856" s="28"/>
      <c r="L856" s="28"/>
    </row>
    <row r="857" spans="2:16" ht="24.95" customHeight="1" x14ac:dyDescent="0.2">
      <c r="B857" s="208" t="s">
        <v>162</v>
      </c>
      <c r="C857" s="221">
        <v>204905</v>
      </c>
      <c r="D857" s="221"/>
      <c r="E857" s="221">
        <v>25190</v>
      </c>
      <c r="F857" s="221"/>
      <c r="G857" s="219">
        <v>230095</v>
      </c>
      <c r="H857" s="220"/>
      <c r="I857" s="28"/>
      <c r="J857" s="28"/>
      <c r="K857" s="28"/>
      <c r="L857" s="28"/>
    </row>
    <row r="858" spans="2:16" ht="24.95" customHeight="1" x14ac:dyDescent="0.2">
      <c r="B858" s="208" t="s">
        <v>158</v>
      </c>
      <c r="C858" s="218">
        <v>210505</v>
      </c>
      <c r="D858" s="218"/>
      <c r="E858" s="218">
        <v>24092</v>
      </c>
      <c r="F858" s="218"/>
      <c r="G858" s="219">
        <v>234597</v>
      </c>
      <c r="H858" s="22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7">
        <f>(C858-C857)/C857</f>
        <v>2.7329738171347699E-2</v>
      </c>
      <c r="D859" s="237"/>
      <c r="E859" s="237">
        <f>(E858-E857)/E857</f>
        <v>-4.3588725684795555E-2</v>
      </c>
      <c r="F859" s="237"/>
      <c r="G859" s="237">
        <f>(G858-G857)/G857</f>
        <v>1.9565831504378628E-2</v>
      </c>
      <c r="H859" s="237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5" t="s">
        <v>15</v>
      </c>
      <c r="C881" s="225"/>
      <c r="D881" s="225"/>
      <c r="E881" s="225"/>
      <c r="F881" s="225"/>
      <c r="G881" s="225"/>
      <c r="H881" s="225"/>
      <c r="I881" s="225"/>
      <c r="J881" s="225"/>
    </row>
    <row r="882" spans="2:16" ht="24.95" customHeight="1" x14ac:dyDescent="0.2">
      <c r="B882" s="97" t="s">
        <v>35</v>
      </c>
      <c r="C882" s="257" t="s">
        <v>40</v>
      </c>
      <c r="D882" s="257"/>
      <c r="E882" s="257" t="s">
        <v>41</v>
      </c>
      <c r="F882" s="257"/>
      <c r="G882" s="257" t="s">
        <v>42</v>
      </c>
      <c r="H882" s="257"/>
      <c r="I882" s="257" t="s">
        <v>89</v>
      </c>
      <c r="J882" s="257"/>
      <c r="L882" s="29"/>
    </row>
    <row r="883" spans="2:16" ht="24.95" customHeight="1" x14ac:dyDescent="0.2">
      <c r="B883" s="208" t="s">
        <v>162</v>
      </c>
      <c r="C883" s="221">
        <v>367885</v>
      </c>
      <c r="D883" s="221"/>
      <c r="E883" s="221">
        <v>36576</v>
      </c>
      <c r="F883" s="221"/>
      <c r="G883" s="219">
        <v>404461</v>
      </c>
      <c r="H883" s="219"/>
      <c r="I883" s="223">
        <v>0.12028920759368</v>
      </c>
      <c r="J883" s="223"/>
    </row>
    <row r="884" spans="2:16" ht="24.95" customHeight="1" x14ac:dyDescent="0.2">
      <c r="B884" s="208" t="s">
        <v>158</v>
      </c>
      <c r="C884" s="218">
        <v>371064</v>
      </c>
      <c r="D884" s="218"/>
      <c r="E884" s="218">
        <v>37143</v>
      </c>
      <c r="F884" s="218"/>
      <c r="G884" s="219">
        <v>408207</v>
      </c>
      <c r="H884" s="219"/>
      <c r="I884" s="224">
        <v>0.12827261078162</v>
      </c>
      <c r="J884" s="224"/>
    </row>
    <row r="885" spans="2:16" ht="24.95" customHeight="1" x14ac:dyDescent="0.2">
      <c r="B885" s="75" t="s">
        <v>43</v>
      </c>
      <c r="C885" s="217">
        <f>(C884-C883)/C883</f>
        <v>8.6412873588213712E-3</v>
      </c>
      <c r="D885" s="217"/>
      <c r="E885" s="217">
        <f>(E884-E883)/E883</f>
        <v>1.5501968503937008E-2</v>
      </c>
      <c r="F885" s="217"/>
      <c r="G885" s="217">
        <f>(G884-G883)/G883</f>
        <v>9.2617087926895308E-3</v>
      </c>
      <c r="H885" s="217"/>
      <c r="I885" s="217">
        <f>(I884-I883)/I883</f>
        <v>6.636840783677625E-2</v>
      </c>
      <c r="J885" s="217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22" t="s">
        <v>119</v>
      </c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22" t="s">
        <v>91</v>
      </c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75" t="s">
        <v>114</v>
      </c>
      <c r="C919" s="275"/>
      <c r="D919" s="275"/>
      <c r="E919" s="275"/>
      <c r="F919" s="275"/>
      <c r="G919" s="275"/>
      <c r="H919" s="275"/>
      <c r="I919" s="275"/>
      <c r="J919" s="275"/>
    </row>
    <row r="920" spans="2:13" ht="24.95" customHeight="1" x14ac:dyDescent="0.2">
      <c r="B920" s="265" t="s">
        <v>36</v>
      </c>
      <c r="C920" s="229" t="s">
        <v>47</v>
      </c>
      <c r="D920" s="229"/>
      <c r="E920" s="229"/>
      <c r="F920" s="229" t="s">
        <v>48</v>
      </c>
      <c r="G920" s="229"/>
      <c r="H920" s="229"/>
      <c r="I920" s="93" t="s">
        <v>52</v>
      </c>
      <c r="J920" s="95" t="s">
        <v>53</v>
      </c>
      <c r="M920" s="2"/>
    </row>
    <row r="921" spans="2:13" ht="24.95" customHeight="1" x14ac:dyDescent="0.2">
      <c r="B921" s="266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199">
        <v>3788</v>
      </c>
      <c r="D922" s="199">
        <v>622</v>
      </c>
      <c r="E922" s="206">
        <v>4410</v>
      </c>
      <c r="F922" s="199">
        <v>8686</v>
      </c>
      <c r="G922" s="199">
        <v>1406</v>
      </c>
      <c r="H922" s="200">
        <v>10092</v>
      </c>
      <c r="I922" s="202">
        <v>7.7688314699999997E-2</v>
      </c>
      <c r="J922" s="204">
        <v>2.2884353741496999</v>
      </c>
      <c r="K922" s="35"/>
      <c r="M922" s="2"/>
    </row>
    <row r="923" spans="2:13" ht="24.95" customHeight="1" x14ac:dyDescent="0.2">
      <c r="B923" s="175" t="s">
        <v>5</v>
      </c>
      <c r="C923" s="199">
        <v>2054</v>
      </c>
      <c r="D923" s="199">
        <v>3367</v>
      </c>
      <c r="E923" s="206">
        <v>5421</v>
      </c>
      <c r="F923" s="199">
        <v>4805</v>
      </c>
      <c r="G923" s="199">
        <v>5177</v>
      </c>
      <c r="H923" s="200">
        <v>9982</v>
      </c>
      <c r="I923" s="202">
        <v>6.3099425599999995E-2</v>
      </c>
      <c r="J923" s="204">
        <v>1.8413576830842999</v>
      </c>
      <c r="K923" s="35"/>
      <c r="M923" s="2"/>
    </row>
    <row r="924" spans="2:13" ht="24.95" customHeight="1" x14ac:dyDescent="0.2">
      <c r="B924" s="175" t="s">
        <v>22</v>
      </c>
      <c r="C924" s="199">
        <v>3001</v>
      </c>
      <c r="D924" s="199">
        <v>778</v>
      </c>
      <c r="E924" s="206">
        <v>3779</v>
      </c>
      <c r="F924" s="199">
        <v>4766</v>
      </c>
      <c r="G924" s="199">
        <v>945</v>
      </c>
      <c r="H924" s="200">
        <v>5711</v>
      </c>
      <c r="I924" s="202">
        <v>3.7902626100000003E-2</v>
      </c>
      <c r="J924" s="204">
        <v>1.5112463614713001</v>
      </c>
      <c r="K924" s="35"/>
      <c r="M924" s="2"/>
    </row>
    <row r="925" spans="2:13" ht="24.95" customHeight="1" x14ac:dyDescent="0.2">
      <c r="B925" s="175" t="s">
        <v>7</v>
      </c>
      <c r="C925" s="199">
        <v>365</v>
      </c>
      <c r="D925" s="199">
        <v>94</v>
      </c>
      <c r="E925" s="206">
        <v>459</v>
      </c>
      <c r="F925" s="199">
        <v>1117</v>
      </c>
      <c r="G925" s="199">
        <v>158</v>
      </c>
      <c r="H925" s="200">
        <v>1275</v>
      </c>
      <c r="I925" s="202">
        <v>4.5478088200000003E-2</v>
      </c>
      <c r="J925" s="204">
        <v>2.7777777777777999</v>
      </c>
      <c r="K925" s="35"/>
      <c r="M925" s="2"/>
    </row>
    <row r="926" spans="2:13" ht="24.95" customHeight="1" x14ac:dyDescent="0.2">
      <c r="B926" s="175" t="s">
        <v>8</v>
      </c>
      <c r="C926" s="199">
        <v>3284</v>
      </c>
      <c r="D926" s="199">
        <v>3933</v>
      </c>
      <c r="E926" s="206">
        <v>7217</v>
      </c>
      <c r="F926" s="199">
        <v>6457</v>
      </c>
      <c r="G926" s="199">
        <v>5774</v>
      </c>
      <c r="H926" s="200">
        <v>12231</v>
      </c>
      <c r="I926" s="202">
        <v>0.1035454942</v>
      </c>
      <c r="J926" s="204">
        <v>1.6947485104614</v>
      </c>
      <c r="K926" s="35"/>
      <c r="M926" s="2"/>
    </row>
    <row r="927" spans="2:13" ht="24.95" customHeight="1" x14ac:dyDescent="0.2">
      <c r="B927" s="175" t="s">
        <v>9</v>
      </c>
      <c r="C927" s="199">
        <v>1011</v>
      </c>
      <c r="D927" s="199">
        <v>990</v>
      </c>
      <c r="E927" s="206">
        <v>2001</v>
      </c>
      <c r="F927" s="199">
        <v>2014</v>
      </c>
      <c r="G927" s="199">
        <v>1751</v>
      </c>
      <c r="H927" s="200">
        <v>3765</v>
      </c>
      <c r="I927" s="202">
        <v>7.7081437700000005E-2</v>
      </c>
      <c r="J927" s="204">
        <v>1.8815592203897999</v>
      </c>
      <c r="K927" s="35"/>
      <c r="M927" s="2"/>
    </row>
    <row r="928" spans="2:13" ht="24.95" customHeight="1" x14ac:dyDescent="0.2">
      <c r="B928" s="175" t="s">
        <v>10</v>
      </c>
      <c r="C928" s="199">
        <v>3094</v>
      </c>
      <c r="D928" s="199">
        <v>257</v>
      </c>
      <c r="E928" s="206">
        <v>3351</v>
      </c>
      <c r="F928" s="199">
        <v>7401</v>
      </c>
      <c r="G928" s="199">
        <v>501</v>
      </c>
      <c r="H928" s="200">
        <v>7902</v>
      </c>
      <c r="I928" s="202">
        <v>4.3053285400000002E-2</v>
      </c>
      <c r="J928" s="204">
        <v>2.3581020590868</v>
      </c>
      <c r="K928" s="35"/>
      <c r="M928" s="2"/>
    </row>
    <row r="929" spans="2:15" ht="24.95" customHeight="1" x14ac:dyDescent="0.2">
      <c r="B929" s="175" t="s">
        <v>11</v>
      </c>
      <c r="C929" s="199">
        <v>1501</v>
      </c>
      <c r="D929" s="199">
        <v>2961</v>
      </c>
      <c r="E929" s="206">
        <v>4462</v>
      </c>
      <c r="F929" s="199">
        <v>3008</v>
      </c>
      <c r="G929" s="199">
        <v>4649</v>
      </c>
      <c r="H929" s="200">
        <v>7657</v>
      </c>
      <c r="I929" s="202">
        <v>0.19847071020000001</v>
      </c>
      <c r="J929" s="204">
        <v>1.7160466158673</v>
      </c>
      <c r="K929" s="35"/>
      <c r="M929" s="36"/>
    </row>
    <row r="930" spans="2:15" ht="24.95" customHeight="1" x14ac:dyDescent="0.2">
      <c r="B930" s="175" t="s">
        <v>12</v>
      </c>
      <c r="C930" s="199">
        <v>330</v>
      </c>
      <c r="D930" s="199">
        <v>77</v>
      </c>
      <c r="E930" s="206">
        <v>407</v>
      </c>
      <c r="F930" s="199">
        <v>693</v>
      </c>
      <c r="G930" s="199">
        <v>140</v>
      </c>
      <c r="H930" s="200">
        <v>833</v>
      </c>
      <c r="I930" s="202">
        <v>4.3105751300000002E-2</v>
      </c>
      <c r="J930" s="204">
        <v>2.0466830466829999</v>
      </c>
      <c r="K930" s="35"/>
      <c r="M930" s="36"/>
    </row>
    <row r="931" spans="2:15" ht="24.95" customHeight="1" x14ac:dyDescent="0.2">
      <c r="B931" s="176" t="s">
        <v>14</v>
      </c>
      <c r="C931" s="196">
        <v>18428</v>
      </c>
      <c r="D931" s="196">
        <v>13079</v>
      </c>
      <c r="E931" s="207">
        <v>31507</v>
      </c>
      <c r="F931" s="196">
        <v>38947</v>
      </c>
      <c r="G931" s="196">
        <v>20501</v>
      </c>
      <c r="H931" s="201">
        <v>59448</v>
      </c>
      <c r="I931" s="203">
        <v>6.7923450999999996E-2</v>
      </c>
      <c r="J931" s="205">
        <v>1.8868188021709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26" t="s">
        <v>169</v>
      </c>
      <c r="C945" s="226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55" t="s">
        <v>13</v>
      </c>
      <c r="C947" s="255"/>
      <c r="D947" s="255"/>
      <c r="E947" s="255"/>
      <c r="F947" s="255"/>
      <c r="G947" s="255"/>
      <c r="H947" s="255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56" t="s">
        <v>62</v>
      </c>
      <c r="D948" s="256"/>
      <c r="E948" s="256" t="s">
        <v>109</v>
      </c>
      <c r="F948" s="256"/>
      <c r="G948" s="256" t="s">
        <v>0</v>
      </c>
      <c r="H948" s="256"/>
      <c r="I948" s="28"/>
      <c r="J948" s="28"/>
      <c r="K948" s="28"/>
      <c r="L948" s="28"/>
    </row>
    <row r="949" spans="2:15" ht="24.95" customHeight="1" x14ac:dyDescent="0.2">
      <c r="B949" s="208" t="s">
        <v>159</v>
      </c>
      <c r="C949" s="221">
        <v>19723</v>
      </c>
      <c r="D949" s="221"/>
      <c r="E949" s="221">
        <v>16594</v>
      </c>
      <c r="F949" s="221"/>
      <c r="G949" s="219">
        <v>36317</v>
      </c>
      <c r="H949" s="220"/>
      <c r="I949" s="28"/>
      <c r="J949" s="28"/>
      <c r="K949" s="28"/>
      <c r="L949" s="28"/>
    </row>
    <row r="950" spans="2:15" ht="24.95" customHeight="1" x14ac:dyDescent="0.2">
      <c r="B950" s="208" t="s">
        <v>157</v>
      </c>
      <c r="C950" s="218">
        <v>18428</v>
      </c>
      <c r="D950" s="218"/>
      <c r="E950" s="218">
        <v>13079</v>
      </c>
      <c r="F950" s="218"/>
      <c r="G950" s="219">
        <v>31507</v>
      </c>
      <c r="H950" s="22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7">
        <f>(C950-C949)/C949</f>
        <v>-6.5659382446889417E-2</v>
      </c>
      <c r="D951" s="237"/>
      <c r="E951" s="237">
        <f>(E950-E949)/E949</f>
        <v>-0.21182355068096903</v>
      </c>
      <c r="F951" s="237"/>
      <c r="G951" s="237">
        <f>(G950-G949)/G949</f>
        <v>-0.13244486053363438</v>
      </c>
      <c r="H951" s="237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 t="s">
        <v>177</v>
      </c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5" t="s">
        <v>15</v>
      </c>
      <c r="C962" s="225"/>
      <c r="D962" s="225"/>
      <c r="E962" s="225"/>
      <c r="F962" s="225"/>
      <c r="G962" s="225"/>
      <c r="H962" s="225"/>
      <c r="I962" s="225"/>
      <c r="J962" s="225"/>
    </row>
    <row r="963" spans="2:15" ht="24.95" customHeight="1" x14ac:dyDescent="0.2">
      <c r="B963" s="97" t="s">
        <v>35</v>
      </c>
      <c r="C963" s="257" t="s">
        <v>111</v>
      </c>
      <c r="D963" s="257"/>
      <c r="E963" s="257" t="s">
        <v>110</v>
      </c>
      <c r="F963" s="257"/>
      <c r="G963" s="257" t="s">
        <v>42</v>
      </c>
      <c r="H963" s="257"/>
      <c r="I963" s="257" t="s">
        <v>18</v>
      </c>
      <c r="J963" s="257"/>
      <c r="L963" s="29"/>
    </row>
    <row r="964" spans="2:15" ht="24.95" customHeight="1" x14ac:dyDescent="0.2">
      <c r="B964" s="208" t="s">
        <v>159</v>
      </c>
      <c r="C964" s="221">
        <v>38764</v>
      </c>
      <c r="D964" s="221"/>
      <c r="E964" s="221">
        <v>25045</v>
      </c>
      <c r="F964" s="221"/>
      <c r="G964" s="219">
        <v>63809</v>
      </c>
      <c r="H964" s="219"/>
      <c r="I964" s="223">
        <v>8.3565803999999994E-2</v>
      </c>
      <c r="J964" s="223"/>
    </row>
    <row r="965" spans="2:15" ht="24.95" customHeight="1" x14ac:dyDescent="0.2">
      <c r="B965" s="208" t="s">
        <v>157</v>
      </c>
      <c r="C965" s="218">
        <v>38947</v>
      </c>
      <c r="D965" s="218"/>
      <c r="E965" s="218">
        <v>20501</v>
      </c>
      <c r="F965" s="218"/>
      <c r="G965" s="219">
        <v>59448</v>
      </c>
      <c r="H965" s="219"/>
      <c r="I965" s="224">
        <v>6.7923450999999996E-2</v>
      </c>
      <c r="J965" s="224"/>
    </row>
    <row r="966" spans="2:15" ht="24.95" customHeight="1" x14ac:dyDescent="0.2">
      <c r="B966" s="75" t="s">
        <v>43</v>
      </c>
      <c r="C966" s="217">
        <f>(C965-C964)/C964</f>
        <v>4.7208750386956971E-3</v>
      </c>
      <c r="D966" s="217"/>
      <c r="E966" s="217">
        <f>(E965-E964)/E964</f>
        <v>-0.1814334198442803</v>
      </c>
      <c r="F966" s="217"/>
      <c r="G966" s="217">
        <f>(G965-G964)/G964</f>
        <v>-6.8344590888432671E-2</v>
      </c>
      <c r="H966" s="217"/>
      <c r="I966" s="217">
        <f>(I965-I964)/I964</f>
        <v>-0.18718605280217251</v>
      </c>
      <c r="J966" s="217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54" t="s">
        <v>170</v>
      </c>
      <c r="C978" s="254"/>
      <c r="D978" s="254"/>
      <c r="E978" s="254"/>
      <c r="F978" s="254"/>
      <c r="G978" s="254"/>
      <c r="H978" s="254"/>
      <c r="I978" s="254"/>
      <c r="J978" s="254"/>
      <c r="K978" s="254"/>
      <c r="L978" s="254"/>
      <c r="M978" s="254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55" t="s">
        <v>13</v>
      </c>
      <c r="C980" s="255"/>
      <c r="D980" s="255"/>
      <c r="E980" s="255"/>
      <c r="F980" s="255"/>
      <c r="G980" s="255"/>
      <c r="H980" s="255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56" t="s">
        <v>62</v>
      </c>
      <c r="D981" s="256"/>
      <c r="E981" s="256" t="s">
        <v>109</v>
      </c>
      <c r="F981" s="256"/>
      <c r="G981" s="256" t="s">
        <v>0</v>
      </c>
      <c r="H981" s="256"/>
      <c r="I981" s="28"/>
      <c r="J981" s="28"/>
      <c r="K981" s="28"/>
      <c r="L981" s="28"/>
    </row>
    <row r="982" spans="2:15" ht="24.95" customHeight="1" x14ac:dyDescent="0.2">
      <c r="B982" s="208" t="s">
        <v>162</v>
      </c>
      <c r="C982" s="221">
        <v>33680</v>
      </c>
      <c r="D982" s="221"/>
      <c r="E982" s="221">
        <v>30047</v>
      </c>
      <c r="F982" s="221"/>
      <c r="G982" s="219">
        <v>63727</v>
      </c>
      <c r="H982" s="220"/>
      <c r="I982" s="28"/>
      <c r="J982" s="28"/>
      <c r="K982" s="28"/>
      <c r="L982" s="28"/>
    </row>
    <row r="983" spans="2:15" ht="24.95" customHeight="1" x14ac:dyDescent="0.2">
      <c r="B983" s="208" t="s">
        <v>158</v>
      </c>
      <c r="C983" s="218">
        <v>32650</v>
      </c>
      <c r="D983" s="218"/>
      <c r="E983" s="218">
        <v>24729</v>
      </c>
      <c r="F983" s="218"/>
      <c r="G983" s="219">
        <v>57379</v>
      </c>
      <c r="H983" s="22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7">
        <f>(C983-C982)/C982</f>
        <v>-3.0581947743467935E-2</v>
      </c>
      <c r="D984" s="237"/>
      <c r="E984" s="237">
        <f>(E983-E982)/E982</f>
        <v>-0.17698938329949745</v>
      </c>
      <c r="F984" s="237"/>
      <c r="G984" s="237">
        <f>(G983-G982)/G982</f>
        <v>-9.96124091829209E-2</v>
      </c>
      <c r="H984" s="237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5" t="s">
        <v>15</v>
      </c>
      <c r="C1006" s="225"/>
      <c r="D1006" s="225"/>
      <c r="E1006" s="225"/>
      <c r="F1006" s="225"/>
      <c r="G1006" s="225"/>
      <c r="H1006" s="225"/>
      <c r="I1006" s="225"/>
      <c r="J1006" s="225"/>
    </row>
    <row r="1007" spans="2:15" ht="24.95" customHeight="1" x14ac:dyDescent="0.2">
      <c r="B1007" s="97" t="s">
        <v>35</v>
      </c>
      <c r="C1007" s="257" t="s">
        <v>111</v>
      </c>
      <c r="D1007" s="257"/>
      <c r="E1007" s="257" t="s">
        <v>110</v>
      </c>
      <c r="F1007" s="257"/>
      <c r="G1007" s="257" t="s">
        <v>42</v>
      </c>
      <c r="H1007" s="257"/>
      <c r="I1007" s="257" t="s">
        <v>18</v>
      </c>
      <c r="J1007" s="257"/>
      <c r="L1007" s="29"/>
    </row>
    <row r="1008" spans="2:15" ht="24.95" customHeight="1" x14ac:dyDescent="0.2">
      <c r="B1008" s="208" t="s">
        <v>162</v>
      </c>
      <c r="C1008" s="221">
        <v>62244</v>
      </c>
      <c r="D1008" s="221"/>
      <c r="E1008" s="221">
        <v>44156</v>
      </c>
      <c r="F1008" s="221"/>
      <c r="G1008" s="219">
        <v>106400</v>
      </c>
      <c r="H1008" s="219"/>
      <c r="I1008" s="223">
        <v>4.4059239045476997E-2</v>
      </c>
      <c r="J1008" s="223"/>
    </row>
    <row r="1009" spans="2:15" ht="24.95" customHeight="1" x14ac:dyDescent="0.2">
      <c r="B1009" s="208" t="s">
        <v>158</v>
      </c>
      <c r="C1009" s="218">
        <v>68169</v>
      </c>
      <c r="D1009" s="218"/>
      <c r="E1009" s="218">
        <v>38309</v>
      </c>
      <c r="F1009" s="218"/>
      <c r="G1009" s="219">
        <v>106478</v>
      </c>
      <c r="H1009" s="219"/>
      <c r="I1009" s="224">
        <v>4.4276981076389998E-2</v>
      </c>
      <c r="J1009" s="224"/>
    </row>
    <row r="1010" spans="2:15" ht="24.95" customHeight="1" x14ac:dyDescent="0.2">
      <c r="B1010" s="75" t="s">
        <v>43</v>
      </c>
      <c r="C1010" s="217">
        <f>(C1009-C1008)/C1008</f>
        <v>9.5189897821476771E-2</v>
      </c>
      <c r="D1010" s="217"/>
      <c r="E1010" s="217">
        <f>(E1009-E1008)/E1008</f>
        <v>-0.13241688558746265</v>
      </c>
      <c r="F1010" s="217"/>
      <c r="G1010" s="217">
        <f>(G1009-G1008)/G1008</f>
        <v>7.3308270676691726E-4</v>
      </c>
      <c r="H1010" s="217"/>
      <c r="I1010" s="217">
        <f>(I1009-I1008)/I1008</f>
        <v>4.9420288600139604E-3</v>
      </c>
      <c r="J1010" s="217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22" t="s">
        <v>120</v>
      </c>
      <c r="C1040" s="222"/>
      <c r="D1040" s="222"/>
      <c r="E1040" s="222"/>
      <c r="F1040" s="222"/>
      <c r="G1040" s="222"/>
      <c r="H1040" s="222"/>
      <c r="I1040" s="222"/>
      <c r="J1040" s="222"/>
      <c r="K1040" s="222"/>
      <c r="L1040" s="222"/>
      <c r="M1040" s="222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22" t="s">
        <v>116</v>
      </c>
      <c r="C1042" s="222"/>
      <c r="D1042" s="222"/>
      <c r="E1042" s="222"/>
      <c r="F1042" s="222"/>
      <c r="G1042" s="222"/>
      <c r="H1042" s="222"/>
      <c r="I1042" s="222"/>
      <c r="J1042" s="222"/>
      <c r="K1042" s="222"/>
      <c r="L1042" s="222"/>
      <c r="M1042" s="222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75" t="s">
        <v>58</v>
      </c>
      <c r="C1044" s="275"/>
      <c r="D1044" s="275"/>
      <c r="E1044" s="275"/>
      <c r="F1044" s="275"/>
      <c r="G1044" s="275"/>
      <c r="H1044" s="275"/>
      <c r="I1044" s="275"/>
      <c r="J1044" s="275"/>
    </row>
    <row r="1045" spans="2:13" ht="24.95" customHeight="1" x14ac:dyDescent="0.2">
      <c r="B1045" s="265" t="s">
        <v>36</v>
      </c>
      <c r="C1045" s="229" t="s">
        <v>47</v>
      </c>
      <c r="D1045" s="229"/>
      <c r="E1045" s="229"/>
      <c r="F1045" s="229" t="s">
        <v>48</v>
      </c>
      <c r="G1045" s="229"/>
      <c r="H1045" s="229"/>
      <c r="I1045" s="93" t="s">
        <v>52</v>
      </c>
      <c r="J1045" s="95" t="s">
        <v>53</v>
      </c>
      <c r="M1045" s="2"/>
    </row>
    <row r="1046" spans="2:13" ht="24.95" customHeight="1" x14ac:dyDescent="0.2">
      <c r="B1046" s="266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199">
        <v>1022</v>
      </c>
      <c r="D1047" s="199">
        <v>148</v>
      </c>
      <c r="E1047" s="206">
        <v>1170</v>
      </c>
      <c r="F1047" s="199">
        <v>1747</v>
      </c>
      <c r="G1047" s="199">
        <v>220</v>
      </c>
      <c r="H1047" s="200">
        <v>1967</v>
      </c>
      <c r="I1047" s="202">
        <v>9.2646843899999998E-2</v>
      </c>
      <c r="J1047" s="204">
        <v>1.6811965811966001</v>
      </c>
      <c r="K1047" s="35"/>
      <c r="M1047" s="2"/>
    </row>
    <row r="1048" spans="2:13" ht="24.95" customHeight="1" x14ac:dyDescent="0.2">
      <c r="B1048" s="175" t="s">
        <v>5</v>
      </c>
      <c r="C1048" s="199">
        <v>7923</v>
      </c>
      <c r="D1048" s="199">
        <v>8854</v>
      </c>
      <c r="E1048" s="206">
        <v>16777</v>
      </c>
      <c r="F1048" s="199">
        <v>11207</v>
      </c>
      <c r="G1048" s="199">
        <v>10524</v>
      </c>
      <c r="H1048" s="200">
        <v>21731</v>
      </c>
      <c r="I1048" s="202">
        <v>0.28886406539999998</v>
      </c>
      <c r="J1048" s="204">
        <v>1.2952852118972</v>
      </c>
      <c r="K1048" s="35"/>
      <c r="M1048" s="2"/>
    </row>
    <row r="1049" spans="2:13" ht="24.95" customHeight="1" x14ac:dyDescent="0.2">
      <c r="B1049" s="175" t="s">
        <v>22</v>
      </c>
      <c r="C1049" s="199">
        <v>7725</v>
      </c>
      <c r="D1049" s="199">
        <v>10986</v>
      </c>
      <c r="E1049" s="206">
        <v>18711</v>
      </c>
      <c r="F1049" s="199">
        <v>9857</v>
      </c>
      <c r="G1049" s="199">
        <v>11673</v>
      </c>
      <c r="H1049" s="200">
        <v>21530</v>
      </c>
      <c r="I1049" s="202">
        <v>0.25501690399999999</v>
      </c>
      <c r="J1049" s="204">
        <v>1.1506600395488999</v>
      </c>
      <c r="K1049" s="35"/>
      <c r="M1049" s="2"/>
    </row>
    <row r="1050" spans="2:13" ht="24.95" customHeight="1" x14ac:dyDescent="0.2">
      <c r="B1050" s="175" t="s">
        <v>7</v>
      </c>
      <c r="C1050" s="199">
        <v>1720</v>
      </c>
      <c r="D1050" s="199">
        <v>4387</v>
      </c>
      <c r="E1050" s="206">
        <v>6107</v>
      </c>
      <c r="F1050" s="199">
        <v>1720</v>
      </c>
      <c r="G1050" s="199">
        <v>4387</v>
      </c>
      <c r="H1050" s="200">
        <v>6107</v>
      </c>
      <c r="I1050" s="202">
        <v>0.24693568099999999</v>
      </c>
      <c r="J1050" s="204">
        <v>1</v>
      </c>
      <c r="K1050" s="35"/>
      <c r="M1050" s="2"/>
    </row>
    <row r="1051" spans="2:13" ht="24.95" customHeight="1" x14ac:dyDescent="0.2">
      <c r="B1051" s="175" t="s">
        <v>8</v>
      </c>
      <c r="C1051" s="199">
        <v>384</v>
      </c>
      <c r="D1051" s="199">
        <v>667</v>
      </c>
      <c r="E1051" s="206">
        <v>1051</v>
      </c>
      <c r="F1051" s="199">
        <v>804</v>
      </c>
      <c r="G1051" s="199">
        <v>668</v>
      </c>
      <c r="H1051" s="200">
        <v>1472</v>
      </c>
      <c r="I1051" s="202">
        <v>7.4097727200000005E-2</v>
      </c>
      <c r="J1051" s="204">
        <v>1.4005708848716001</v>
      </c>
      <c r="K1051" s="35"/>
      <c r="M1051" s="2"/>
    </row>
    <row r="1052" spans="2:13" ht="24.95" customHeight="1" x14ac:dyDescent="0.2">
      <c r="B1052" s="175" t="s">
        <v>9</v>
      </c>
      <c r="C1052" s="199">
        <v>2480</v>
      </c>
      <c r="D1052" s="199">
        <v>793</v>
      </c>
      <c r="E1052" s="206">
        <v>3273</v>
      </c>
      <c r="F1052" s="199">
        <v>4937</v>
      </c>
      <c r="G1052" s="199">
        <v>1451</v>
      </c>
      <c r="H1052" s="200">
        <v>6388</v>
      </c>
      <c r="I1052" s="202">
        <v>0.17377736830000001</v>
      </c>
      <c r="J1052" s="204">
        <v>1.9517262450351001</v>
      </c>
      <c r="K1052" s="35"/>
      <c r="M1052" s="2"/>
    </row>
    <row r="1053" spans="2:13" ht="24.95" customHeight="1" x14ac:dyDescent="0.2">
      <c r="B1053" s="175" t="s">
        <v>10</v>
      </c>
      <c r="C1053" s="199">
        <v>1295</v>
      </c>
      <c r="D1053" s="199">
        <v>41</v>
      </c>
      <c r="E1053" s="206">
        <v>1336</v>
      </c>
      <c r="F1053" s="199">
        <v>2837</v>
      </c>
      <c r="G1053" s="199">
        <v>41</v>
      </c>
      <c r="H1053" s="200">
        <v>2878</v>
      </c>
      <c r="I1053" s="202">
        <v>0.21429576910000001</v>
      </c>
      <c r="J1053" s="204">
        <v>2.1541916167665001</v>
      </c>
      <c r="K1053" s="35"/>
      <c r="M1053" s="2"/>
    </row>
    <row r="1054" spans="2:13" ht="24.95" customHeight="1" x14ac:dyDescent="0.2">
      <c r="B1054" s="175" t="s">
        <v>11</v>
      </c>
      <c r="C1054" s="199">
        <v>4006</v>
      </c>
      <c r="D1054" s="199">
        <v>154</v>
      </c>
      <c r="E1054" s="206">
        <v>4160</v>
      </c>
      <c r="F1054" s="199">
        <v>8319</v>
      </c>
      <c r="G1054" s="199">
        <v>567</v>
      </c>
      <c r="H1054" s="200">
        <v>8886</v>
      </c>
      <c r="I1054" s="202">
        <v>0.30501331879999999</v>
      </c>
      <c r="J1054" s="204">
        <v>2.1360576923077002</v>
      </c>
      <c r="K1054" s="35"/>
      <c r="M1054" s="36"/>
    </row>
    <row r="1055" spans="2:13" ht="24.95" customHeight="1" x14ac:dyDescent="0.2">
      <c r="B1055" s="175" t="s">
        <v>12</v>
      </c>
      <c r="C1055" s="199">
        <v>201</v>
      </c>
      <c r="D1055" s="199">
        <v>686</v>
      </c>
      <c r="E1055" s="206">
        <v>887</v>
      </c>
      <c r="F1055" s="199">
        <v>201</v>
      </c>
      <c r="G1055" s="199">
        <v>686</v>
      </c>
      <c r="H1055" s="200">
        <v>887</v>
      </c>
      <c r="I1055" s="202">
        <v>0.3162855899</v>
      </c>
      <c r="J1055" s="204">
        <v>1</v>
      </c>
      <c r="K1055" s="35"/>
      <c r="M1055" s="36"/>
    </row>
    <row r="1056" spans="2:13" ht="24.95" customHeight="1" x14ac:dyDescent="0.2">
      <c r="B1056" s="176" t="s">
        <v>14</v>
      </c>
      <c r="C1056" s="196">
        <v>26756</v>
      </c>
      <c r="D1056" s="196">
        <v>26716</v>
      </c>
      <c r="E1056" s="207">
        <v>53472</v>
      </c>
      <c r="F1056" s="196">
        <v>41629</v>
      </c>
      <c r="G1056" s="196">
        <v>30217</v>
      </c>
      <c r="H1056" s="201">
        <v>71846</v>
      </c>
      <c r="I1056" s="203">
        <v>0.23356184020000001</v>
      </c>
      <c r="J1056" s="205">
        <v>1.3436190903651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26" t="s">
        <v>171</v>
      </c>
      <c r="C1070" s="226"/>
      <c r="D1070" s="226"/>
      <c r="E1070" s="226"/>
      <c r="F1070" s="226"/>
      <c r="G1070" s="226"/>
      <c r="H1070" s="226"/>
      <c r="I1070" s="226"/>
      <c r="J1070" s="226"/>
      <c r="K1070" s="226"/>
      <c r="L1070" s="226"/>
      <c r="M1070" s="226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55" t="s">
        <v>13</v>
      </c>
      <c r="C1072" s="255"/>
      <c r="D1072" s="255"/>
      <c r="E1072" s="255"/>
      <c r="F1072" s="255"/>
      <c r="G1072" s="255"/>
      <c r="H1072" s="255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56" t="s">
        <v>62</v>
      </c>
      <c r="D1073" s="256"/>
      <c r="E1073" s="256" t="s">
        <v>63</v>
      </c>
      <c r="F1073" s="256"/>
      <c r="G1073" s="256" t="s">
        <v>0</v>
      </c>
      <c r="H1073" s="256"/>
      <c r="I1073" s="28"/>
      <c r="J1073" s="28"/>
      <c r="K1073" s="28"/>
      <c r="L1073" s="28"/>
    </row>
    <row r="1074" spans="2:12" ht="24.95" customHeight="1" x14ac:dyDescent="0.2">
      <c r="B1074" s="208" t="s">
        <v>159</v>
      </c>
      <c r="C1074" s="221">
        <v>29795</v>
      </c>
      <c r="D1074" s="221"/>
      <c r="E1074" s="221">
        <v>25797</v>
      </c>
      <c r="F1074" s="221"/>
      <c r="G1074" s="219">
        <v>55592</v>
      </c>
      <c r="H1074" s="220"/>
      <c r="I1074" s="28"/>
      <c r="J1074" s="28"/>
      <c r="K1074" s="28"/>
      <c r="L1074" s="28"/>
    </row>
    <row r="1075" spans="2:12" ht="24.95" customHeight="1" x14ac:dyDescent="0.2">
      <c r="B1075" s="208" t="s">
        <v>157</v>
      </c>
      <c r="C1075" s="218">
        <v>26756</v>
      </c>
      <c r="D1075" s="218"/>
      <c r="E1075" s="218">
        <v>26716</v>
      </c>
      <c r="F1075" s="218"/>
      <c r="G1075" s="219">
        <v>53472</v>
      </c>
      <c r="H1075" s="22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7">
        <f>(C1075-C1074)/C1074</f>
        <v>-0.10199697935895284</v>
      </c>
      <c r="D1076" s="237"/>
      <c r="E1076" s="237">
        <f>(E1075-E1074)/E1074</f>
        <v>3.5624297398922353E-2</v>
      </c>
      <c r="F1076" s="237"/>
      <c r="G1076" s="237">
        <f>(G1075-G1074)/G1074</f>
        <v>-3.8134983450856239E-2</v>
      </c>
      <c r="H1076" s="237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5" t="s">
        <v>15</v>
      </c>
      <c r="C1087" s="225"/>
      <c r="D1087" s="225"/>
      <c r="E1087" s="225"/>
      <c r="F1087" s="225"/>
      <c r="G1087" s="225"/>
      <c r="H1087" s="225"/>
      <c r="I1087" s="225"/>
      <c r="J1087" s="225"/>
    </row>
    <row r="1088" spans="2:12" ht="24.95" customHeight="1" x14ac:dyDescent="0.2">
      <c r="B1088" s="97" t="s">
        <v>35</v>
      </c>
      <c r="C1088" s="257" t="s">
        <v>64</v>
      </c>
      <c r="D1088" s="257"/>
      <c r="E1088" s="257" t="s">
        <v>65</v>
      </c>
      <c r="F1088" s="257"/>
      <c r="G1088" s="257" t="s">
        <v>1</v>
      </c>
      <c r="H1088" s="257"/>
      <c r="I1088" s="257" t="s">
        <v>18</v>
      </c>
      <c r="J1088" s="257"/>
      <c r="L1088" s="29"/>
    </row>
    <row r="1089" spans="2:13" ht="24.95" customHeight="1" x14ac:dyDescent="0.2">
      <c r="B1089" s="208" t="s">
        <v>159</v>
      </c>
      <c r="C1089" s="283">
        <v>52407</v>
      </c>
      <c r="D1089" s="283"/>
      <c r="E1089" s="283">
        <v>28114</v>
      </c>
      <c r="F1089" s="283"/>
      <c r="G1089" s="219">
        <v>80521</v>
      </c>
      <c r="H1089" s="219"/>
      <c r="I1089" s="279">
        <v>0.25406370360000002</v>
      </c>
      <c r="J1089" s="220"/>
    </row>
    <row r="1090" spans="2:13" ht="24.95" customHeight="1" x14ac:dyDescent="0.2">
      <c r="B1090" s="208" t="s">
        <v>157</v>
      </c>
      <c r="C1090" s="283">
        <v>41629</v>
      </c>
      <c r="D1090" s="283"/>
      <c r="E1090" s="283">
        <v>30217</v>
      </c>
      <c r="F1090" s="283"/>
      <c r="G1090" s="219">
        <v>71846</v>
      </c>
      <c r="H1090" s="219"/>
      <c r="I1090" s="279">
        <v>0.23356184020000001</v>
      </c>
      <c r="J1090" s="220"/>
    </row>
    <row r="1091" spans="2:13" ht="24.95" customHeight="1" x14ac:dyDescent="0.2">
      <c r="B1091" s="75" t="s">
        <v>43</v>
      </c>
      <c r="C1091" s="217">
        <f>(C1090-C1089)/C1089</f>
        <v>-0.20565954929684965</v>
      </c>
      <c r="D1091" s="217"/>
      <c r="E1091" s="217">
        <f>(E1090-E1089)/E1089</f>
        <v>7.4802589457209925E-2</v>
      </c>
      <c r="F1091" s="217"/>
      <c r="G1091" s="217">
        <f>(G1090-G1089)/G1089</f>
        <v>-0.10773587014567629</v>
      </c>
      <c r="H1091" s="217"/>
      <c r="I1091" s="217">
        <f>(I1090-I1089)/I1089</f>
        <v>-8.0695759014354593E-2</v>
      </c>
      <c r="J1091" s="217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54" t="s">
        <v>172</v>
      </c>
      <c r="C1103" s="254"/>
      <c r="D1103" s="254"/>
      <c r="E1103" s="254"/>
      <c r="F1103" s="254"/>
      <c r="G1103" s="254"/>
      <c r="H1103" s="254"/>
      <c r="I1103" s="254"/>
      <c r="J1103" s="254"/>
      <c r="K1103" s="254"/>
      <c r="L1103" s="254"/>
      <c r="M1103" s="254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55" t="s">
        <v>13</v>
      </c>
      <c r="C1105" s="255"/>
      <c r="D1105" s="255"/>
      <c r="E1105" s="255"/>
      <c r="F1105" s="255"/>
      <c r="G1105" s="255"/>
      <c r="H1105" s="255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56" t="s">
        <v>62</v>
      </c>
      <c r="D1106" s="256"/>
      <c r="E1106" s="256" t="s">
        <v>109</v>
      </c>
      <c r="F1106" s="256"/>
      <c r="G1106" s="256" t="s">
        <v>0</v>
      </c>
      <c r="H1106" s="256"/>
      <c r="I1106" s="28"/>
      <c r="J1106" s="28"/>
      <c r="K1106" s="28"/>
      <c r="L1106" s="28"/>
    </row>
    <row r="1107" spans="2:15" ht="24.95" customHeight="1" x14ac:dyDescent="0.2">
      <c r="B1107" s="208" t="s">
        <v>162</v>
      </c>
      <c r="C1107" s="283">
        <v>61275</v>
      </c>
      <c r="D1107" s="283"/>
      <c r="E1107" s="283">
        <v>34365</v>
      </c>
      <c r="F1107" s="283"/>
      <c r="G1107" s="219">
        <v>95640</v>
      </c>
      <c r="H1107" s="220"/>
      <c r="I1107" s="28"/>
      <c r="J1107" s="28"/>
      <c r="K1107" s="28"/>
      <c r="L1107" s="28"/>
    </row>
    <row r="1108" spans="2:15" ht="24.95" customHeight="1" x14ac:dyDescent="0.2">
      <c r="B1108" s="208" t="s">
        <v>158</v>
      </c>
      <c r="C1108" s="218">
        <v>58409</v>
      </c>
      <c r="D1108" s="218"/>
      <c r="E1108" s="218">
        <v>36243</v>
      </c>
      <c r="F1108" s="218"/>
      <c r="G1108" s="219">
        <v>94652</v>
      </c>
      <c r="H1108" s="22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7">
        <f>(C1108-C1107)/C1107</f>
        <v>-4.6772745818033458E-2</v>
      </c>
      <c r="D1109" s="237"/>
      <c r="E1109" s="237">
        <f>(E1108-E1107)/E1107</f>
        <v>5.4648625054561327E-2</v>
      </c>
      <c r="F1109" s="237"/>
      <c r="G1109" s="237">
        <f>(G1108-G1107)/G1107</f>
        <v>-1.0330405687996654E-2</v>
      </c>
      <c r="H1109" s="237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5" t="s">
        <v>15</v>
      </c>
      <c r="C1131" s="225"/>
      <c r="D1131" s="225"/>
      <c r="E1131" s="225"/>
      <c r="F1131" s="225"/>
      <c r="G1131" s="225"/>
      <c r="H1131" s="225"/>
      <c r="I1131" s="225"/>
      <c r="J1131" s="225"/>
    </row>
    <row r="1132" spans="2:15" ht="24.95" customHeight="1" x14ac:dyDescent="0.2">
      <c r="B1132" s="97" t="s">
        <v>35</v>
      </c>
      <c r="C1132" s="257" t="s">
        <v>111</v>
      </c>
      <c r="D1132" s="257"/>
      <c r="E1132" s="257" t="s">
        <v>110</v>
      </c>
      <c r="F1132" s="257"/>
      <c r="G1132" s="257" t="s">
        <v>42</v>
      </c>
      <c r="H1132" s="257"/>
      <c r="I1132" s="257" t="s">
        <v>18</v>
      </c>
      <c r="J1132" s="257"/>
      <c r="L1132" s="29"/>
    </row>
    <row r="1133" spans="2:15" ht="24.95" customHeight="1" x14ac:dyDescent="0.2">
      <c r="B1133" s="208" t="s">
        <v>162</v>
      </c>
      <c r="C1133" s="283">
        <v>103524</v>
      </c>
      <c r="D1133" s="283"/>
      <c r="E1133" s="283">
        <v>39817</v>
      </c>
      <c r="F1133" s="283"/>
      <c r="G1133" s="219">
        <v>143341</v>
      </c>
      <c r="H1133" s="219"/>
      <c r="I1133" s="279">
        <v>0.13556267740340999</v>
      </c>
      <c r="J1133" s="220"/>
    </row>
    <row r="1134" spans="2:15" ht="24.95" customHeight="1" x14ac:dyDescent="0.2">
      <c r="B1134" s="208" t="s">
        <v>158</v>
      </c>
      <c r="C1134" s="218">
        <v>95294</v>
      </c>
      <c r="D1134" s="218"/>
      <c r="E1134" s="218">
        <v>43210</v>
      </c>
      <c r="F1134" s="218"/>
      <c r="G1134" s="219">
        <v>138504</v>
      </c>
      <c r="H1134" s="219"/>
      <c r="I1134" s="224">
        <v>0.13959691132310001</v>
      </c>
      <c r="J1134" s="224"/>
    </row>
    <row r="1135" spans="2:15" ht="24.95" customHeight="1" x14ac:dyDescent="0.2">
      <c r="B1135" s="75" t="s">
        <v>43</v>
      </c>
      <c r="C1135" s="217">
        <f>(C1134-C1133)/C1133</f>
        <v>-7.9498473783856882E-2</v>
      </c>
      <c r="D1135" s="217"/>
      <c r="E1135" s="217">
        <f>(E1134-E1133)/E1133</f>
        <v>8.5214857975236702E-2</v>
      </c>
      <c r="F1135" s="217"/>
      <c r="G1135" s="217">
        <f>(G1134-G1133)/G1133</f>
        <v>-3.3744706678479987E-2</v>
      </c>
      <c r="H1135" s="217"/>
      <c r="I1135" s="217">
        <f>(I1134-I1133)/I1133</f>
        <v>2.9759178536175313E-2</v>
      </c>
      <c r="J1135" s="217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22" t="s">
        <v>121</v>
      </c>
      <c r="C1165" s="222"/>
      <c r="D1165" s="222"/>
      <c r="E1165" s="222"/>
      <c r="F1165" s="222"/>
      <c r="G1165" s="222"/>
      <c r="H1165" s="222"/>
      <c r="I1165" s="222"/>
      <c r="J1165" s="222"/>
      <c r="K1165" s="222"/>
      <c r="L1165" s="222"/>
      <c r="M1165" s="222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22" t="s">
        <v>95</v>
      </c>
      <c r="C1167" s="222"/>
      <c r="D1167" s="222"/>
      <c r="E1167" s="222"/>
      <c r="F1167" s="222"/>
      <c r="G1167" s="222"/>
      <c r="H1167" s="222"/>
      <c r="I1167" s="222"/>
      <c r="J1167" s="222"/>
      <c r="K1167" s="222"/>
      <c r="L1167" s="222"/>
      <c r="M1167" s="222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75" t="s">
        <v>93</v>
      </c>
      <c r="C1169" s="275"/>
      <c r="D1169" s="275"/>
      <c r="E1169" s="275"/>
      <c r="F1169" s="275"/>
      <c r="G1169" s="275"/>
      <c r="H1169" s="275"/>
      <c r="I1169" s="275"/>
      <c r="J1169" s="275"/>
    </row>
    <row r="1170" spans="2:14" ht="24.95" customHeight="1" x14ac:dyDescent="0.2">
      <c r="B1170" s="265" t="s">
        <v>36</v>
      </c>
      <c r="C1170" s="229" t="s">
        <v>47</v>
      </c>
      <c r="D1170" s="229"/>
      <c r="E1170" s="229"/>
      <c r="F1170" s="229" t="s">
        <v>48</v>
      </c>
      <c r="G1170" s="229"/>
      <c r="H1170" s="229"/>
      <c r="I1170" s="93" t="s">
        <v>52</v>
      </c>
      <c r="J1170" s="95" t="s">
        <v>53</v>
      </c>
      <c r="M1170" s="2"/>
    </row>
    <row r="1171" spans="2:14" ht="24.95" customHeight="1" x14ac:dyDescent="0.2">
      <c r="B1171" s="266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199">
        <v>4602</v>
      </c>
      <c r="D1172" s="199">
        <v>13</v>
      </c>
      <c r="E1172" s="206">
        <v>4615</v>
      </c>
      <c r="F1172" s="199">
        <v>15357</v>
      </c>
      <c r="G1172" s="199">
        <v>54</v>
      </c>
      <c r="H1172" s="200">
        <v>15411</v>
      </c>
      <c r="I1172" s="202">
        <v>0.11988850550000001</v>
      </c>
      <c r="J1172" s="204">
        <v>3.3393282773564001</v>
      </c>
      <c r="K1172" s="35"/>
      <c r="M1172" s="2"/>
    </row>
    <row r="1173" spans="2:14" ht="24.95" customHeight="1" x14ac:dyDescent="0.2">
      <c r="B1173" s="175" t="s">
        <v>5</v>
      </c>
      <c r="C1173" s="199">
        <v>7645</v>
      </c>
      <c r="D1173" s="199">
        <v>991</v>
      </c>
      <c r="E1173" s="206">
        <v>8636</v>
      </c>
      <c r="F1173" s="199">
        <v>15951</v>
      </c>
      <c r="G1173" s="199">
        <v>2108</v>
      </c>
      <c r="H1173" s="200">
        <v>18059</v>
      </c>
      <c r="I1173" s="202">
        <v>0.21141558590000001</v>
      </c>
      <c r="J1173" s="204">
        <v>2.0911301528484998</v>
      </c>
      <c r="K1173" s="35"/>
      <c r="M1173" s="2"/>
    </row>
    <row r="1174" spans="2:14" ht="24.95" customHeight="1" x14ac:dyDescent="0.2">
      <c r="B1174" s="175" t="s">
        <v>22</v>
      </c>
      <c r="C1174" s="199">
        <v>5359</v>
      </c>
      <c r="D1174" s="199">
        <v>487</v>
      </c>
      <c r="E1174" s="206">
        <v>5846</v>
      </c>
      <c r="F1174" s="199">
        <v>13336</v>
      </c>
      <c r="G1174" s="199">
        <v>822</v>
      </c>
      <c r="H1174" s="200">
        <v>14158</v>
      </c>
      <c r="I1174" s="202">
        <v>0.17357582969999999</v>
      </c>
      <c r="J1174" s="204">
        <v>2.4218268901813</v>
      </c>
      <c r="K1174" s="35"/>
      <c r="M1174" s="2"/>
    </row>
    <row r="1175" spans="2:14" ht="24.95" customHeight="1" x14ac:dyDescent="0.2">
      <c r="B1175" s="175" t="s">
        <v>7</v>
      </c>
      <c r="C1175" s="199">
        <v>958</v>
      </c>
      <c r="D1175" s="199">
        <v>336</v>
      </c>
      <c r="E1175" s="206">
        <v>1294</v>
      </c>
      <c r="F1175" s="199">
        <v>1967</v>
      </c>
      <c r="G1175" s="199">
        <v>363</v>
      </c>
      <c r="H1175" s="200">
        <v>2330</v>
      </c>
      <c r="I1175" s="202">
        <v>0.15831771319999999</v>
      </c>
      <c r="J1175" s="204">
        <v>1.8006182380216</v>
      </c>
      <c r="K1175" s="35"/>
      <c r="M1175" s="2"/>
    </row>
    <row r="1176" spans="2:14" ht="24.95" customHeight="1" x14ac:dyDescent="0.2">
      <c r="B1176" s="175" t="s">
        <v>8</v>
      </c>
      <c r="C1176" s="199">
        <v>4621</v>
      </c>
      <c r="D1176" s="199">
        <v>1197</v>
      </c>
      <c r="E1176" s="206">
        <v>5818</v>
      </c>
      <c r="F1176" s="199">
        <v>9792</v>
      </c>
      <c r="G1176" s="199">
        <v>3366</v>
      </c>
      <c r="H1176" s="200">
        <v>13158</v>
      </c>
      <c r="I1176" s="202">
        <v>0.24052715429999999</v>
      </c>
      <c r="J1176" s="204">
        <v>2.2616019250602002</v>
      </c>
      <c r="K1176" s="35"/>
      <c r="M1176" s="2"/>
    </row>
    <row r="1177" spans="2:14" ht="24.95" customHeight="1" x14ac:dyDescent="0.2">
      <c r="B1177" s="175" t="s">
        <v>9</v>
      </c>
      <c r="C1177" s="199">
        <v>6308</v>
      </c>
      <c r="D1177" s="199">
        <v>367</v>
      </c>
      <c r="E1177" s="206">
        <v>6675</v>
      </c>
      <c r="F1177" s="199">
        <v>13166</v>
      </c>
      <c r="G1177" s="199">
        <v>803</v>
      </c>
      <c r="H1177" s="200">
        <v>13969</v>
      </c>
      <c r="I1177" s="202">
        <v>0.12365750089999999</v>
      </c>
      <c r="J1177" s="204">
        <v>2.092734082397</v>
      </c>
      <c r="K1177" s="35"/>
      <c r="M1177" s="2"/>
    </row>
    <row r="1178" spans="2:14" ht="24.95" customHeight="1" x14ac:dyDescent="0.2">
      <c r="B1178" s="175" t="s">
        <v>10</v>
      </c>
      <c r="C1178" s="199">
        <v>2120</v>
      </c>
      <c r="D1178" s="199">
        <v>39</v>
      </c>
      <c r="E1178" s="206">
        <v>2159</v>
      </c>
      <c r="F1178" s="199">
        <v>4002</v>
      </c>
      <c r="G1178" s="199">
        <v>79</v>
      </c>
      <c r="H1178" s="200">
        <v>4081</v>
      </c>
      <c r="I1178" s="202">
        <v>0.1358869935</v>
      </c>
      <c r="J1178" s="204">
        <v>1.8902269569245</v>
      </c>
      <c r="K1178" s="35"/>
      <c r="M1178" s="2"/>
    </row>
    <row r="1179" spans="2:14" ht="24.95" customHeight="1" x14ac:dyDescent="0.2">
      <c r="B1179" s="175" t="s">
        <v>11</v>
      </c>
      <c r="C1179" s="199">
        <v>2718</v>
      </c>
      <c r="D1179" s="199">
        <v>761</v>
      </c>
      <c r="E1179" s="206">
        <v>3479</v>
      </c>
      <c r="F1179" s="199">
        <v>7871</v>
      </c>
      <c r="G1179" s="199">
        <v>1870</v>
      </c>
      <c r="H1179" s="200">
        <v>9741</v>
      </c>
      <c r="I1179" s="202">
        <v>0.31526017540000001</v>
      </c>
      <c r="J1179" s="204">
        <v>2.7999425122161998</v>
      </c>
      <c r="K1179" s="35"/>
      <c r="M1179" s="36"/>
    </row>
    <row r="1180" spans="2:14" ht="24.95" customHeight="1" x14ac:dyDescent="0.2">
      <c r="B1180" s="175" t="s">
        <v>12</v>
      </c>
      <c r="C1180" s="199">
        <v>3869</v>
      </c>
      <c r="D1180" s="199">
        <v>150</v>
      </c>
      <c r="E1180" s="206">
        <v>4019</v>
      </c>
      <c r="F1180" s="199">
        <v>8271</v>
      </c>
      <c r="G1180" s="199">
        <v>410</v>
      </c>
      <c r="H1180" s="200">
        <v>8681</v>
      </c>
      <c r="I1180" s="202">
        <v>0.2030779258</v>
      </c>
      <c r="J1180" s="204">
        <v>2.1599900472754001</v>
      </c>
      <c r="K1180" s="35"/>
      <c r="M1180" s="36"/>
    </row>
    <row r="1181" spans="2:14" ht="24.95" customHeight="1" x14ac:dyDescent="0.2">
      <c r="B1181" s="176" t="s">
        <v>14</v>
      </c>
      <c r="C1181" s="196">
        <v>38200</v>
      </c>
      <c r="D1181" s="196">
        <v>4341</v>
      </c>
      <c r="E1181" s="207">
        <v>42541</v>
      </c>
      <c r="F1181" s="196">
        <v>89713</v>
      </c>
      <c r="G1181" s="196">
        <v>9875</v>
      </c>
      <c r="H1181" s="201">
        <v>99588</v>
      </c>
      <c r="I1181" s="203">
        <v>0.1712323855</v>
      </c>
      <c r="J1181" s="205">
        <v>2.3409886932605999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26" t="s">
        <v>173</v>
      </c>
      <c r="C1195" s="226"/>
      <c r="D1195" s="226"/>
      <c r="E1195" s="226"/>
      <c r="F1195" s="226"/>
      <c r="G1195" s="226"/>
      <c r="H1195" s="226"/>
      <c r="I1195" s="226"/>
      <c r="J1195" s="226"/>
      <c r="K1195" s="226"/>
      <c r="L1195" s="226"/>
      <c r="M1195" s="226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55" t="s">
        <v>13</v>
      </c>
      <c r="C1197" s="255"/>
      <c r="D1197" s="255"/>
      <c r="E1197" s="255"/>
      <c r="F1197" s="255"/>
      <c r="G1197" s="255"/>
      <c r="H1197" s="255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56" t="s">
        <v>62</v>
      </c>
      <c r="D1198" s="256"/>
      <c r="E1198" s="256" t="s">
        <v>63</v>
      </c>
      <c r="F1198" s="256"/>
      <c r="G1198" s="256" t="s">
        <v>0</v>
      </c>
      <c r="H1198" s="256"/>
      <c r="I1198" s="28"/>
      <c r="J1198" s="28"/>
      <c r="K1198" s="28"/>
      <c r="L1198" s="28"/>
    </row>
    <row r="1199" spans="2:13" ht="24.95" customHeight="1" x14ac:dyDescent="0.2">
      <c r="B1199" s="208" t="s">
        <v>159</v>
      </c>
      <c r="C1199" s="221">
        <v>39853</v>
      </c>
      <c r="D1199" s="221"/>
      <c r="E1199" s="221">
        <v>4470</v>
      </c>
      <c r="F1199" s="221"/>
      <c r="G1199" s="219">
        <v>44323</v>
      </c>
      <c r="H1199" s="220"/>
      <c r="I1199" s="28"/>
      <c r="J1199" s="28"/>
      <c r="K1199" s="28"/>
      <c r="L1199" s="28"/>
    </row>
    <row r="1200" spans="2:13" ht="24.95" customHeight="1" x14ac:dyDescent="0.2">
      <c r="B1200" s="208" t="s">
        <v>157</v>
      </c>
      <c r="C1200" s="218">
        <v>38200</v>
      </c>
      <c r="D1200" s="218"/>
      <c r="E1200" s="218">
        <v>4341</v>
      </c>
      <c r="F1200" s="218"/>
      <c r="G1200" s="219">
        <v>42541</v>
      </c>
      <c r="H1200" s="22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7">
        <f>(C1200-C1199)/C1199</f>
        <v>-4.1477429553609516E-2</v>
      </c>
      <c r="D1201" s="237"/>
      <c r="E1201" s="237">
        <f>(E1200-E1199)/E1199</f>
        <v>-2.8859060402684565E-2</v>
      </c>
      <c r="F1201" s="237"/>
      <c r="G1201" s="237">
        <f>(G1200-G1199)/G1199</f>
        <v>-4.0204859779347069E-2</v>
      </c>
      <c r="H1201" s="237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5" t="s">
        <v>15</v>
      </c>
      <c r="C1212" s="225"/>
      <c r="D1212" s="225"/>
      <c r="E1212" s="225"/>
      <c r="F1212" s="225"/>
      <c r="G1212" s="225"/>
      <c r="H1212" s="225"/>
      <c r="I1212" s="225"/>
      <c r="J1212" s="225"/>
    </row>
    <row r="1213" spans="2:12" ht="24.95" customHeight="1" x14ac:dyDescent="0.2">
      <c r="B1213" s="97" t="s">
        <v>35</v>
      </c>
      <c r="C1213" s="257" t="s">
        <v>64</v>
      </c>
      <c r="D1213" s="257"/>
      <c r="E1213" s="257" t="s">
        <v>65</v>
      </c>
      <c r="F1213" s="257"/>
      <c r="G1213" s="257" t="s">
        <v>1</v>
      </c>
      <c r="H1213" s="257"/>
      <c r="I1213" s="257" t="s">
        <v>18</v>
      </c>
      <c r="J1213" s="257"/>
      <c r="L1213" s="29"/>
    </row>
    <row r="1214" spans="2:12" ht="24.95" customHeight="1" x14ac:dyDescent="0.2">
      <c r="B1214" s="208" t="s">
        <v>159</v>
      </c>
      <c r="C1214" s="283">
        <v>87223</v>
      </c>
      <c r="D1214" s="283"/>
      <c r="E1214" s="283">
        <v>9512</v>
      </c>
      <c r="F1214" s="283"/>
      <c r="G1214" s="219">
        <v>96735</v>
      </c>
      <c r="H1214" s="219"/>
      <c r="I1214" s="279">
        <v>0.17185429899999999</v>
      </c>
      <c r="J1214" s="220"/>
    </row>
    <row r="1215" spans="2:12" ht="24.95" customHeight="1" x14ac:dyDescent="0.2">
      <c r="B1215" s="208" t="s">
        <v>157</v>
      </c>
      <c r="C1215" s="283">
        <v>89713</v>
      </c>
      <c r="D1215" s="283"/>
      <c r="E1215" s="283">
        <v>9875</v>
      </c>
      <c r="F1215" s="283"/>
      <c r="G1215" s="219">
        <v>99588</v>
      </c>
      <c r="H1215" s="219"/>
      <c r="I1215" s="279">
        <v>0.1712323855</v>
      </c>
      <c r="J1215" s="220"/>
    </row>
    <row r="1216" spans="2:12" ht="24.95" customHeight="1" x14ac:dyDescent="0.2">
      <c r="B1216" s="75" t="s">
        <v>43</v>
      </c>
      <c r="C1216" s="217">
        <f>(C1215-C1214)/C1214</f>
        <v>2.8547516136798779E-2</v>
      </c>
      <c r="D1216" s="217"/>
      <c r="E1216" s="217">
        <f>(E1215-E1214)/E1214</f>
        <v>3.8162321278385196E-2</v>
      </c>
      <c r="F1216" s="217"/>
      <c r="G1216" s="217">
        <f>(G1215-G1214)/G1214</f>
        <v>2.9492944642580246E-2</v>
      </c>
      <c r="H1216" s="217"/>
      <c r="I1216" s="217">
        <f>(I1215-I1214)/I1214</f>
        <v>-3.6188416793692638E-3</v>
      </c>
      <c r="J1216" s="217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54" t="s">
        <v>174</v>
      </c>
      <c r="C1227" s="254"/>
      <c r="D1227" s="254"/>
      <c r="E1227" s="254"/>
      <c r="F1227" s="254"/>
      <c r="G1227" s="254"/>
      <c r="H1227" s="254"/>
      <c r="I1227" s="254"/>
      <c r="J1227" s="254"/>
      <c r="K1227" s="254"/>
      <c r="L1227" s="254"/>
      <c r="M1227" s="254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33" t="s">
        <v>13</v>
      </c>
      <c r="C1229" s="233"/>
      <c r="D1229" s="233"/>
      <c r="E1229" s="233"/>
      <c r="F1229" s="233"/>
      <c r="G1229" s="233"/>
      <c r="H1229" s="233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7" t="s">
        <v>51</v>
      </c>
      <c r="D1230" s="227"/>
      <c r="E1230" s="227" t="s">
        <v>50</v>
      </c>
      <c r="F1230" s="227"/>
      <c r="G1230" s="227" t="s">
        <v>0</v>
      </c>
      <c r="H1230" s="227"/>
    </row>
    <row r="1231" spans="2:14" ht="24.95" customHeight="1" x14ac:dyDescent="0.2">
      <c r="B1231" s="208" t="s">
        <v>162</v>
      </c>
      <c r="C1231" s="283">
        <v>117855</v>
      </c>
      <c r="D1231" s="283"/>
      <c r="E1231" s="283">
        <v>14773</v>
      </c>
      <c r="F1231" s="283"/>
      <c r="G1231" s="219">
        <v>132628</v>
      </c>
      <c r="H1231" s="220"/>
    </row>
    <row r="1232" spans="2:14" ht="24.95" customHeight="1" x14ac:dyDescent="0.2">
      <c r="B1232" s="208" t="s">
        <v>158</v>
      </c>
      <c r="C1232" s="218">
        <v>125740</v>
      </c>
      <c r="D1232" s="218"/>
      <c r="E1232" s="218">
        <v>12630</v>
      </c>
      <c r="F1232" s="218"/>
      <c r="G1232" s="219">
        <v>138370</v>
      </c>
      <c r="H1232" s="220"/>
    </row>
    <row r="1233" spans="2:8" ht="24.95" customHeight="1" x14ac:dyDescent="0.2">
      <c r="B1233" s="78" t="s">
        <v>43</v>
      </c>
      <c r="C1233" s="237">
        <f>(C1232-C1231)/C1231</f>
        <v>6.6904246743880194E-2</v>
      </c>
      <c r="D1233" s="237"/>
      <c r="E1233" s="237">
        <f>(E1232-E1231)/E1231</f>
        <v>-0.14506193731808029</v>
      </c>
      <c r="F1233" s="237"/>
      <c r="G1233" s="237">
        <f>(G1232-G1231)/G1231</f>
        <v>4.3294025394336036E-2</v>
      </c>
      <c r="H1233" s="237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5" t="s">
        <v>15</v>
      </c>
      <c r="C1255" s="225"/>
      <c r="D1255" s="225"/>
      <c r="E1255" s="225"/>
      <c r="F1255" s="225"/>
      <c r="G1255" s="225"/>
      <c r="H1255" s="225"/>
      <c r="I1255" s="225"/>
      <c r="J1255" s="225"/>
      <c r="K1255" s="80"/>
    </row>
    <row r="1256" spans="2:12" ht="24.95" customHeight="1" x14ac:dyDescent="0.2">
      <c r="B1256" s="97" t="s">
        <v>35</v>
      </c>
      <c r="C1256" s="257" t="s">
        <v>40</v>
      </c>
      <c r="D1256" s="257"/>
      <c r="E1256" s="257" t="s">
        <v>41</v>
      </c>
      <c r="F1256" s="257"/>
      <c r="G1256" s="257" t="s">
        <v>42</v>
      </c>
      <c r="H1256" s="257"/>
      <c r="I1256" s="257" t="s">
        <v>89</v>
      </c>
      <c r="J1256" s="257"/>
      <c r="L1256" s="29"/>
    </row>
    <row r="1257" spans="2:12" ht="24.95" customHeight="1" x14ac:dyDescent="0.2">
      <c r="B1257" s="208" t="s">
        <v>162</v>
      </c>
      <c r="C1257" s="283">
        <v>231772</v>
      </c>
      <c r="D1257" s="283"/>
      <c r="E1257" s="283">
        <v>34212</v>
      </c>
      <c r="F1257" s="283"/>
      <c r="G1257" s="219">
        <v>265984</v>
      </c>
      <c r="H1257" s="219"/>
      <c r="I1257" s="279">
        <v>0.11494907490959</v>
      </c>
      <c r="J1257" s="220"/>
    </row>
    <row r="1258" spans="2:12" ht="24.95" customHeight="1" x14ac:dyDescent="0.2">
      <c r="B1258" s="208" t="s">
        <v>158</v>
      </c>
      <c r="C1258" s="218">
        <v>260532</v>
      </c>
      <c r="D1258" s="218"/>
      <c r="E1258" s="218">
        <v>29033</v>
      </c>
      <c r="F1258" s="218"/>
      <c r="G1258" s="219">
        <v>289565</v>
      </c>
      <c r="H1258" s="219"/>
      <c r="I1258" s="224">
        <v>0.12292253730119</v>
      </c>
      <c r="J1258" s="224"/>
    </row>
    <row r="1259" spans="2:12" ht="24.95" customHeight="1" x14ac:dyDescent="0.2">
      <c r="B1259" s="75" t="s">
        <v>43</v>
      </c>
      <c r="C1259" s="217">
        <f>(C1258-C1257)/C1257</f>
        <v>0.12408746526759057</v>
      </c>
      <c r="D1259" s="217"/>
      <c r="E1259" s="217">
        <f>(E1258-E1257)/E1257</f>
        <v>-0.15137963287735298</v>
      </c>
      <c r="F1259" s="217"/>
      <c r="G1259" s="217">
        <f>(G1258-G1257)/G1257</f>
        <v>8.8655708614051976E-2</v>
      </c>
      <c r="H1259" s="217"/>
      <c r="I1259" s="217">
        <f>(I1258-I1257)/I1257</f>
        <v>6.9365172341502607E-2</v>
      </c>
      <c r="J1259" s="217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22" t="s">
        <v>122</v>
      </c>
      <c r="C1289" s="222"/>
      <c r="D1289" s="222"/>
      <c r="E1289" s="222"/>
      <c r="F1289" s="222"/>
      <c r="G1289" s="222"/>
      <c r="H1289" s="222"/>
      <c r="I1289" s="222"/>
      <c r="J1289" s="222"/>
      <c r="K1289" s="222"/>
      <c r="L1289" s="222"/>
      <c r="M1289" s="222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22" t="s">
        <v>123</v>
      </c>
      <c r="C1291" s="222"/>
      <c r="D1291" s="222"/>
      <c r="E1291" s="222"/>
      <c r="F1291" s="222"/>
      <c r="G1291" s="222"/>
      <c r="H1291" s="222"/>
      <c r="I1291" s="222"/>
      <c r="J1291" s="222"/>
      <c r="K1291" s="222"/>
      <c r="L1291" s="222"/>
      <c r="M1291" s="222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75" t="s">
        <v>96</v>
      </c>
      <c r="C1293" s="275"/>
      <c r="D1293" s="275"/>
      <c r="E1293" s="275"/>
      <c r="F1293" s="275"/>
      <c r="G1293" s="275"/>
      <c r="H1293" s="275"/>
      <c r="I1293" s="275"/>
      <c r="J1293" s="275"/>
    </row>
    <row r="1294" spans="2:15" ht="24.95" customHeight="1" x14ac:dyDescent="0.2">
      <c r="B1294" s="265" t="s">
        <v>36</v>
      </c>
      <c r="C1294" s="229" t="s">
        <v>47</v>
      </c>
      <c r="D1294" s="229"/>
      <c r="E1294" s="229"/>
      <c r="F1294" s="229" t="s">
        <v>48</v>
      </c>
      <c r="G1294" s="229"/>
      <c r="H1294" s="229"/>
      <c r="I1294" s="93" t="s">
        <v>52</v>
      </c>
      <c r="J1294" s="95" t="s">
        <v>53</v>
      </c>
      <c r="M1294" s="2"/>
    </row>
    <row r="1295" spans="2:15" ht="24.95" customHeight="1" x14ac:dyDescent="0.2">
      <c r="B1295" s="266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199">
        <v>2187</v>
      </c>
      <c r="D1296" s="199">
        <v>45</v>
      </c>
      <c r="E1296" s="206">
        <v>2232</v>
      </c>
      <c r="F1296" s="199">
        <v>4621</v>
      </c>
      <c r="G1296" s="199">
        <v>103</v>
      </c>
      <c r="H1296" s="200">
        <v>4724</v>
      </c>
      <c r="I1296" s="202">
        <v>0.12371890000000001</v>
      </c>
      <c r="J1296" s="204">
        <v>2.1164874551970998</v>
      </c>
      <c r="K1296" s="35"/>
      <c r="M1296" s="2"/>
    </row>
    <row r="1297" spans="2:14" ht="24.95" customHeight="1" x14ac:dyDescent="0.2">
      <c r="B1297" s="175" t="s">
        <v>5</v>
      </c>
      <c r="C1297" s="199">
        <v>2088</v>
      </c>
      <c r="D1297" s="199">
        <v>1221</v>
      </c>
      <c r="E1297" s="206">
        <v>3309</v>
      </c>
      <c r="F1297" s="199">
        <v>5875</v>
      </c>
      <c r="G1297" s="199">
        <v>3196</v>
      </c>
      <c r="H1297" s="200">
        <v>9071</v>
      </c>
      <c r="I1297" s="202">
        <v>0.28364602880000001</v>
      </c>
      <c r="J1297" s="204">
        <v>2.7413115744938001</v>
      </c>
      <c r="K1297" s="35"/>
      <c r="M1297" s="2"/>
    </row>
    <row r="1298" spans="2:14" ht="24.95" customHeight="1" x14ac:dyDescent="0.2">
      <c r="B1298" s="175" t="s">
        <v>22</v>
      </c>
      <c r="C1298" s="199">
        <v>2731</v>
      </c>
      <c r="D1298" s="199">
        <v>141</v>
      </c>
      <c r="E1298" s="206">
        <v>2872</v>
      </c>
      <c r="F1298" s="199">
        <v>6720</v>
      </c>
      <c r="G1298" s="199">
        <v>356</v>
      </c>
      <c r="H1298" s="200">
        <v>7076</v>
      </c>
      <c r="I1298" s="202">
        <v>0.16747050790000001</v>
      </c>
      <c r="J1298" s="204">
        <v>2.4637883008357</v>
      </c>
      <c r="K1298" s="35"/>
      <c r="M1298" s="2"/>
    </row>
    <row r="1299" spans="2:14" ht="24.95" customHeight="1" x14ac:dyDescent="0.2">
      <c r="B1299" s="175" t="s">
        <v>7</v>
      </c>
      <c r="C1299" s="199">
        <v>747</v>
      </c>
      <c r="D1299" s="199">
        <v>186</v>
      </c>
      <c r="E1299" s="206">
        <v>933</v>
      </c>
      <c r="F1299" s="199">
        <v>1678</v>
      </c>
      <c r="G1299" s="199">
        <v>613</v>
      </c>
      <c r="H1299" s="200">
        <v>2291</v>
      </c>
      <c r="I1299" s="202">
        <v>0.275331675</v>
      </c>
      <c r="J1299" s="204">
        <v>2.4555198285101998</v>
      </c>
      <c r="K1299" s="35"/>
      <c r="M1299" s="2"/>
    </row>
    <row r="1300" spans="2:14" ht="24.95" customHeight="1" x14ac:dyDescent="0.2">
      <c r="B1300" s="175" t="s">
        <v>8</v>
      </c>
      <c r="C1300" s="199">
        <v>6577</v>
      </c>
      <c r="D1300" s="199">
        <v>2664</v>
      </c>
      <c r="E1300" s="206">
        <v>9241</v>
      </c>
      <c r="F1300" s="199">
        <v>13735</v>
      </c>
      <c r="G1300" s="199">
        <v>4718</v>
      </c>
      <c r="H1300" s="200">
        <v>18453</v>
      </c>
      <c r="I1300" s="202">
        <v>0.30347780140000002</v>
      </c>
      <c r="J1300" s="204">
        <v>1.9968618114923</v>
      </c>
      <c r="K1300" s="35"/>
      <c r="M1300" s="2"/>
    </row>
    <row r="1301" spans="2:14" ht="24.95" customHeight="1" x14ac:dyDescent="0.2">
      <c r="B1301" s="175" t="s">
        <v>9</v>
      </c>
      <c r="C1301" s="199">
        <v>1287</v>
      </c>
      <c r="D1301" s="199">
        <v>0</v>
      </c>
      <c r="E1301" s="206">
        <v>1287</v>
      </c>
      <c r="F1301" s="199">
        <v>2949</v>
      </c>
      <c r="G1301" s="199">
        <v>0</v>
      </c>
      <c r="H1301" s="200">
        <v>2949</v>
      </c>
      <c r="I1301" s="202">
        <v>0.12186560809999999</v>
      </c>
      <c r="J1301" s="204">
        <v>2.2913752913752998</v>
      </c>
      <c r="K1301" s="35"/>
      <c r="M1301" s="2"/>
    </row>
    <row r="1302" spans="2:14" ht="24.95" customHeight="1" x14ac:dyDescent="0.2">
      <c r="B1302" s="175" t="s">
        <v>10</v>
      </c>
      <c r="C1302" s="199">
        <v>783</v>
      </c>
      <c r="D1302" s="199">
        <v>68</v>
      </c>
      <c r="E1302" s="206">
        <v>851</v>
      </c>
      <c r="F1302" s="199">
        <v>2502</v>
      </c>
      <c r="G1302" s="199">
        <v>239</v>
      </c>
      <c r="H1302" s="200">
        <v>2741</v>
      </c>
      <c r="I1302" s="202">
        <v>0.12825797899999999</v>
      </c>
      <c r="J1302" s="204">
        <v>3.2209165687426999</v>
      </c>
      <c r="K1302" s="35"/>
      <c r="M1302" s="2"/>
    </row>
    <row r="1303" spans="2:14" ht="24.95" customHeight="1" x14ac:dyDescent="0.2">
      <c r="B1303" s="175" t="s">
        <v>11</v>
      </c>
      <c r="C1303" s="199">
        <v>2437</v>
      </c>
      <c r="D1303" s="199">
        <v>515</v>
      </c>
      <c r="E1303" s="206">
        <v>2952</v>
      </c>
      <c r="F1303" s="199">
        <v>3364</v>
      </c>
      <c r="G1303" s="199">
        <v>515</v>
      </c>
      <c r="H1303" s="200">
        <v>3879</v>
      </c>
      <c r="I1303" s="202">
        <v>9.6062407099999997E-2</v>
      </c>
      <c r="J1303" s="204">
        <v>1.3140243902438999</v>
      </c>
      <c r="K1303" s="35"/>
      <c r="M1303" s="36"/>
    </row>
    <row r="1304" spans="2:14" ht="24.95" customHeight="1" x14ac:dyDescent="0.2">
      <c r="B1304" s="175" t="s">
        <v>12</v>
      </c>
      <c r="C1304" s="199">
        <v>1474</v>
      </c>
      <c r="D1304" s="199">
        <v>54</v>
      </c>
      <c r="E1304" s="206">
        <v>1528</v>
      </c>
      <c r="F1304" s="199">
        <v>3709</v>
      </c>
      <c r="G1304" s="199">
        <v>179</v>
      </c>
      <c r="H1304" s="200">
        <v>3888</v>
      </c>
      <c r="I1304" s="202">
        <v>0.2300638954</v>
      </c>
      <c r="J1304" s="204">
        <v>2.5445026178010002</v>
      </c>
      <c r="K1304" s="35"/>
      <c r="M1304" s="36"/>
    </row>
    <row r="1305" spans="2:14" ht="24.95" customHeight="1" x14ac:dyDescent="0.2">
      <c r="B1305" s="176" t="s">
        <v>14</v>
      </c>
      <c r="C1305" s="196">
        <v>20311</v>
      </c>
      <c r="D1305" s="196">
        <v>4894</v>
      </c>
      <c r="E1305" s="207">
        <v>25205</v>
      </c>
      <c r="F1305" s="196">
        <v>45153</v>
      </c>
      <c r="G1305" s="196">
        <v>9919</v>
      </c>
      <c r="H1305" s="201">
        <v>55072</v>
      </c>
      <c r="I1305" s="203">
        <v>0.1936489123</v>
      </c>
      <c r="J1305" s="205">
        <v>2.1849633009324001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26" t="s">
        <v>175</v>
      </c>
      <c r="C1319" s="226"/>
      <c r="D1319" s="226"/>
      <c r="E1319" s="226"/>
      <c r="F1319" s="226"/>
      <c r="G1319" s="226"/>
      <c r="H1319" s="226"/>
      <c r="I1319" s="226"/>
      <c r="J1319" s="226"/>
      <c r="K1319" s="226"/>
      <c r="L1319" s="226"/>
      <c r="M1319" s="226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55" t="s">
        <v>13</v>
      </c>
      <c r="C1321" s="255"/>
      <c r="D1321" s="255"/>
      <c r="E1321" s="255"/>
      <c r="F1321" s="255"/>
      <c r="G1321" s="255"/>
      <c r="H1321" s="255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56" t="s">
        <v>62</v>
      </c>
      <c r="D1322" s="256"/>
      <c r="E1322" s="256" t="s">
        <v>63</v>
      </c>
      <c r="F1322" s="256"/>
      <c r="G1322" s="256" t="s">
        <v>0</v>
      </c>
      <c r="H1322" s="256"/>
      <c r="I1322" s="28"/>
      <c r="J1322" s="28"/>
      <c r="K1322" s="28"/>
      <c r="L1322" s="28"/>
    </row>
    <row r="1323" spans="2:13" ht="24.95" customHeight="1" x14ac:dyDescent="0.2">
      <c r="B1323" s="208" t="s">
        <v>159</v>
      </c>
      <c r="C1323" s="283">
        <v>26329</v>
      </c>
      <c r="D1323" s="283"/>
      <c r="E1323" s="283">
        <v>5386</v>
      </c>
      <c r="F1323" s="283"/>
      <c r="G1323" s="219">
        <v>31715</v>
      </c>
      <c r="H1323" s="220"/>
      <c r="I1323" s="28"/>
      <c r="J1323" s="28"/>
      <c r="K1323" s="28"/>
      <c r="L1323" s="28"/>
    </row>
    <row r="1324" spans="2:13" ht="24.95" customHeight="1" x14ac:dyDescent="0.2">
      <c r="B1324" s="208" t="s">
        <v>157</v>
      </c>
      <c r="C1324" s="283">
        <v>20311</v>
      </c>
      <c r="D1324" s="283"/>
      <c r="E1324" s="283">
        <v>4894</v>
      </c>
      <c r="F1324" s="283"/>
      <c r="G1324" s="219">
        <v>25205</v>
      </c>
      <c r="H1324" s="22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7">
        <f>(C1324-C1323)/C1323</f>
        <v>-0.22856925823236734</v>
      </c>
      <c r="D1325" s="237"/>
      <c r="E1325" s="237">
        <f>(E1324-E1323)/E1323</f>
        <v>-9.1347939101373926E-2</v>
      </c>
      <c r="F1325" s="237"/>
      <c r="G1325" s="237">
        <f>(G1324-G1323)/G1323</f>
        <v>-0.20526564717010878</v>
      </c>
      <c r="H1325" s="237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5" t="s">
        <v>15</v>
      </c>
      <c r="C1336" s="225"/>
      <c r="D1336" s="225"/>
      <c r="E1336" s="225"/>
      <c r="F1336" s="225"/>
      <c r="G1336" s="225"/>
      <c r="H1336" s="225"/>
      <c r="I1336" s="225"/>
      <c r="J1336" s="225"/>
    </row>
    <row r="1337" spans="2:12" ht="24.95" customHeight="1" x14ac:dyDescent="0.2">
      <c r="B1337" s="97" t="s">
        <v>35</v>
      </c>
      <c r="C1337" s="257" t="s">
        <v>64</v>
      </c>
      <c r="D1337" s="257"/>
      <c r="E1337" s="257" t="s">
        <v>65</v>
      </c>
      <c r="F1337" s="257"/>
      <c r="G1337" s="257" t="s">
        <v>1</v>
      </c>
      <c r="H1337" s="257"/>
      <c r="I1337" s="257" t="s">
        <v>18</v>
      </c>
      <c r="J1337" s="257"/>
      <c r="L1337" s="29"/>
    </row>
    <row r="1338" spans="2:12" ht="24.95" customHeight="1" x14ac:dyDescent="0.2">
      <c r="B1338" s="208" t="s">
        <v>159</v>
      </c>
      <c r="C1338" s="283">
        <v>51681</v>
      </c>
      <c r="D1338" s="283"/>
      <c r="E1338" s="283">
        <v>10850</v>
      </c>
      <c r="F1338" s="283"/>
      <c r="G1338" s="219">
        <v>62531</v>
      </c>
      <c r="H1338" s="219"/>
      <c r="I1338" s="279">
        <v>0.2339326189</v>
      </c>
      <c r="J1338" s="220"/>
    </row>
    <row r="1339" spans="2:12" ht="24.95" customHeight="1" x14ac:dyDescent="0.2">
      <c r="B1339" s="208" t="s">
        <v>157</v>
      </c>
      <c r="C1339" s="283">
        <v>45153</v>
      </c>
      <c r="D1339" s="283"/>
      <c r="E1339" s="283">
        <v>9919</v>
      </c>
      <c r="F1339" s="283"/>
      <c r="G1339" s="219">
        <v>55072</v>
      </c>
      <c r="H1339" s="219"/>
      <c r="I1339" s="279">
        <v>0.1936489123</v>
      </c>
      <c r="J1339" s="220"/>
    </row>
    <row r="1340" spans="2:12" ht="24.95" customHeight="1" x14ac:dyDescent="0.2">
      <c r="B1340" s="75" t="s">
        <v>43</v>
      </c>
      <c r="C1340" s="217">
        <f>(C1339-C1338)/C1338</f>
        <v>-0.12631334533000521</v>
      </c>
      <c r="D1340" s="217"/>
      <c r="E1340" s="217">
        <f>(E1339-E1338)/E1338</f>
        <v>-8.580645161290322E-2</v>
      </c>
      <c r="F1340" s="217"/>
      <c r="G1340" s="217">
        <f>(G1339-G1338)/G1338</f>
        <v>-0.1192848347219779</v>
      </c>
      <c r="H1340" s="217"/>
      <c r="I1340" s="217">
        <f>(I1339-I1338)/I1338</f>
        <v>-0.17220217851372072</v>
      </c>
      <c r="J1340" s="217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54" t="s">
        <v>176</v>
      </c>
      <c r="C1351" s="254"/>
      <c r="D1351" s="254"/>
      <c r="E1351" s="254"/>
      <c r="F1351" s="254"/>
      <c r="G1351" s="254"/>
      <c r="H1351" s="254"/>
      <c r="I1351" s="254"/>
      <c r="J1351" s="254"/>
      <c r="K1351" s="254"/>
      <c r="L1351" s="254"/>
      <c r="M1351" s="254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33" t="s">
        <v>13</v>
      </c>
      <c r="C1353" s="233"/>
      <c r="D1353" s="233"/>
      <c r="E1353" s="233"/>
      <c r="F1353" s="233"/>
      <c r="G1353" s="233"/>
      <c r="H1353" s="233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7" t="s">
        <v>51</v>
      </c>
      <c r="D1354" s="227"/>
      <c r="E1354" s="227" t="s">
        <v>50</v>
      </c>
      <c r="F1354" s="227"/>
      <c r="G1354" s="227" t="s">
        <v>0</v>
      </c>
      <c r="H1354" s="227"/>
    </row>
    <row r="1355" spans="2:14" ht="24.95" customHeight="1" x14ac:dyDescent="0.2">
      <c r="B1355" s="208" t="s">
        <v>162</v>
      </c>
      <c r="C1355" s="283">
        <v>77116</v>
      </c>
      <c r="D1355" s="283"/>
      <c r="E1355" s="283">
        <v>14006</v>
      </c>
      <c r="F1355" s="283"/>
      <c r="G1355" s="219">
        <v>91122</v>
      </c>
      <c r="H1355" s="219"/>
    </row>
    <row r="1356" spans="2:14" ht="24.95" customHeight="1" x14ac:dyDescent="0.2">
      <c r="B1356" s="208" t="s">
        <v>158</v>
      </c>
      <c r="C1356" s="218">
        <v>73543</v>
      </c>
      <c r="D1356" s="218"/>
      <c r="E1356" s="218">
        <v>15499</v>
      </c>
      <c r="F1356" s="218"/>
      <c r="G1356" s="219">
        <v>89042</v>
      </c>
      <c r="H1356" s="219"/>
    </row>
    <row r="1357" spans="2:14" ht="24.95" customHeight="1" x14ac:dyDescent="0.2">
      <c r="B1357" s="78" t="s">
        <v>43</v>
      </c>
      <c r="C1357" s="237">
        <f>(C1356-C1355)/C1355</f>
        <v>-4.6332797344260594E-2</v>
      </c>
      <c r="D1357" s="237"/>
      <c r="E1357" s="237">
        <f>(E1356-E1355)/E1355</f>
        <v>0.10659717264029701</v>
      </c>
      <c r="F1357" s="237"/>
      <c r="G1357" s="237">
        <f>(G1356-G1355)/G1355</f>
        <v>-2.2826540242751475E-2</v>
      </c>
      <c r="H1357" s="237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5" t="s">
        <v>15</v>
      </c>
      <c r="C1379" s="225"/>
      <c r="D1379" s="225"/>
      <c r="E1379" s="225"/>
      <c r="F1379" s="225"/>
      <c r="G1379" s="225"/>
      <c r="H1379" s="225"/>
      <c r="I1379" s="225"/>
      <c r="J1379" s="225"/>
    </row>
    <row r="1380" spans="2:12" ht="24.95" customHeight="1" x14ac:dyDescent="0.2">
      <c r="B1380" s="97" t="s">
        <v>35</v>
      </c>
      <c r="C1380" s="257" t="s">
        <v>40</v>
      </c>
      <c r="D1380" s="257"/>
      <c r="E1380" s="257" t="s">
        <v>41</v>
      </c>
      <c r="F1380" s="257"/>
      <c r="G1380" s="257" t="s">
        <v>42</v>
      </c>
      <c r="H1380" s="257"/>
      <c r="I1380" s="257" t="s">
        <v>89</v>
      </c>
      <c r="J1380" s="257"/>
      <c r="L1380" s="29"/>
    </row>
    <row r="1381" spans="2:12" ht="24.95" customHeight="1" x14ac:dyDescent="0.2">
      <c r="B1381" s="208" t="s">
        <v>162</v>
      </c>
      <c r="C1381" s="283">
        <v>156303</v>
      </c>
      <c r="D1381" s="283"/>
      <c r="E1381" s="283">
        <v>27142</v>
      </c>
      <c r="F1381" s="283"/>
      <c r="G1381" s="219">
        <v>183445</v>
      </c>
      <c r="H1381" s="219"/>
      <c r="I1381" s="279">
        <v>0.17291187578848</v>
      </c>
      <c r="J1381" s="220"/>
    </row>
    <row r="1382" spans="2:12" ht="24.95" customHeight="1" x14ac:dyDescent="0.2">
      <c r="B1382" s="208" t="s">
        <v>158</v>
      </c>
      <c r="C1382" s="218">
        <v>158713</v>
      </c>
      <c r="D1382" s="218"/>
      <c r="E1382" s="218">
        <v>31471</v>
      </c>
      <c r="F1382" s="218"/>
      <c r="G1382" s="219">
        <v>190184</v>
      </c>
      <c r="H1382" s="219"/>
      <c r="I1382" s="224">
        <v>0.16728297719342999</v>
      </c>
      <c r="J1382" s="224"/>
    </row>
    <row r="1383" spans="2:12" ht="24.95" customHeight="1" x14ac:dyDescent="0.2">
      <c r="B1383" s="75" t="s">
        <v>43</v>
      </c>
      <c r="C1383" s="217">
        <f>(C1382-C1381)/C1381</f>
        <v>1.5418769953231864E-2</v>
      </c>
      <c r="D1383" s="217"/>
      <c r="E1383" s="217">
        <f>(E1382-E1381)/E1381</f>
        <v>0.1594945103529585</v>
      </c>
      <c r="F1383" s="217"/>
      <c r="G1383" s="217">
        <f>(G1382-G1381)/G1381</f>
        <v>3.6735806372482215E-2</v>
      </c>
      <c r="H1383" s="217"/>
      <c r="I1383" s="217">
        <f>(I1382-I1381)/I1381</f>
        <v>-3.2553568512180928E-2</v>
      </c>
      <c r="J1383" s="217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1" t="s">
        <v>39</v>
      </c>
      <c r="C1413" s="281"/>
      <c r="D1413" s="281"/>
      <c r="E1413" s="281"/>
      <c r="F1413" s="281"/>
      <c r="G1413" s="281"/>
      <c r="H1413" s="281"/>
      <c r="I1413" s="281"/>
      <c r="J1413" s="281"/>
      <c r="K1413" s="281"/>
      <c r="L1413" s="281"/>
      <c r="M1413" s="281"/>
    </row>
    <row r="1414" spans="2:15" ht="15" customHeight="1" x14ac:dyDescent="0.2"/>
    <row r="1415" spans="2:15" ht="25.5" customHeight="1" x14ac:dyDescent="0.2">
      <c r="B1415" s="238" t="s">
        <v>84</v>
      </c>
      <c r="C1415" s="238"/>
      <c r="D1415" s="238"/>
      <c r="E1415" s="238"/>
      <c r="F1415" s="238"/>
      <c r="G1415" s="238"/>
      <c r="H1415" s="238"/>
      <c r="I1415" s="238"/>
      <c r="J1415" s="238"/>
      <c r="K1415" s="238"/>
      <c r="L1415" s="238"/>
      <c r="M1415" s="238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82" t="s">
        <v>156</v>
      </c>
      <c r="C1418" s="282"/>
      <c r="D1418" s="282"/>
      <c r="E1418" s="140" t="s">
        <v>154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48" t="s">
        <v>59</v>
      </c>
      <c r="C1419" s="253" t="s">
        <v>23</v>
      </c>
      <c r="D1419" s="253"/>
      <c r="E1419" s="215">
        <v>1800</v>
      </c>
      <c r="F1419" s="215">
        <v>1803</v>
      </c>
      <c r="G1419" s="168">
        <f>(F1419-E1419)/E1419</f>
        <v>1.6666666666666668E-3</v>
      </c>
      <c r="M1419" s="122"/>
      <c r="N1419" s="42"/>
    </row>
    <row r="1420" spans="2:15" ht="24.95" customHeight="1" x14ac:dyDescent="0.2">
      <c r="B1420" s="244"/>
      <c r="C1420" s="241" t="s">
        <v>29</v>
      </c>
      <c r="D1420" s="241"/>
      <c r="E1420" s="216">
        <v>69828</v>
      </c>
      <c r="F1420" s="216">
        <v>69686</v>
      </c>
      <c r="G1420" s="169">
        <f t="shared" ref="G1420:G1432" si="4">(F1420-E1420)/E1420</f>
        <v>-2.0335681961390845E-3</v>
      </c>
      <c r="M1420" s="122"/>
      <c r="N1420" s="42"/>
    </row>
    <row r="1421" spans="2:15" ht="24.95" customHeight="1" x14ac:dyDescent="0.2">
      <c r="B1421" s="244" t="s">
        <v>114</v>
      </c>
      <c r="C1421" s="241" t="s">
        <v>23</v>
      </c>
      <c r="D1421" s="241"/>
      <c r="E1421" s="216">
        <v>118</v>
      </c>
      <c r="F1421" s="216">
        <v>119</v>
      </c>
      <c r="G1421" s="169">
        <f t="shared" si="4"/>
        <v>8.4745762711864406E-3</v>
      </c>
      <c r="M1421" s="123"/>
      <c r="N1421" s="28"/>
    </row>
    <row r="1422" spans="2:15" ht="24.95" customHeight="1" x14ac:dyDescent="0.2">
      <c r="B1422" s="244"/>
      <c r="C1422" s="241" t="s">
        <v>29</v>
      </c>
      <c r="D1422" s="241"/>
      <c r="E1422" s="216">
        <v>37647</v>
      </c>
      <c r="F1422" s="216">
        <v>37152</v>
      </c>
      <c r="G1422" s="169">
        <f t="shared" si="4"/>
        <v>-1.3148458044465695E-2</v>
      </c>
      <c r="K1422" s="5"/>
      <c r="L1422" s="5"/>
      <c r="M1422" s="123"/>
      <c r="N1422" s="28"/>
    </row>
    <row r="1423" spans="2:15" ht="24.95" customHeight="1" x14ac:dyDescent="0.2">
      <c r="B1423" s="244" t="s">
        <v>20</v>
      </c>
      <c r="C1423" s="241" t="s">
        <v>23</v>
      </c>
      <c r="D1423" s="241"/>
      <c r="E1423" s="216">
        <v>4192</v>
      </c>
      <c r="F1423" s="216">
        <v>4182</v>
      </c>
      <c r="G1423" s="169">
        <f t="shared" si="4"/>
        <v>-2.3854961832061069E-3</v>
      </c>
    </row>
    <row r="1424" spans="2:15" ht="24.95" customHeight="1" x14ac:dyDescent="0.2">
      <c r="B1424" s="244"/>
      <c r="C1424" s="241" t="s">
        <v>29</v>
      </c>
      <c r="D1424" s="241"/>
      <c r="E1424" s="216">
        <v>38162</v>
      </c>
      <c r="F1424" s="216">
        <v>38127</v>
      </c>
      <c r="G1424" s="169">
        <f t="shared" si="4"/>
        <v>-9.1714270740527229E-4</v>
      </c>
      <c r="L1424" s="55"/>
    </row>
    <row r="1425" spans="2:13" ht="24.95" customHeight="1" x14ac:dyDescent="0.2">
      <c r="B1425" s="244" t="s">
        <v>58</v>
      </c>
      <c r="C1425" s="241" t="s">
        <v>23</v>
      </c>
      <c r="D1425" s="241"/>
      <c r="E1425" s="216">
        <v>359</v>
      </c>
      <c r="F1425" s="216">
        <v>372</v>
      </c>
      <c r="G1425" s="169">
        <f t="shared" si="4"/>
        <v>3.6211699164345405E-2</v>
      </c>
      <c r="L1425" s="55"/>
      <c r="M1425" s="55"/>
    </row>
    <row r="1426" spans="2:13" ht="24.95" customHeight="1" x14ac:dyDescent="0.2">
      <c r="B1426" s="244"/>
      <c r="C1426" s="241" t="s">
        <v>29</v>
      </c>
      <c r="D1426" s="241"/>
      <c r="E1426" s="216">
        <v>14691</v>
      </c>
      <c r="F1426" s="216">
        <v>15060</v>
      </c>
      <c r="G1426" s="169">
        <f t="shared" si="4"/>
        <v>2.5117418827853788E-2</v>
      </c>
    </row>
    <row r="1427" spans="2:13" ht="24.95" customHeight="1" x14ac:dyDescent="0.2">
      <c r="B1427" s="244" t="s">
        <v>107</v>
      </c>
      <c r="C1427" s="241" t="s">
        <v>23</v>
      </c>
      <c r="D1427" s="241"/>
      <c r="E1427" s="216">
        <v>5116</v>
      </c>
      <c r="F1427" s="216">
        <v>5606</v>
      </c>
      <c r="G1427" s="169">
        <f t="shared" si="4"/>
        <v>9.5777951524628618E-2</v>
      </c>
    </row>
    <row r="1428" spans="2:13" ht="24.95" customHeight="1" x14ac:dyDescent="0.2">
      <c r="B1428" s="244"/>
      <c r="C1428" s="241" t="s">
        <v>29</v>
      </c>
      <c r="D1428" s="241"/>
      <c r="E1428" s="216">
        <v>32799</v>
      </c>
      <c r="F1428" s="179">
        <v>36582</v>
      </c>
      <c r="G1428" s="169">
        <f t="shared" si="4"/>
        <v>0.11533888228299644</v>
      </c>
    </row>
    <row r="1429" spans="2:13" ht="24.95" customHeight="1" x14ac:dyDescent="0.2">
      <c r="B1429" s="244" t="s">
        <v>108</v>
      </c>
      <c r="C1429" s="241" t="s">
        <v>23</v>
      </c>
      <c r="D1429" s="241"/>
      <c r="E1429" s="216">
        <v>607</v>
      </c>
      <c r="F1429" s="179">
        <v>672</v>
      </c>
      <c r="G1429" s="169">
        <f t="shared" si="4"/>
        <v>0.1070840197693575</v>
      </c>
    </row>
    <row r="1430" spans="2:13" ht="24.95" customHeight="1" x14ac:dyDescent="0.2">
      <c r="B1430" s="244"/>
      <c r="C1430" s="241" t="s">
        <v>29</v>
      </c>
      <c r="D1430" s="241"/>
      <c r="E1430" s="216">
        <v>10656</v>
      </c>
      <c r="F1430" s="179">
        <v>11543</v>
      </c>
      <c r="G1430" s="169">
        <f t="shared" si="4"/>
        <v>8.323948948948949E-2</v>
      </c>
    </row>
    <row r="1431" spans="2:13" ht="24.95" customHeight="1" x14ac:dyDescent="0.2">
      <c r="B1431" s="245" t="s">
        <v>14</v>
      </c>
      <c r="C1431" s="242" t="s">
        <v>23</v>
      </c>
      <c r="D1431" s="242"/>
      <c r="E1431" s="181">
        <f>SUM(E1419,E1421,E1423,E1425,E1427,E1429)</f>
        <v>12192</v>
      </c>
      <c r="F1431" s="181">
        <f>SUM(F1419,F1421,F1423,F1425,F1427,F1429)</f>
        <v>12754</v>
      </c>
      <c r="G1431" s="138">
        <f t="shared" si="4"/>
        <v>4.609580052493438E-2</v>
      </c>
    </row>
    <row r="1432" spans="2:13" ht="24.95" customHeight="1" x14ac:dyDescent="0.2">
      <c r="B1432" s="246"/>
      <c r="C1432" s="243" t="s">
        <v>29</v>
      </c>
      <c r="D1432" s="243"/>
      <c r="E1432" s="172">
        <f>SUM(E1420,E1422,E1424,E1426,E1428,E1430)</f>
        <v>203783</v>
      </c>
      <c r="F1432" s="172">
        <f>SUM(F1420,F1422,F1424,F1426,F1428,F1430)</f>
        <v>208150</v>
      </c>
      <c r="G1432" s="137">
        <f t="shared" si="4"/>
        <v>2.1429658018578587E-2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8" t="s">
        <v>80</v>
      </c>
      <c r="C1474" s="238"/>
      <c r="D1474" s="238"/>
      <c r="E1474" s="238"/>
      <c r="F1474" s="238"/>
      <c r="G1474" s="238"/>
      <c r="H1474" s="238"/>
      <c r="I1474" s="238"/>
      <c r="J1474" s="238"/>
      <c r="K1474" s="238"/>
      <c r="L1474" s="238"/>
      <c r="M1474" s="238"/>
    </row>
    <row r="1475" spans="2:13" ht="15" customHeight="1" x14ac:dyDescent="0.2"/>
    <row r="1476" spans="2:13" ht="24.95" customHeight="1" x14ac:dyDescent="0.2">
      <c r="B1476" s="265" t="s">
        <v>36</v>
      </c>
      <c r="C1476" s="247" t="s">
        <v>19</v>
      </c>
      <c r="D1476" s="247"/>
      <c r="E1476" s="247" t="s">
        <v>150</v>
      </c>
      <c r="F1476" s="247"/>
      <c r="G1476" s="247" t="s">
        <v>17</v>
      </c>
      <c r="H1476" s="247"/>
      <c r="I1476" s="247" t="s">
        <v>14</v>
      </c>
      <c r="J1476" s="247"/>
    </row>
    <row r="1477" spans="2:13" ht="24.95" customHeight="1" x14ac:dyDescent="0.2">
      <c r="B1477" s="266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79">
        <v>58</v>
      </c>
      <c r="D1478" s="179">
        <v>4055</v>
      </c>
      <c r="E1478" s="179">
        <v>81</v>
      </c>
      <c r="F1478" s="179">
        <v>1836</v>
      </c>
      <c r="G1478" s="179">
        <v>10</v>
      </c>
      <c r="H1478" s="179">
        <v>147</v>
      </c>
      <c r="I1478" s="178">
        <v>149</v>
      </c>
      <c r="J1478" s="178">
        <v>6038</v>
      </c>
    </row>
    <row r="1479" spans="2:13" ht="24.95" customHeight="1" x14ac:dyDescent="0.2">
      <c r="B1479" s="68" t="s">
        <v>5</v>
      </c>
      <c r="C1479" s="179">
        <v>121</v>
      </c>
      <c r="D1479" s="179">
        <v>7470</v>
      </c>
      <c r="E1479" s="179">
        <v>108</v>
      </c>
      <c r="F1479" s="179">
        <v>2646</v>
      </c>
      <c r="G1479" s="179">
        <v>70</v>
      </c>
      <c r="H1479" s="179">
        <v>1078</v>
      </c>
      <c r="I1479" s="178">
        <v>299</v>
      </c>
      <c r="J1479" s="178">
        <v>11194</v>
      </c>
    </row>
    <row r="1480" spans="2:13" ht="24.95" customHeight="1" x14ac:dyDescent="0.2">
      <c r="B1480" s="68" t="s">
        <v>22</v>
      </c>
      <c r="C1480" s="179">
        <v>93</v>
      </c>
      <c r="D1480" s="179">
        <v>6750</v>
      </c>
      <c r="E1480" s="179">
        <v>193</v>
      </c>
      <c r="F1480" s="179">
        <v>4364</v>
      </c>
      <c r="G1480" s="179">
        <v>113</v>
      </c>
      <c r="H1480" s="179">
        <v>1326</v>
      </c>
      <c r="I1480" s="178">
        <v>399</v>
      </c>
      <c r="J1480" s="178">
        <v>12440</v>
      </c>
    </row>
    <row r="1481" spans="2:13" ht="24.95" customHeight="1" x14ac:dyDescent="0.2">
      <c r="B1481" s="68" t="s">
        <v>7</v>
      </c>
      <c r="C1481" s="179">
        <v>36</v>
      </c>
      <c r="D1481" s="179">
        <v>2235</v>
      </c>
      <c r="E1481" s="179">
        <v>58</v>
      </c>
      <c r="F1481" s="179">
        <v>1342</v>
      </c>
      <c r="G1481" s="179">
        <v>22</v>
      </c>
      <c r="H1481" s="179">
        <v>274</v>
      </c>
      <c r="I1481" s="178">
        <v>116</v>
      </c>
      <c r="J1481" s="178">
        <v>3851</v>
      </c>
    </row>
    <row r="1482" spans="2:13" ht="24.95" customHeight="1" x14ac:dyDescent="0.2">
      <c r="B1482" s="68" t="s">
        <v>8</v>
      </c>
      <c r="C1482" s="179">
        <v>107</v>
      </c>
      <c r="D1482" s="179">
        <v>8827</v>
      </c>
      <c r="E1482" s="179">
        <v>107</v>
      </c>
      <c r="F1482" s="179">
        <v>2556</v>
      </c>
      <c r="G1482" s="179">
        <v>40</v>
      </c>
      <c r="H1482" s="179">
        <v>513</v>
      </c>
      <c r="I1482" s="178">
        <v>254</v>
      </c>
      <c r="J1482" s="178">
        <v>11896</v>
      </c>
    </row>
    <row r="1483" spans="2:13" ht="24.95" customHeight="1" x14ac:dyDescent="0.2">
      <c r="B1483" s="68" t="s">
        <v>9</v>
      </c>
      <c r="C1483" s="179">
        <v>64</v>
      </c>
      <c r="D1483" s="179">
        <v>4430</v>
      </c>
      <c r="E1483" s="179">
        <v>78</v>
      </c>
      <c r="F1483" s="179">
        <v>2041</v>
      </c>
      <c r="G1483" s="179">
        <v>29</v>
      </c>
      <c r="H1483" s="179">
        <v>358</v>
      </c>
      <c r="I1483" s="178">
        <v>171</v>
      </c>
      <c r="J1483" s="178">
        <v>6829</v>
      </c>
    </row>
    <row r="1484" spans="2:13" ht="24.95" customHeight="1" x14ac:dyDescent="0.2">
      <c r="B1484" s="68" t="s">
        <v>10</v>
      </c>
      <c r="C1484" s="179">
        <v>44</v>
      </c>
      <c r="D1484" s="179">
        <v>2318</v>
      </c>
      <c r="E1484" s="179">
        <v>81</v>
      </c>
      <c r="F1484" s="179">
        <v>1921</v>
      </c>
      <c r="G1484" s="179">
        <v>15</v>
      </c>
      <c r="H1484" s="179">
        <v>184</v>
      </c>
      <c r="I1484" s="178">
        <v>140</v>
      </c>
      <c r="J1484" s="178">
        <v>4423</v>
      </c>
    </row>
    <row r="1485" spans="2:13" ht="24.95" customHeight="1" x14ac:dyDescent="0.2">
      <c r="B1485" s="68" t="s">
        <v>11</v>
      </c>
      <c r="C1485" s="179">
        <v>75</v>
      </c>
      <c r="D1485" s="179">
        <v>7085</v>
      </c>
      <c r="E1485" s="179">
        <v>56</v>
      </c>
      <c r="F1485" s="179">
        <v>1470</v>
      </c>
      <c r="G1485" s="179">
        <v>38</v>
      </c>
      <c r="H1485" s="179">
        <v>745</v>
      </c>
      <c r="I1485" s="178">
        <v>169</v>
      </c>
      <c r="J1485" s="178">
        <v>9300</v>
      </c>
    </row>
    <row r="1486" spans="2:13" ht="24.95" customHeight="1" x14ac:dyDescent="0.2">
      <c r="B1486" s="68" t="s">
        <v>12</v>
      </c>
      <c r="C1486" s="179">
        <v>41</v>
      </c>
      <c r="D1486" s="179">
        <v>2222</v>
      </c>
      <c r="E1486" s="179">
        <v>50</v>
      </c>
      <c r="F1486" s="179">
        <v>1218</v>
      </c>
      <c r="G1486" s="179">
        <v>15</v>
      </c>
      <c r="H1486" s="179">
        <v>275</v>
      </c>
      <c r="I1486" s="178">
        <v>106</v>
      </c>
      <c r="J1486" s="178">
        <v>3715</v>
      </c>
    </row>
    <row r="1487" spans="2:13" ht="24.95" customHeight="1" x14ac:dyDescent="0.2">
      <c r="B1487" s="72" t="s">
        <v>14</v>
      </c>
      <c r="C1487" s="173">
        <v>639</v>
      </c>
      <c r="D1487" s="173">
        <v>45392</v>
      </c>
      <c r="E1487" s="173">
        <v>812</v>
      </c>
      <c r="F1487" s="173">
        <v>19394</v>
      </c>
      <c r="G1487" s="173">
        <v>352</v>
      </c>
      <c r="H1487" s="173">
        <v>4900</v>
      </c>
      <c r="I1487" s="173">
        <v>1803</v>
      </c>
      <c r="J1487" s="173">
        <v>69686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8" t="s">
        <v>115</v>
      </c>
      <c r="C1502" s="238"/>
      <c r="D1502" s="238"/>
      <c r="E1502" s="238"/>
      <c r="F1502" s="238"/>
      <c r="G1502" s="238"/>
      <c r="H1502" s="238"/>
      <c r="I1502" s="238"/>
      <c r="J1502" s="238"/>
      <c r="K1502" s="238"/>
      <c r="L1502" s="238"/>
      <c r="M1502" s="238"/>
    </row>
    <row r="1503" spans="2:15" ht="15" customHeight="1" x14ac:dyDescent="0.2"/>
    <row r="1504" spans="2:15" ht="24.95" customHeight="1" x14ac:dyDescent="0.2">
      <c r="B1504" s="265" t="s">
        <v>36</v>
      </c>
      <c r="C1504" s="247" t="s">
        <v>24</v>
      </c>
      <c r="D1504" s="247"/>
      <c r="E1504" s="247" t="s">
        <v>25</v>
      </c>
      <c r="F1504" s="247"/>
      <c r="G1504" s="247" t="s">
        <v>26</v>
      </c>
      <c r="H1504" s="247"/>
      <c r="I1504" s="247" t="s">
        <v>14</v>
      </c>
      <c r="J1504" s="247"/>
    </row>
    <row r="1505" spans="2:10" ht="24.95" customHeight="1" x14ac:dyDescent="0.2">
      <c r="B1505" s="266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13</v>
      </c>
      <c r="F1506" s="179">
        <v>4510</v>
      </c>
      <c r="G1506" s="179">
        <v>0</v>
      </c>
      <c r="H1506" s="179">
        <v>0</v>
      </c>
      <c r="I1506" s="178">
        <v>14</v>
      </c>
      <c r="J1506" s="178">
        <v>5038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16</v>
      </c>
      <c r="F1507" s="179">
        <v>4377</v>
      </c>
      <c r="G1507" s="179">
        <v>0</v>
      </c>
      <c r="H1507" s="179">
        <v>0</v>
      </c>
      <c r="I1507" s="178">
        <v>19</v>
      </c>
      <c r="J1507" s="178">
        <v>6615</v>
      </c>
    </row>
    <row r="1508" spans="2:10" ht="24.95" customHeight="1" x14ac:dyDescent="0.2">
      <c r="B1508" s="68" t="s">
        <v>22</v>
      </c>
      <c r="C1508" s="179">
        <v>3</v>
      </c>
      <c r="D1508" s="179">
        <v>1135</v>
      </c>
      <c r="E1508" s="179">
        <v>35</v>
      </c>
      <c r="F1508" s="179">
        <v>7465</v>
      </c>
      <c r="G1508" s="179">
        <v>0</v>
      </c>
      <c r="H1508" s="179">
        <v>0</v>
      </c>
      <c r="I1508" s="178">
        <v>38</v>
      </c>
      <c r="J1508" s="178">
        <v>8600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18</v>
      </c>
      <c r="F1510" s="179">
        <v>4150</v>
      </c>
      <c r="G1510" s="179">
        <v>0</v>
      </c>
      <c r="H1510" s="179">
        <v>0</v>
      </c>
      <c r="I1510" s="178">
        <v>20</v>
      </c>
      <c r="J1510" s="178">
        <v>5212</v>
      </c>
    </row>
    <row r="1511" spans="2:10" ht="24.95" customHeight="1" x14ac:dyDescent="0.2">
      <c r="B1511" s="68" t="s">
        <v>9</v>
      </c>
      <c r="C1511" s="179">
        <v>3</v>
      </c>
      <c r="D1511" s="179">
        <v>1303</v>
      </c>
      <c r="E1511" s="179">
        <v>4</v>
      </c>
      <c r="F1511" s="179">
        <v>657</v>
      </c>
      <c r="G1511" s="179">
        <v>0</v>
      </c>
      <c r="H1511" s="179">
        <v>0</v>
      </c>
      <c r="I1511" s="178">
        <v>7</v>
      </c>
      <c r="J1511" s="178">
        <v>1960</v>
      </c>
    </row>
    <row r="1512" spans="2:10" ht="24.95" customHeight="1" x14ac:dyDescent="0.2">
      <c r="B1512" s="68" t="s">
        <v>10</v>
      </c>
      <c r="C1512" s="179">
        <v>6</v>
      </c>
      <c r="D1512" s="179">
        <v>5278</v>
      </c>
      <c r="E1512" s="179">
        <v>2</v>
      </c>
      <c r="F1512" s="179">
        <v>840</v>
      </c>
      <c r="G1512" s="179">
        <v>0</v>
      </c>
      <c r="H1512" s="179">
        <v>0</v>
      </c>
      <c r="I1512" s="178">
        <v>8</v>
      </c>
      <c r="J1512" s="178">
        <v>6118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2</v>
      </c>
      <c r="F1513" s="179">
        <v>38</v>
      </c>
      <c r="G1513" s="179">
        <v>0</v>
      </c>
      <c r="H1513" s="179">
        <v>0</v>
      </c>
      <c r="I1513" s="178">
        <v>5</v>
      </c>
      <c r="J1513" s="178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1040</v>
      </c>
      <c r="G1514" s="179">
        <v>0</v>
      </c>
      <c r="H1514" s="179">
        <v>0</v>
      </c>
      <c r="I1514" s="178">
        <v>4</v>
      </c>
      <c r="J1514" s="178">
        <v>1040</v>
      </c>
    </row>
    <row r="1515" spans="2:10" ht="24.95" customHeight="1" x14ac:dyDescent="0.2">
      <c r="B1515" s="72" t="s">
        <v>14</v>
      </c>
      <c r="C1515" s="173">
        <v>21</v>
      </c>
      <c r="D1515" s="173">
        <v>12792</v>
      </c>
      <c r="E1515" s="173">
        <v>98</v>
      </c>
      <c r="F1515" s="173">
        <v>24360</v>
      </c>
      <c r="G1515" s="173">
        <v>0</v>
      </c>
      <c r="H1515" s="173">
        <v>0</v>
      </c>
      <c r="I1515" s="173">
        <v>119</v>
      </c>
      <c r="J1515" s="173">
        <v>37152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8" t="s">
        <v>81</v>
      </c>
      <c r="C1536" s="238"/>
      <c r="D1536" s="238"/>
      <c r="E1536" s="238"/>
      <c r="F1536" s="238"/>
      <c r="G1536" s="238"/>
      <c r="H1536" s="238"/>
      <c r="I1536" s="238"/>
      <c r="J1536" s="238"/>
      <c r="K1536" s="238"/>
      <c r="L1536" s="238"/>
      <c r="M1536" s="238"/>
    </row>
    <row r="1537" spans="2:15" ht="15" customHeight="1" x14ac:dyDescent="0.2"/>
    <row r="1538" spans="2:15" ht="24.95" customHeight="1" x14ac:dyDescent="0.2">
      <c r="B1538" s="265" t="s">
        <v>36</v>
      </c>
      <c r="C1538" s="247" t="s">
        <v>27</v>
      </c>
      <c r="D1538" s="247"/>
      <c r="E1538" s="247" t="s">
        <v>28</v>
      </c>
      <c r="F1538" s="247"/>
      <c r="G1538" s="247" t="s">
        <v>54</v>
      </c>
      <c r="H1538" s="247"/>
      <c r="I1538" s="247" t="s">
        <v>44</v>
      </c>
      <c r="J1538" s="247"/>
      <c r="K1538" s="247" t="s">
        <v>14</v>
      </c>
      <c r="L1538" s="247"/>
    </row>
    <row r="1539" spans="2:15" ht="24.95" customHeight="1" x14ac:dyDescent="0.2">
      <c r="B1539" s="266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79">
        <v>5</v>
      </c>
      <c r="D1540" s="179">
        <v>47</v>
      </c>
      <c r="E1540" s="179">
        <v>915</v>
      </c>
      <c r="F1540" s="179">
        <v>5847</v>
      </c>
      <c r="G1540" s="179">
        <v>56</v>
      </c>
      <c r="H1540" s="179">
        <v>1199</v>
      </c>
      <c r="I1540" s="179">
        <v>23</v>
      </c>
      <c r="J1540" s="179">
        <v>732</v>
      </c>
      <c r="K1540" s="178">
        <v>999</v>
      </c>
      <c r="L1540" s="178">
        <v>7825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354</v>
      </c>
      <c r="F1541" s="179">
        <v>3242</v>
      </c>
      <c r="G1541" s="179">
        <v>91</v>
      </c>
      <c r="H1541" s="179">
        <v>1621</v>
      </c>
      <c r="I1541" s="179">
        <v>16</v>
      </c>
      <c r="J1541" s="179">
        <v>362</v>
      </c>
      <c r="K1541" s="178">
        <v>487</v>
      </c>
      <c r="L1541" s="178">
        <v>5443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391</v>
      </c>
      <c r="F1542" s="179">
        <v>2194</v>
      </c>
      <c r="G1542" s="179">
        <v>104</v>
      </c>
      <c r="H1542" s="179">
        <v>1919</v>
      </c>
      <c r="I1542" s="179">
        <v>8</v>
      </c>
      <c r="J1542" s="179">
        <v>175</v>
      </c>
      <c r="K1542" s="178">
        <v>534</v>
      </c>
      <c r="L1542" s="178">
        <v>4537</v>
      </c>
    </row>
    <row r="1543" spans="2:15" ht="24.95" customHeight="1" x14ac:dyDescent="0.2">
      <c r="B1543" s="68" t="s">
        <v>7</v>
      </c>
      <c r="C1543" s="179">
        <v>2</v>
      </c>
      <c r="D1543" s="179">
        <v>18</v>
      </c>
      <c r="E1543" s="179">
        <v>197</v>
      </c>
      <c r="F1543" s="179">
        <v>1413</v>
      </c>
      <c r="G1543" s="179">
        <v>39</v>
      </c>
      <c r="H1543" s="179">
        <v>768</v>
      </c>
      <c r="I1543" s="179">
        <v>9</v>
      </c>
      <c r="J1543" s="179">
        <v>197</v>
      </c>
      <c r="K1543" s="178">
        <v>247</v>
      </c>
      <c r="L1543" s="178">
        <v>2396</v>
      </c>
    </row>
    <row r="1544" spans="2:15" ht="24.95" customHeight="1" x14ac:dyDescent="0.2">
      <c r="B1544" s="68" t="s">
        <v>8</v>
      </c>
      <c r="C1544" s="179">
        <v>12</v>
      </c>
      <c r="D1544" s="179">
        <v>76</v>
      </c>
      <c r="E1544" s="179">
        <v>496</v>
      </c>
      <c r="F1544" s="179">
        <v>3228</v>
      </c>
      <c r="G1544" s="179">
        <v>54</v>
      </c>
      <c r="H1544" s="179">
        <v>1045</v>
      </c>
      <c r="I1544" s="179">
        <v>11</v>
      </c>
      <c r="J1544" s="179">
        <v>290</v>
      </c>
      <c r="K1544" s="178">
        <v>573</v>
      </c>
      <c r="L1544" s="178">
        <v>4639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396</v>
      </c>
      <c r="F1545" s="179">
        <v>3007</v>
      </c>
      <c r="G1545" s="179">
        <v>46</v>
      </c>
      <c r="H1545" s="179">
        <v>910</v>
      </c>
      <c r="I1545" s="179">
        <v>13</v>
      </c>
      <c r="J1545" s="179">
        <v>260</v>
      </c>
      <c r="K1545" s="178">
        <v>464</v>
      </c>
      <c r="L1545" s="178">
        <v>4257</v>
      </c>
    </row>
    <row r="1546" spans="2:15" ht="24.95" customHeight="1" x14ac:dyDescent="0.2">
      <c r="B1546" s="68" t="s">
        <v>10</v>
      </c>
      <c r="C1546" s="179">
        <v>13</v>
      </c>
      <c r="D1546" s="179">
        <v>113</v>
      </c>
      <c r="E1546" s="179">
        <v>292</v>
      </c>
      <c r="F1546" s="179">
        <v>2337</v>
      </c>
      <c r="G1546" s="179">
        <v>62</v>
      </c>
      <c r="H1546" s="179">
        <v>1184</v>
      </c>
      <c r="I1546" s="179">
        <v>17</v>
      </c>
      <c r="J1546" s="179">
        <v>382</v>
      </c>
      <c r="K1546" s="178">
        <v>384</v>
      </c>
      <c r="L1546" s="178">
        <v>4016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162</v>
      </c>
      <c r="F1547" s="179">
        <v>1224</v>
      </c>
      <c r="G1547" s="179">
        <v>35</v>
      </c>
      <c r="H1547" s="179">
        <v>713</v>
      </c>
      <c r="I1547" s="179">
        <v>13</v>
      </c>
      <c r="J1547" s="179">
        <v>267</v>
      </c>
      <c r="K1547" s="178">
        <v>212</v>
      </c>
      <c r="L1547" s="178">
        <v>2221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208</v>
      </c>
      <c r="F1548" s="179">
        <v>1411</v>
      </c>
      <c r="G1548" s="179">
        <v>55</v>
      </c>
      <c r="H1548" s="179">
        <v>1007</v>
      </c>
      <c r="I1548" s="179">
        <v>16</v>
      </c>
      <c r="J1548" s="179">
        <v>353</v>
      </c>
      <c r="K1548" s="178">
        <v>282</v>
      </c>
      <c r="L1548" s="178">
        <v>2793</v>
      </c>
    </row>
    <row r="1549" spans="2:15" ht="24.95" customHeight="1" x14ac:dyDescent="0.2">
      <c r="B1549" s="72" t="s">
        <v>14</v>
      </c>
      <c r="C1549" s="173">
        <v>103</v>
      </c>
      <c r="D1549" s="173">
        <v>840</v>
      </c>
      <c r="E1549" s="173">
        <v>3411</v>
      </c>
      <c r="F1549" s="173">
        <v>23903</v>
      </c>
      <c r="G1549" s="173">
        <v>542</v>
      </c>
      <c r="H1549" s="173">
        <v>10366</v>
      </c>
      <c r="I1549" s="173">
        <v>126</v>
      </c>
      <c r="J1549" s="173">
        <v>3018</v>
      </c>
      <c r="K1549" s="173">
        <v>4182</v>
      </c>
      <c r="L1549" s="173">
        <v>38127</v>
      </c>
    </row>
    <row r="1550" spans="2:15" ht="24.95" customHeight="1" x14ac:dyDescent="0.2">
      <c r="B1550" s="267" t="s">
        <v>151</v>
      </c>
      <c r="C1550" s="267"/>
      <c r="D1550" s="267"/>
      <c r="E1550" s="267"/>
      <c r="F1550" s="267"/>
      <c r="G1550" s="267"/>
      <c r="H1550" s="267"/>
      <c r="I1550" s="267"/>
      <c r="J1550" s="267"/>
      <c r="K1550" s="267"/>
      <c r="L1550" s="267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8" t="s">
        <v>78</v>
      </c>
      <c r="C1598" s="238"/>
      <c r="D1598" s="238"/>
      <c r="E1598" s="238"/>
      <c r="F1598" s="238"/>
      <c r="G1598" s="238"/>
      <c r="H1598" s="238"/>
      <c r="I1598" s="238"/>
      <c r="J1598" s="238"/>
      <c r="K1598" s="238"/>
      <c r="L1598" s="238"/>
      <c r="M1598" s="238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5" t="s">
        <v>36</v>
      </c>
      <c r="C1600" s="247" t="s">
        <v>74</v>
      </c>
      <c r="D1600" s="247"/>
      <c r="E1600" s="247" t="s">
        <v>61</v>
      </c>
      <c r="F1600" s="247"/>
      <c r="G1600" s="247" t="s">
        <v>76</v>
      </c>
      <c r="H1600" s="247"/>
      <c r="I1600" s="247" t="s">
        <v>75</v>
      </c>
      <c r="J1600" s="247"/>
      <c r="K1600" s="247" t="s">
        <v>14</v>
      </c>
      <c r="L1600" s="247"/>
    </row>
    <row r="1601" spans="2:12" ht="24.95" customHeight="1" x14ac:dyDescent="0.2">
      <c r="B1601" s="266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79">
        <v>7</v>
      </c>
      <c r="D1602" s="179">
        <v>561</v>
      </c>
      <c r="E1602" s="179">
        <v>12</v>
      </c>
      <c r="F1602" s="179">
        <v>469</v>
      </c>
      <c r="G1602" s="179">
        <v>0</v>
      </c>
      <c r="H1602" s="179">
        <v>0</v>
      </c>
      <c r="I1602" s="179">
        <v>0</v>
      </c>
      <c r="J1602" s="179">
        <v>0</v>
      </c>
      <c r="K1602" s="178">
        <v>19</v>
      </c>
      <c r="L1602" s="178">
        <v>1030</v>
      </c>
    </row>
    <row r="1603" spans="2:12" ht="24.95" customHeight="1" x14ac:dyDescent="0.2">
      <c r="B1603" s="68" t="s">
        <v>5</v>
      </c>
      <c r="C1603" s="179">
        <v>13</v>
      </c>
      <c r="D1603" s="179">
        <v>672</v>
      </c>
      <c r="E1603" s="179">
        <v>38</v>
      </c>
      <c r="F1603" s="179">
        <v>1741</v>
      </c>
      <c r="G1603" s="179">
        <v>11</v>
      </c>
      <c r="H1603" s="179">
        <v>294</v>
      </c>
      <c r="I1603" s="179">
        <v>20</v>
      </c>
      <c r="J1603" s="179">
        <v>580</v>
      </c>
      <c r="K1603" s="178">
        <v>82</v>
      </c>
      <c r="L1603" s="178">
        <v>3287</v>
      </c>
    </row>
    <row r="1604" spans="2:12" ht="24.95" customHeight="1" x14ac:dyDescent="0.2">
      <c r="B1604" s="68" t="s">
        <v>22</v>
      </c>
      <c r="C1604" s="179">
        <v>17</v>
      </c>
      <c r="D1604" s="179">
        <v>930</v>
      </c>
      <c r="E1604" s="179">
        <v>66</v>
      </c>
      <c r="F1604" s="179">
        <v>2349</v>
      </c>
      <c r="G1604" s="179">
        <v>15</v>
      </c>
      <c r="H1604" s="179">
        <v>447</v>
      </c>
      <c r="I1604" s="179">
        <v>36</v>
      </c>
      <c r="J1604" s="179">
        <v>1288</v>
      </c>
      <c r="K1604" s="178">
        <v>134</v>
      </c>
      <c r="L1604" s="178">
        <v>5014</v>
      </c>
    </row>
    <row r="1605" spans="2:12" ht="24.95" customHeight="1" x14ac:dyDescent="0.2">
      <c r="B1605" s="68" t="s">
        <v>7</v>
      </c>
      <c r="C1605" s="179">
        <v>9</v>
      </c>
      <c r="D1605" s="179">
        <v>487</v>
      </c>
      <c r="E1605" s="179">
        <v>11</v>
      </c>
      <c r="F1605" s="179">
        <v>214</v>
      </c>
      <c r="G1605" s="179">
        <v>14</v>
      </c>
      <c r="H1605" s="179">
        <v>394</v>
      </c>
      <c r="I1605" s="179">
        <v>8</v>
      </c>
      <c r="J1605" s="179">
        <v>264</v>
      </c>
      <c r="K1605" s="178">
        <v>42</v>
      </c>
      <c r="L1605" s="178">
        <v>1359</v>
      </c>
    </row>
    <row r="1606" spans="2:12" ht="24.95" customHeight="1" x14ac:dyDescent="0.2">
      <c r="B1606" s="68" t="s">
        <v>8</v>
      </c>
      <c r="C1606" s="179">
        <v>6</v>
      </c>
      <c r="D1606" s="179">
        <v>245</v>
      </c>
      <c r="E1606" s="179">
        <v>14</v>
      </c>
      <c r="F1606" s="179">
        <v>427</v>
      </c>
      <c r="G1606" s="179">
        <v>0</v>
      </c>
      <c r="H1606" s="179">
        <v>0</v>
      </c>
      <c r="I1606" s="179">
        <v>2</v>
      </c>
      <c r="J1606" s="179">
        <v>38</v>
      </c>
      <c r="K1606" s="178">
        <v>22</v>
      </c>
      <c r="L1606" s="178">
        <v>710</v>
      </c>
    </row>
    <row r="1607" spans="2:12" ht="24.95" customHeight="1" x14ac:dyDescent="0.2">
      <c r="B1607" s="68" t="s">
        <v>9</v>
      </c>
      <c r="C1607" s="179">
        <v>3</v>
      </c>
      <c r="D1607" s="179">
        <v>274</v>
      </c>
      <c r="E1607" s="179">
        <v>19</v>
      </c>
      <c r="F1607" s="179">
        <v>1331</v>
      </c>
      <c r="G1607" s="179">
        <v>0</v>
      </c>
      <c r="H1607" s="179">
        <v>0</v>
      </c>
      <c r="I1607" s="179">
        <v>0</v>
      </c>
      <c r="J1607" s="179">
        <v>0</v>
      </c>
      <c r="K1607" s="178">
        <v>22</v>
      </c>
      <c r="L1607" s="178">
        <v>1605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581</v>
      </c>
      <c r="G1608" s="179">
        <v>0</v>
      </c>
      <c r="H1608" s="179">
        <v>0</v>
      </c>
      <c r="I1608" s="179">
        <v>1</v>
      </c>
      <c r="J1608" s="179">
        <v>8</v>
      </c>
      <c r="K1608" s="178">
        <v>17</v>
      </c>
      <c r="L1608" s="178">
        <v>649</v>
      </c>
    </row>
    <row r="1609" spans="2:12" ht="24.95" customHeight="1" x14ac:dyDescent="0.2">
      <c r="B1609" s="68" t="s">
        <v>11</v>
      </c>
      <c r="C1609" s="179">
        <v>6</v>
      </c>
      <c r="D1609" s="179">
        <v>352</v>
      </c>
      <c r="E1609" s="179">
        <v>15</v>
      </c>
      <c r="F1609" s="179">
        <v>804</v>
      </c>
      <c r="G1609" s="179">
        <v>0</v>
      </c>
      <c r="H1609" s="179">
        <v>0</v>
      </c>
      <c r="I1609" s="179">
        <v>3</v>
      </c>
      <c r="J1609" s="179">
        <v>93</v>
      </c>
      <c r="K1609" s="178">
        <v>24</v>
      </c>
      <c r="L1609" s="178">
        <v>1249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7</v>
      </c>
      <c r="J1610" s="179">
        <v>131</v>
      </c>
      <c r="K1610" s="178">
        <v>10</v>
      </c>
      <c r="L1610" s="178">
        <v>157</v>
      </c>
    </row>
    <row r="1611" spans="2:12" ht="24.95" customHeight="1" x14ac:dyDescent="0.2">
      <c r="B1611" s="72" t="s">
        <v>14</v>
      </c>
      <c r="C1611" s="173">
        <v>62</v>
      </c>
      <c r="D1611" s="173">
        <v>3581</v>
      </c>
      <c r="E1611" s="173">
        <v>193</v>
      </c>
      <c r="F1611" s="173">
        <v>7942</v>
      </c>
      <c r="G1611" s="173">
        <v>40</v>
      </c>
      <c r="H1611" s="173">
        <v>1135</v>
      </c>
      <c r="I1611" s="173">
        <v>77</v>
      </c>
      <c r="J1611" s="173">
        <v>2402</v>
      </c>
      <c r="K1611" s="173">
        <v>372</v>
      </c>
      <c r="L1611" s="173">
        <v>15060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8" t="s">
        <v>92</v>
      </c>
      <c r="C1626" s="238"/>
      <c r="D1626" s="238"/>
      <c r="E1626" s="238"/>
      <c r="F1626" s="238"/>
      <c r="G1626" s="238"/>
      <c r="H1626" s="238"/>
      <c r="I1626" s="238"/>
      <c r="J1626" s="238"/>
      <c r="K1626" s="238"/>
      <c r="L1626" s="238"/>
      <c r="M1626" s="238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40" t="s">
        <v>97</v>
      </c>
      <c r="C1629" s="134" t="s">
        <v>60</v>
      </c>
      <c r="D1629" s="179">
        <v>440</v>
      </c>
      <c r="E1629" s="179">
        <v>211</v>
      </c>
      <c r="F1629" s="179">
        <v>293</v>
      </c>
      <c r="G1629" s="179">
        <v>64</v>
      </c>
      <c r="H1629" s="179">
        <v>114</v>
      </c>
      <c r="I1629" s="179">
        <v>344</v>
      </c>
      <c r="J1629" s="179">
        <v>117</v>
      </c>
      <c r="K1629" s="179">
        <v>111</v>
      </c>
      <c r="L1629" s="179">
        <v>158</v>
      </c>
      <c r="M1629" s="174">
        <v>1852</v>
      </c>
      <c r="N1629" s="56"/>
    </row>
    <row r="1630" spans="2:14" ht="24.95" customHeight="1" x14ac:dyDescent="0.2">
      <c r="B1630" s="239"/>
      <c r="C1630" s="135" t="s">
        <v>29</v>
      </c>
      <c r="D1630" s="179">
        <v>3583</v>
      </c>
      <c r="E1630" s="179">
        <v>1875</v>
      </c>
      <c r="F1630" s="179">
        <v>1983</v>
      </c>
      <c r="G1630" s="179">
        <v>587</v>
      </c>
      <c r="H1630" s="179">
        <v>832</v>
      </c>
      <c r="I1630" s="179">
        <v>3553</v>
      </c>
      <c r="J1630" s="179">
        <v>964</v>
      </c>
      <c r="K1630" s="179">
        <v>859</v>
      </c>
      <c r="L1630" s="179">
        <v>1108</v>
      </c>
      <c r="M1630" s="178">
        <v>15344</v>
      </c>
      <c r="N1630" s="57"/>
    </row>
    <row r="1631" spans="2:14" ht="24.95" customHeight="1" x14ac:dyDescent="0.2">
      <c r="B1631" s="239" t="s">
        <v>98</v>
      </c>
      <c r="C1631" s="135" t="s">
        <v>60</v>
      </c>
      <c r="D1631" s="179">
        <v>2</v>
      </c>
      <c r="E1631" s="179">
        <v>3</v>
      </c>
      <c r="F1631" s="179">
        <v>0</v>
      </c>
      <c r="G1631" s="179">
        <v>1</v>
      </c>
      <c r="H1631" s="179">
        <v>1</v>
      </c>
      <c r="I1631" s="179">
        <v>1</v>
      </c>
      <c r="J1631" s="179">
        <v>1</v>
      </c>
      <c r="K1631" s="179">
        <v>0</v>
      </c>
      <c r="L1631" s="179">
        <v>43</v>
      </c>
      <c r="M1631" s="178">
        <v>52</v>
      </c>
      <c r="N1631" s="7"/>
    </row>
    <row r="1632" spans="2:14" ht="24.95" customHeight="1" x14ac:dyDescent="0.2">
      <c r="B1632" s="239"/>
      <c r="C1632" s="135" t="s">
        <v>29</v>
      </c>
      <c r="D1632" s="179">
        <v>9</v>
      </c>
      <c r="E1632" s="179">
        <v>12</v>
      </c>
      <c r="F1632" s="179">
        <v>0</v>
      </c>
      <c r="G1632" s="179">
        <v>2</v>
      </c>
      <c r="H1632" s="179">
        <v>4</v>
      </c>
      <c r="I1632" s="179">
        <v>4</v>
      </c>
      <c r="J1632" s="179">
        <v>23</v>
      </c>
      <c r="K1632" s="179">
        <v>0</v>
      </c>
      <c r="L1632" s="179">
        <v>159</v>
      </c>
      <c r="M1632" s="178">
        <v>213</v>
      </c>
      <c r="N1632" s="7"/>
    </row>
    <row r="1633" spans="2:13" ht="24.95" customHeight="1" x14ac:dyDescent="0.2">
      <c r="B1633" s="239" t="s">
        <v>99</v>
      </c>
      <c r="C1633" s="135" t="s">
        <v>60</v>
      </c>
      <c r="D1633" s="179">
        <v>206</v>
      </c>
      <c r="E1633" s="179">
        <v>41</v>
      </c>
      <c r="F1633" s="179">
        <v>33</v>
      </c>
      <c r="G1633" s="179">
        <v>11</v>
      </c>
      <c r="H1633" s="179">
        <v>43</v>
      </c>
      <c r="I1633" s="179">
        <v>128</v>
      </c>
      <c r="J1633" s="179">
        <v>11</v>
      </c>
      <c r="K1633" s="179">
        <v>34</v>
      </c>
      <c r="L1633" s="179">
        <v>17</v>
      </c>
      <c r="M1633" s="178">
        <v>524</v>
      </c>
    </row>
    <row r="1634" spans="2:13" ht="24.95" customHeight="1" x14ac:dyDescent="0.2">
      <c r="B1634" s="239"/>
      <c r="C1634" s="135" t="s">
        <v>29</v>
      </c>
      <c r="D1634" s="179">
        <v>2102</v>
      </c>
      <c r="E1634" s="179">
        <v>374</v>
      </c>
      <c r="F1634" s="179">
        <v>247</v>
      </c>
      <c r="G1634" s="179">
        <v>87</v>
      </c>
      <c r="H1634" s="179">
        <v>398</v>
      </c>
      <c r="I1634" s="179">
        <v>1265</v>
      </c>
      <c r="J1634" s="179">
        <v>89</v>
      </c>
      <c r="K1634" s="179">
        <v>283</v>
      </c>
      <c r="L1634" s="179">
        <v>154</v>
      </c>
      <c r="M1634" s="178">
        <v>4999</v>
      </c>
    </row>
    <row r="1635" spans="2:13" ht="24.95" customHeight="1" x14ac:dyDescent="0.2">
      <c r="B1635" s="239" t="s">
        <v>100</v>
      </c>
      <c r="C1635" s="135" t="s">
        <v>60</v>
      </c>
      <c r="D1635" s="179">
        <v>445</v>
      </c>
      <c r="E1635" s="179">
        <v>519</v>
      </c>
      <c r="F1635" s="179">
        <v>850</v>
      </c>
      <c r="G1635" s="179">
        <v>65</v>
      </c>
      <c r="H1635" s="179">
        <v>474</v>
      </c>
      <c r="I1635" s="179">
        <v>120</v>
      </c>
      <c r="J1635" s="179">
        <v>205</v>
      </c>
      <c r="K1635" s="179">
        <v>195</v>
      </c>
      <c r="L1635" s="179">
        <v>268</v>
      </c>
      <c r="M1635" s="178">
        <v>3141</v>
      </c>
    </row>
    <row r="1636" spans="2:13" ht="24.95" customHeight="1" x14ac:dyDescent="0.2">
      <c r="B1636" s="239"/>
      <c r="C1636" s="135" t="s">
        <v>29</v>
      </c>
      <c r="D1636" s="179">
        <v>2246</v>
      </c>
      <c r="E1636" s="179">
        <v>2616</v>
      </c>
      <c r="F1636" s="179">
        <v>4298</v>
      </c>
      <c r="G1636" s="179">
        <v>289</v>
      </c>
      <c r="H1636" s="179">
        <v>2357</v>
      </c>
      <c r="I1636" s="179">
        <v>576</v>
      </c>
      <c r="J1636" s="179">
        <v>1093</v>
      </c>
      <c r="K1636" s="179">
        <v>980</v>
      </c>
      <c r="L1636" s="179">
        <v>1304</v>
      </c>
      <c r="M1636" s="178">
        <v>15759</v>
      </c>
    </row>
    <row r="1637" spans="2:13" ht="24.95" customHeight="1" x14ac:dyDescent="0.2">
      <c r="B1637" s="239" t="s">
        <v>101</v>
      </c>
      <c r="C1637" s="135" t="s">
        <v>60</v>
      </c>
      <c r="D1637" s="179">
        <v>5</v>
      </c>
      <c r="E1637" s="179">
        <v>11</v>
      </c>
      <c r="F1637" s="179">
        <v>3</v>
      </c>
      <c r="G1637" s="179">
        <v>1</v>
      </c>
      <c r="H1637" s="179">
        <v>5</v>
      </c>
      <c r="I1637" s="179">
        <v>6</v>
      </c>
      <c r="J1637" s="179">
        <v>0</v>
      </c>
      <c r="K1637" s="179">
        <v>6</v>
      </c>
      <c r="L1637" s="179">
        <v>0</v>
      </c>
      <c r="M1637" s="178">
        <v>37</v>
      </c>
    </row>
    <row r="1638" spans="2:13" ht="24.95" customHeight="1" x14ac:dyDescent="0.2">
      <c r="B1638" s="258"/>
      <c r="C1638" s="133" t="s">
        <v>29</v>
      </c>
      <c r="D1638" s="179">
        <v>90</v>
      </c>
      <c r="E1638" s="179">
        <v>61</v>
      </c>
      <c r="F1638" s="179">
        <v>14</v>
      </c>
      <c r="G1638" s="179">
        <v>5</v>
      </c>
      <c r="H1638" s="179">
        <v>18</v>
      </c>
      <c r="I1638" s="179">
        <v>34</v>
      </c>
      <c r="J1638" s="179">
        <v>0</v>
      </c>
      <c r="K1638" s="179">
        <v>45</v>
      </c>
      <c r="L1638" s="179">
        <v>0</v>
      </c>
      <c r="M1638" s="180">
        <v>267</v>
      </c>
    </row>
    <row r="1639" spans="2:13" ht="24.95" customHeight="1" x14ac:dyDescent="0.2">
      <c r="B1639" s="252" t="s">
        <v>14</v>
      </c>
      <c r="C1639" s="132" t="s">
        <v>60</v>
      </c>
      <c r="D1639" s="181">
        <v>1098</v>
      </c>
      <c r="E1639" s="181">
        <v>785</v>
      </c>
      <c r="F1639" s="181">
        <v>1179</v>
      </c>
      <c r="G1639" s="181">
        <v>142</v>
      </c>
      <c r="H1639" s="181">
        <v>637</v>
      </c>
      <c r="I1639" s="181">
        <v>599</v>
      </c>
      <c r="J1639" s="181">
        <v>334</v>
      </c>
      <c r="K1639" s="181">
        <v>346</v>
      </c>
      <c r="L1639" s="181">
        <v>486</v>
      </c>
      <c r="M1639" s="181">
        <v>5606</v>
      </c>
    </row>
    <row r="1640" spans="2:13" ht="24.95" customHeight="1" x14ac:dyDescent="0.2">
      <c r="B1640" s="252"/>
      <c r="C1640" s="131" t="s">
        <v>29</v>
      </c>
      <c r="D1640" s="172">
        <v>8030</v>
      </c>
      <c r="E1640" s="172">
        <v>4938</v>
      </c>
      <c r="F1640" s="172">
        <v>6542</v>
      </c>
      <c r="G1640" s="172">
        <v>970</v>
      </c>
      <c r="H1640" s="172">
        <v>3609</v>
      </c>
      <c r="I1640" s="172">
        <v>5432</v>
      </c>
      <c r="J1640" s="172">
        <v>2169</v>
      </c>
      <c r="K1640" s="172">
        <v>2167</v>
      </c>
      <c r="L1640" s="172">
        <v>2725</v>
      </c>
      <c r="M1640" s="172">
        <v>36582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8" t="s">
        <v>94</v>
      </c>
      <c r="C1660" s="238"/>
      <c r="D1660" s="238"/>
      <c r="E1660" s="238"/>
      <c r="F1660" s="238"/>
      <c r="G1660" s="238"/>
      <c r="H1660" s="238"/>
      <c r="I1660" s="238"/>
      <c r="J1660" s="238"/>
      <c r="K1660" s="238"/>
      <c r="L1660" s="238"/>
      <c r="M1660" s="238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40" t="s">
        <v>102</v>
      </c>
      <c r="C1663" s="134" t="s">
        <v>60</v>
      </c>
      <c r="D1663" s="179">
        <v>58</v>
      </c>
      <c r="E1663" s="179">
        <v>54</v>
      </c>
      <c r="F1663" s="179">
        <v>73</v>
      </c>
      <c r="G1663" s="179">
        <v>7</v>
      </c>
      <c r="H1663" s="179">
        <v>127</v>
      </c>
      <c r="I1663" s="179">
        <v>40</v>
      </c>
      <c r="J1663" s="179">
        <v>26</v>
      </c>
      <c r="K1663" s="179">
        <v>41</v>
      </c>
      <c r="L1663" s="179">
        <v>30</v>
      </c>
      <c r="M1663" s="174">
        <v>456</v>
      </c>
      <c r="N1663" s="56"/>
    </row>
    <row r="1664" spans="2:14" ht="24.95" customHeight="1" x14ac:dyDescent="0.2">
      <c r="B1664" s="239"/>
      <c r="C1664" s="135" t="s">
        <v>29</v>
      </c>
      <c r="D1664" s="179">
        <v>839</v>
      </c>
      <c r="E1664" s="179">
        <v>987</v>
      </c>
      <c r="F1664" s="179">
        <v>1355</v>
      </c>
      <c r="G1664" s="179">
        <v>175</v>
      </c>
      <c r="H1664" s="179">
        <v>1739</v>
      </c>
      <c r="I1664" s="179">
        <v>843</v>
      </c>
      <c r="J1664" s="179">
        <v>419</v>
      </c>
      <c r="K1664" s="179">
        <v>782</v>
      </c>
      <c r="L1664" s="179">
        <v>549</v>
      </c>
      <c r="M1664" s="178">
        <v>7688</v>
      </c>
      <c r="N1664" s="57"/>
    </row>
    <row r="1665" spans="2:14" ht="24.95" customHeight="1" x14ac:dyDescent="0.2">
      <c r="B1665" s="239" t="s">
        <v>103</v>
      </c>
      <c r="C1665" s="135" t="s">
        <v>60</v>
      </c>
      <c r="D1665" s="179">
        <v>41</v>
      </c>
      <c r="E1665" s="179">
        <v>14</v>
      </c>
      <c r="F1665" s="179">
        <v>15</v>
      </c>
      <c r="G1665" s="179">
        <v>9</v>
      </c>
      <c r="H1665" s="179">
        <v>27</v>
      </c>
      <c r="I1665" s="179">
        <v>23</v>
      </c>
      <c r="J1665" s="179">
        <v>24</v>
      </c>
      <c r="K1665" s="179">
        <v>17</v>
      </c>
      <c r="L1665" s="179">
        <v>8</v>
      </c>
      <c r="M1665" s="178">
        <v>178</v>
      </c>
      <c r="N1665" s="7"/>
    </row>
    <row r="1666" spans="2:14" ht="24.95" customHeight="1" x14ac:dyDescent="0.2">
      <c r="B1666" s="239"/>
      <c r="C1666" s="135" t="s">
        <v>29</v>
      </c>
      <c r="D1666" s="179">
        <v>633</v>
      </c>
      <c r="E1666" s="179">
        <v>239</v>
      </c>
      <c r="F1666" s="179">
        <v>304</v>
      </c>
      <c r="G1666" s="179">
        <v>151</v>
      </c>
      <c r="H1666" s="179">
        <v>423</v>
      </c>
      <c r="I1666" s="179">
        <v>443</v>
      </c>
      <c r="J1666" s="179">
        <v>408</v>
      </c>
      <c r="K1666" s="179">
        <v>275</v>
      </c>
      <c r="L1666" s="179">
        <v>82</v>
      </c>
      <c r="M1666" s="178">
        <v>2958</v>
      </c>
      <c r="N1666" s="7"/>
    </row>
    <row r="1667" spans="2:14" ht="24.95" customHeight="1" x14ac:dyDescent="0.2">
      <c r="B1667" s="239" t="s">
        <v>104</v>
      </c>
      <c r="C1667" s="135" t="s">
        <v>60</v>
      </c>
      <c r="D1667" s="179">
        <v>8</v>
      </c>
      <c r="E1667" s="179">
        <v>2</v>
      </c>
      <c r="F1667" s="179">
        <v>7</v>
      </c>
      <c r="G1667" s="179">
        <v>2</v>
      </c>
      <c r="H1667" s="179">
        <v>3</v>
      </c>
      <c r="I1667" s="179">
        <v>1</v>
      </c>
      <c r="J1667" s="179">
        <v>0</v>
      </c>
      <c r="K1667" s="179">
        <v>5</v>
      </c>
      <c r="L1667" s="179">
        <v>0</v>
      </c>
      <c r="M1667" s="178">
        <v>28</v>
      </c>
    </row>
    <row r="1668" spans="2:14" ht="24.95" customHeight="1" x14ac:dyDescent="0.2">
      <c r="B1668" s="239"/>
      <c r="C1668" s="135" t="s">
        <v>29</v>
      </c>
      <c r="D1668" s="179">
        <v>178</v>
      </c>
      <c r="E1668" s="179">
        <v>22</v>
      </c>
      <c r="F1668" s="179">
        <v>166</v>
      </c>
      <c r="G1668" s="179">
        <v>76</v>
      </c>
      <c r="H1668" s="179">
        <v>41</v>
      </c>
      <c r="I1668" s="179">
        <v>16</v>
      </c>
      <c r="J1668" s="179">
        <v>0</v>
      </c>
      <c r="K1668" s="179">
        <v>261</v>
      </c>
      <c r="L1668" s="179">
        <v>0</v>
      </c>
      <c r="M1668" s="178">
        <v>760</v>
      </c>
    </row>
    <row r="1669" spans="2:14" ht="24.95" customHeight="1" x14ac:dyDescent="0.2">
      <c r="B1669" s="239" t="s">
        <v>105</v>
      </c>
      <c r="C1669" s="135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1</v>
      </c>
      <c r="I1669" s="179">
        <v>0</v>
      </c>
      <c r="J1669" s="179">
        <v>0</v>
      </c>
      <c r="K1669" s="179">
        <v>1</v>
      </c>
      <c r="L1669" s="179">
        <v>0</v>
      </c>
      <c r="M1669" s="178">
        <v>5</v>
      </c>
    </row>
    <row r="1670" spans="2:14" ht="24.95" customHeight="1" x14ac:dyDescent="0.2">
      <c r="B1670" s="239"/>
      <c r="C1670" s="135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8</v>
      </c>
      <c r="I1670" s="179">
        <v>0</v>
      </c>
      <c r="J1670" s="179">
        <v>0</v>
      </c>
      <c r="K1670" s="179">
        <v>28</v>
      </c>
      <c r="L1670" s="179">
        <v>0</v>
      </c>
      <c r="M1670" s="178">
        <v>97</v>
      </c>
    </row>
    <row r="1671" spans="2:14" ht="24.95" customHeight="1" x14ac:dyDescent="0.2">
      <c r="B1671" s="239" t="s">
        <v>106</v>
      </c>
      <c r="C1671" s="135" t="s">
        <v>60</v>
      </c>
      <c r="D1671" s="179">
        <v>0</v>
      </c>
      <c r="E1671" s="179">
        <v>0</v>
      </c>
      <c r="F1671" s="179">
        <v>3</v>
      </c>
      <c r="G1671" s="179">
        <v>0</v>
      </c>
      <c r="H1671" s="179">
        <v>2</v>
      </c>
      <c r="I1671" s="179">
        <v>0</v>
      </c>
      <c r="J1671" s="179">
        <v>0</v>
      </c>
      <c r="K1671" s="179">
        <v>0</v>
      </c>
      <c r="L1671" s="179">
        <v>0</v>
      </c>
      <c r="M1671" s="178">
        <v>5</v>
      </c>
    </row>
    <row r="1672" spans="2:14" ht="24.95" customHeight="1" x14ac:dyDescent="0.2">
      <c r="B1672" s="258"/>
      <c r="C1672" s="133" t="s">
        <v>29</v>
      </c>
      <c r="D1672" s="179">
        <v>0</v>
      </c>
      <c r="E1672" s="179">
        <v>0</v>
      </c>
      <c r="F1672" s="179">
        <v>27</v>
      </c>
      <c r="G1672" s="179">
        <v>0</v>
      </c>
      <c r="H1672" s="179">
        <v>13</v>
      </c>
      <c r="I1672" s="179">
        <v>0</v>
      </c>
      <c r="J1672" s="179">
        <v>0</v>
      </c>
      <c r="K1672" s="179">
        <v>0</v>
      </c>
      <c r="L1672" s="179">
        <v>0</v>
      </c>
      <c r="M1672" s="180">
        <v>40</v>
      </c>
    </row>
    <row r="1673" spans="2:14" ht="24.95" customHeight="1" x14ac:dyDescent="0.2">
      <c r="B1673" s="252" t="s">
        <v>14</v>
      </c>
      <c r="C1673" s="132" t="s">
        <v>60</v>
      </c>
      <c r="D1673" s="181">
        <v>110</v>
      </c>
      <c r="E1673" s="181">
        <v>70</v>
      </c>
      <c r="F1673" s="181">
        <v>98</v>
      </c>
      <c r="G1673" s="181">
        <v>18</v>
      </c>
      <c r="H1673" s="181">
        <v>160</v>
      </c>
      <c r="I1673" s="181">
        <v>64</v>
      </c>
      <c r="J1673" s="181">
        <v>50</v>
      </c>
      <c r="K1673" s="181">
        <v>64</v>
      </c>
      <c r="L1673" s="181">
        <v>38</v>
      </c>
      <c r="M1673" s="181">
        <v>672</v>
      </c>
    </row>
    <row r="1674" spans="2:14" ht="24.95" customHeight="1" x14ac:dyDescent="0.2">
      <c r="B1674" s="252"/>
      <c r="C1674" s="131" t="s">
        <v>29</v>
      </c>
      <c r="D1674" s="172">
        <v>1711</v>
      </c>
      <c r="E1674" s="172">
        <v>1248</v>
      </c>
      <c r="F1674" s="172">
        <v>1852</v>
      </c>
      <c r="G1674" s="172">
        <v>402</v>
      </c>
      <c r="H1674" s="172">
        <v>2224</v>
      </c>
      <c r="I1674" s="172">
        <v>1302</v>
      </c>
      <c r="J1674" s="172">
        <v>827</v>
      </c>
      <c r="K1674" s="172">
        <v>1346</v>
      </c>
      <c r="L1674" s="172">
        <v>631</v>
      </c>
      <c r="M1674" s="172">
        <v>11543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38" t="s">
        <v>112</v>
      </c>
      <c r="C1689" s="238"/>
      <c r="D1689" s="238"/>
      <c r="E1689" s="238"/>
      <c r="F1689" s="238"/>
      <c r="G1689" s="238"/>
      <c r="H1689" s="238"/>
      <c r="I1689" s="238"/>
      <c r="J1689" s="238"/>
      <c r="K1689" s="238"/>
      <c r="L1689" s="238"/>
      <c r="M1689" s="238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79">
        <v>632</v>
      </c>
      <c r="D1692" s="179">
        <v>863</v>
      </c>
      <c r="E1692" s="179">
        <v>1237</v>
      </c>
      <c r="F1692" s="179">
        <v>339</v>
      </c>
      <c r="G1692" s="179">
        <v>765</v>
      </c>
      <c r="H1692" s="179">
        <v>557</v>
      </c>
      <c r="I1692" s="179">
        <v>348</v>
      </c>
      <c r="J1692" s="179">
        <v>943</v>
      </c>
      <c r="K1692" s="179">
        <v>378</v>
      </c>
      <c r="L1692" s="178">
        <v>6062</v>
      </c>
      <c r="N1692" s="35"/>
    </row>
    <row r="1693" spans="2:14" ht="24.95" customHeight="1" x14ac:dyDescent="0.2">
      <c r="B1693" s="110" t="s">
        <v>29</v>
      </c>
      <c r="C1693" s="177">
        <v>61779</v>
      </c>
      <c r="D1693" s="177">
        <v>75211</v>
      </c>
      <c r="E1693" s="177">
        <v>81439</v>
      </c>
      <c r="F1693" s="177">
        <v>29260</v>
      </c>
      <c r="G1693" s="177">
        <v>63500</v>
      </c>
      <c r="H1693" s="177">
        <v>60405</v>
      </c>
      <c r="I1693" s="177">
        <v>30561</v>
      </c>
      <c r="J1693" s="177">
        <v>100523</v>
      </c>
      <c r="K1693" s="177">
        <v>33061</v>
      </c>
      <c r="L1693" s="180">
        <v>535739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0" t="s">
        <v>90</v>
      </c>
      <c r="C1722" s="271"/>
      <c r="D1722" s="271"/>
      <c r="E1722" s="271"/>
      <c r="F1722" s="271"/>
      <c r="G1722" s="271"/>
      <c r="H1722" s="271"/>
      <c r="I1722" s="271"/>
      <c r="J1722" s="271"/>
      <c r="K1722" s="271"/>
      <c r="L1722" s="271"/>
      <c r="M1722" s="155"/>
    </row>
    <row r="1723" spans="1:13" ht="20.100000000000001" customHeight="1" thickBot="1" x14ac:dyDescent="0.25">
      <c r="B1723" s="272" t="s">
        <v>153</v>
      </c>
      <c r="C1723" s="273"/>
      <c r="D1723" s="273"/>
      <c r="E1723" s="273"/>
      <c r="F1723" s="273"/>
      <c r="G1723" s="273"/>
      <c r="H1723" s="273"/>
      <c r="I1723" s="273"/>
      <c r="J1723" s="273"/>
      <c r="K1723" s="273"/>
      <c r="L1723" s="273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49" t="s">
        <v>139</v>
      </c>
      <c r="C1728" s="250"/>
      <c r="D1728" s="251" t="s">
        <v>128</v>
      </c>
      <c r="E1728" s="251"/>
      <c r="F1728" s="251"/>
      <c r="G1728" s="251"/>
      <c r="H1728" s="251"/>
      <c r="I1728" s="251"/>
      <c r="J1728" s="251"/>
      <c r="K1728" s="251"/>
      <c r="L1728" s="251"/>
      <c r="M1728" s="114"/>
    </row>
    <row r="1729" spans="1:15" s="111" customFormat="1" ht="20.100000000000001" customHeight="1" x14ac:dyDescent="0.2">
      <c r="A1729" s="114"/>
      <c r="B1729" s="249"/>
      <c r="C1729" s="250"/>
      <c r="D1729" s="251"/>
      <c r="E1729" s="251"/>
      <c r="F1729" s="251"/>
      <c r="G1729" s="251"/>
      <c r="H1729" s="251"/>
      <c r="I1729" s="251"/>
      <c r="J1729" s="251"/>
      <c r="K1729" s="251"/>
      <c r="L1729" s="251"/>
      <c r="M1729" s="114"/>
    </row>
    <row r="1730" spans="1:15" s="111" customFormat="1" ht="20.100000000000001" customHeight="1" x14ac:dyDescent="0.2">
      <c r="A1730" s="114"/>
      <c r="B1730" s="249" t="s">
        <v>140</v>
      </c>
      <c r="C1730" s="250"/>
      <c r="D1730" s="251" t="s">
        <v>129</v>
      </c>
      <c r="E1730" s="251"/>
      <c r="F1730" s="251"/>
      <c r="G1730" s="251"/>
      <c r="H1730" s="251"/>
      <c r="I1730" s="251"/>
      <c r="J1730" s="251"/>
      <c r="K1730" s="251"/>
      <c r="L1730" s="251"/>
      <c r="M1730" s="114"/>
    </row>
    <row r="1731" spans="1:15" ht="20.100000000000001" customHeight="1" x14ac:dyDescent="0.2">
      <c r="A1731" s="113"/>
      <c r="B1731" s="249"/>
      <c r="C1731" s="250"/>
      <c r="D1731" s="251"/>
      <c r="E1731" s="251"/>
      <c r="F1731" s="251"/>
      <c r="G1731" s="251"/>
      <c r="H1731" s="251"/>
      <c r="I1731" s="251"/>
      <c r="J1731" s="251"/>
      <c r="K1731" s="251"/>
      <c r="L1731" s="251"/>
      <c r="M1731" s="114"/>
    </row>
    <row r="1732" spans="1:15" ht="20.100000000000001" customHeight="1" x14ac:dyDescent="0.2">
      <c r="A1732" s="113"/>
      <c r="B1732" s="249" t="s">
        <v>141</v>
      </c>
      <c r="C1732" s="250"/>
      <c r="D1732" s="251" t="s">
        <v>130</v>
      </c>
      <c r="E1732" s="251"/>
      <c r="F1732" s="251"/>
      <c r="G1732" s="251"/>
      <c r="H1732" s="251"/>
      <c r="I1732" s="251"/>
      <c r="J1732" s="251"/>
      <c r="K1732" s="251"/>
      <c r="L1732" s="251"/>
      <c r="M1732" s="114"/>
    </row>
    <row r="1733" spans="1:15" s="111" customFormat="1" ht="20.100000000000001" customHeight="1" x14ac:dyDescent="0.2">
      <c r="A1733" s="114"/>
      <c r="B1733" s="249"/>
      <c r="C1733" s="250"/>
      <c r="D1733" s="251"/>
      <c r="E1733" s="251"/>
      <c r="F1733" s="251"/>
      <c r="G1733" s="251"/>
      <c r="H1733" s="251"/>
      <c r="I1733" s="251"/>
      <c r="J1733" s="251"/>
      <c r="K1733" s="251"/>
      <c r="L1733" s="251"/>
      <c r="M1733" s="114"/>
    </row>
    <row r="1734" spans="1:15" s="111" customFormat="1" ht="20.100000000000001" customHeight="1" x14ac:dyDescent="0.2">
      <c r="A1734" s="114"/>
      <c r="B1734" s="249" t="s">
        <v>3</v>
      </c>
      <c r="C1734" s="250"/>
      <c r="D1734" s="251" t="s">
        <v>131</v>
      </c>
      <c r="E1734" s="251"/>
      <c r="F1734" s="251"/>
      <c r="G1734" s="251"/>
      <c r="H1734" s="251"/>
      <c r="I1734" s="251"/>
      <c r="J1734" s="251"/>
      <c r="K1734" s="251"/>
      <c r="L1734" s="251"/>
      <c r="M1734" s="114"/>
    </row>
    <row r="1735" spans="1:15" s="111" customFormat="1" ht="20.100000000000001" customHeight="1" x14ac:dyDescent="0.2">
      <c r="A1735" s="114"/>
      <c r="B1735" s="249"/>
      <c r="C1735" s="250"/>
      <c r="D1735" s="251"/>
      <c r="E1735" s="251"/>
      <c r="F1735" s="251"/>
      <c r="G1735" s="251"/>
      <c r="H1735" s="251"/>
      <c r="I1735" s="251"/>
      <c r="J1735" s="251"/>
      <c r="K1735" s="251"/>
      <c r="L1735" s="251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60" t="s">
        <v>142</v>
      </c>
      <c r="C1741" s="261"/>
      <c r="D1741" s="251" t="s">
        <v>132</v>
      </c>
      <c r="E1741" s="251"/>
      <c r="F1741" s="251"/>
      <c r="G1741" s="251"/>
      <c r="H1741" s="251"/>
      <c r="I1741" s="251"/>
      <c r="J1741" s="251"/>
      <c r="K1741" s="251"/>
      <c r="L1741" s="251"/>
      <c r="M1741" s="152"/>
    </row>
    <row r="1742" spans="1:15" s="111" customFormat="1" ht="20.100000000000001" customHeight="1" x14ac:dyDescent="0.2">
      <c r="B1742" s="260"/>
      <c r="C1742" s="261"/>
      <c r="D1742" s="251"/>
      <c r="E1742" s="251"/>
      <c r="F1742" s="251"/>
      <c r="G1742" s="251"/>
      <c r="H1742" s="251"/>
      <c r="I1742" s="251"/>
      <c r="J1742" s="251"/>
      <c r="K1742" s="251"/>
      <c r="L1742" s="251"/>
      <c r="M1742" s="152"/>
    </row>
    <row r="1743" spans="1:15" ht="20.100000000000001" customHeight="1" x14ac:dyDescent="0.2">
      <c r="B1743" s="260" t="s">
        <v>143</v>
      </c>
      <c r="C1743" s="261"/>
      <c r="D1743" s="259" t="s">
        <v>133</v>
      </c>
      <c r="E1743" s="259"/>
      <c r="F1743" s="259"/>
      <c r="G1743" s="259"/>
      <c r="H1743" s="259"/>
      <c r="I1743" s="259"/>
      <c r="J1743" s="259"/>
      <c r="K1743" s="259"/>
      <c r="L1743" s="259"/>
      <c r="M1743" s="264"/>
      <c r="N1743" s="111"/>
      <c r="O1743" s="111"/>
    </row>
    <row r="1744" spans="1:15" ht="20.100000000000001" customHeight="1" x14ac:dyDescent="0.2">
      <c r="B1744" s="260"/>
      <c r="C1744" s="261"/>
      <c r="D1744" s="259"/>
      <c r="E1744" s="259"/>
      <c r="F1744" s="259"/>
      <c r="G1744" s="259"/>
      <c r="H1744" s="259"/>
      <c r="I1744" s="259"/>
      <c r="J1744" s="259"/>
      <c r="K1744" s="259"/>
      <c r="L1744" s="259"/>
      <c r="M1744" s="264"/>
      <c r="N1744" s="111"/>
      <c r="O1744" s="111"/>
    </row>
    <row r="1745" spans="2:15" ht="20.100000000000001" customHeight="1" x14ac:dyDescent="0.2">
      <c r="B1745" s="260" t="s">
        <v>144</v>
      </c>
      <c r="C1745" s="261"/>
      <c r="D1745" s="259" t="s">
        <v>134</v>
      </c>
      <c r="E1745" s="259"/>
      <c r="F1745" s="259"/>
      <c r="G1745" s="259"/>
      <c r="H1745" s="259"/>
      <c r="I1745" s="259"/>
      <c r="J1745" s="259"/>
      <c r="K1745" s="259"/>
      <c r="L1745" s="259"/>
      <c r="M1745" s="152"/>
      <c r="N1745" s="111"/>
      <c r="O1745" s="111"/>
    </row>
    <row r="1746" spans="2:15" ht="20.100000000000001" customHeight="1" x14ac:dyDescent="0.2">
      <c r="B1746" s="260"/>
      <c r="C1746" s="261"/>
      <c r="D1746" s="259"/>
      <c r="E1746" s="259"/>
      <c r="F1746" s="259"/>
      <c r="G1746" s="259"/>
      <c r="H1746" s="259"/>
      <c r="I1746" s="259"/>
      <c r="J1746" s="259"/>
      <c r="K1746" s="259"/>
      <c r="L1746" s="259"/>
      <c r="M1746" s="152"/>
      <c r="N1746" s="111"/>
      <c r="O1746" s="111"/>
    </row>
    <row r="1747" spans="2:15" ht="20.100000000000001" customHeight="1" x14ac:dyDescent="0.2">
      <c r="B1747" s="260" t="s">
        <v>145</v>
      </c>
      <c r="C1747" s="261"/>
      <c r="D1747" s="259" t="s">
        <v>135</v>
      </c>
      <c r="E1747" s="259"/>
      <c r="F1747" s="259"/>
      <c r="G1747" s="259"/>
      <c r="H1747" s="259"/>
      <c r="I1747" s="259"/>
      <c r="J1747" s="259"/>
      <c r="K1747" s="259"/>
      <c r="L1747" s="259"/>
      <c r="M1747" s="152"/>
      <c r="N1747" s="111"/>
      <c r="O1747" s="111"/>
    </row>
    <row r="1748" spans="2:15" ht="20.100000000000001" customHeight="1" x14ac:dyDescent="0.2">
      <c r="B1748" s="260"/>
      <c r="C1748" s="261"/>
      <c r="D1748" s="259"/>
      <c r="E1748" s="259"/>
      <c r="F1748" s="259"/>
      <c r="G1748" s="259"/>
      <c r="H1748" s="259"/>
      <c r="I1748" s="259"/>
      <c r="J1748" s="259"/>
      <c r="K1748" s="259"/>
      <c r="L1748" s="259"/>
      <c r="M1748" s="152"/>
      <c r="N1748" s="111"/>
      <c r="O1748" s="111"/>
    </row>
    <row r="1749" spans="2:15" ht="20.100000000000001" customHeight="1" x14ac:dyDescent="0.2">
      <c r="B1749" s="260" t="s">
        <v>146</v>
      </c>
      <c r="C1749" s="261"/>
      <c r="D1749" s="259" t="s">
        <v>136</v>
      </c>
      <c r="E1749" s="259"/>
      <c r="F1749" s="259"/>
      <c r="G1749" s="259"/>
      <c r="H1749" s="259"/>
      <c r="I1749" s="259"/>
      <c r="J1749" s="259"/>
      <c r="K1749" s="259"/>
      <c r="L1749" s="259"/>
      <c r="M1749" s="152"/>
      <c r="N1749" s="111"/>
      <c r="O1749" s="111"/>
    </row>
    <row r="1750" spans="2:15" ht="20.100000000000001" customHeight="1" x14ac:dyDescent="0.2">
      <c r="B1750" s="260"/>
      <c r="C1750" s="261"/>
      <c r="D1750" s="259"/>
      <c r="E1750" s="259"/>
      <c r="F1750" s="259"/>
      <c r="G1750" s="259"/>
      <c r="H1750" s="259"/>
      <c r="I1750" s="259"/>
      <c r="J1750" s="259"/>
      <c r="K1750" s="259"/>
      <c r="L1750" s="259"/>
      <c r="M1750" s="152"/>
      <c r="N1750" s="111"/>
      <c r="O1750" s="111"/>
    </row>
    <row r="1751" spans="2:15" ht="20.100000000000001" customHeight="1" x14ac:dyDescent="0.2">
      <c r="B1751" s="260" t="s">
        <v>147</v>
      </c>
      <c r="C1751" s="261"/>
      <c r="D1751" s="259" t="s">
        <v>137</v>
      </c>
      <c r="E1751" s="259"/>
      <c r="F1751" s="259"/>
      <c r="G1751" s="259"/>
      <c r="H1751" s="259"/>
      <c r="I1751" s="259"/>
      <c r="J1751" s="259"/>
      <c r="K1751" s="259"/>
      <c r="L1751" s="259"/>
      <c r="M1751" s="152"/>
      <c r="N1751" s="111"/>
      <c r="O1751" s="111"/>
    </row>
    <row r="1752" spans="2:15" ht="20.100000000000001" customHeight="1" x14ac:dyDescent="0.2">
      <c r="B1752" s="260"/>
      <c r="C1752" s="261"/>
      <c r="D1752" s="259"/>
      <c r="E1752" s="259"/>
      <c r="F1752" s="259"/>
      <c r="G1752" s="259"/>
      <c r="H1752" s="259"/>
      <c r="I1752" s="259"/>
      <c r="J1752" s="259"/>
      <c r="K1752" s="259"/>
      <c r="L1752" s="259"/>
      <c r="M1752" s="152"/>
      <c r="N1752" s="111"/>
      <c r="O1752" s="111"/>
    </row>
    <row r="1753" spans="2:15" ht="20.100000000000001" customHeight="1" x14ac:dyDescent="0.2">
      <c r="B1753" s="260" t="s">
        <v>148</v>
      </c>
      <c r="C1753" s="261"/>
      <c r="D1753" s="259" t="s">
        <v>138</v>
      </c>
      <c r="E1753" s="259"/>
      <c r="F1753" s="259"/>
      <c r="G1753" s="259"/>
      <c r="H1753" s="259"/>
      <c r="I1753" s="259"/>
      <c r="J1753" s="259"/>
      <c r="K1753" s="259"/>
      <c r="L1753" s="259"/>
      <c r="M1753" s="264"/>
    </row>
    <row r="1754" spans="2:15" ht="20.100000000000001" customHeight="1" thickBot="1" x14ac:dyDescent="0.25">
      <c r="B1754" s="262"/>
      <c r="C1754" s="263"/>
      <c r="D1754" s="268"/>
      <c r="E1754" s="268"/>
      <c r="F1754" s="268"/>
      <c r="G1754" s="268"/>
      <c r="H1754" s="268"/>
      <c r="I1754" s="268"/>
      <c r="J1754" s="268"/>
      <c r="K1754" s="268"/>
      <c r="L1754" s="268"/>
      <c r="M1754" s="269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20.100000000000001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19.5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  <c r="N1861" s="31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20.100000000000001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</row>
    <row r="1870" spans="2:14" ht="30" customHeight="1" x14ac:dyDescent="0.2">
      <c r="B1870" s="125"/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2"/>
    </row>
    <row r="1871" spans="2:14" ht="30" customHeight="1" x14ac:dyDescent="0.2">
      <c r="B1871" s="126" t="s">
        <v>152</v>
      </c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83"/>
    </row>
    <row r="1872" spans="2:14" ht="30" customHeight="1" x14ac:dyDescent="0.2">
      <c r="B1872" s="124"/>
      <c r="C1872" s="124"/>
      <c r="D1872" s="124"/>
      <c r="E1872" s="124"/>
      <c r="F1872" s="124"/>
      <c r="G1872" s="124"/>
      <c r="H1872" s="124"/>
      <c r="I1872" s="124"/>
      <c r="J1872" s="124"/>
      <c r="K1872" s="124"/>
      <c r="L1872" s="124"/>
      <c r="M1872" s="124"/>
    </row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  <row r="1891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G1322:H1322"/>
    <mergeCell ref="G1257:H1257"/>
    <mergeCell ref="I1258:J1258"/>
    <mergeCell ref="I1257:J1257"/>
    <mergeCell ref="C1258:D1258"/>
    <mergeCell ref="E1258:F1258"/>
    <mergeCell ref="G1258:H1258"/>
    <mergeCell ref="C1257:D1257"/>
    <mergeCell ref="E1257:F1257"/>
    <mergeCell ref="G1074:H1074"/>
    <mergeCell ref="C1075:D1075"/>
    <mergeCell ref="E1075:F1075"/>
    <mergeCell ref="G1075:H1075"/>
    <mergeCell ref="E1074:F1074"/>
    <mergeCell ref="C1074:D1074"/>
    <mergeCell ref="E1089:F1089"/>
    <mergeCell ref="G1089:H1089"/>
    <mergeCell ref="I1089:J1089"/>
    <mergeCell ref="C1089:D1089"/>
    <mergeCell ref="E1088:F1088"/>
    <mergeCell ref="C982:D982"/>
    <mergeCell ref="E982:F982"/>
    <mergeCell ref="G982:H982"/>
    <mergeCell ref="C983:D983"/>
    <mergeCell ref="E983:F983"/>
    <mergeCell ref="G983:H983"/>
    <mergeCell ref="I1009:J1009"/>
    <mergeCell ref="C1009:D1009"/>
    <mergeCell ref="E1009:F1009"/>
    <mergeCell ref="C1008:D1008"/>
    <mergeCell ref="E1008:F1008"/>
    <mergeCell ref="G1008:H1008"/>
    <mergeCell ref="I1008:J1008"/>
    <mergeCell ref="G1009:H1009"/>
    <mergeCell ref="E1007:F1007"/>
    <mergeCell ref="C1007:D1007"/>
    <mergeCell ref="C964:D964"/>
    <mergeCell ref="E964:F964"/>
    <mergeCell ref="G964:H964"/>
    <mergeCell ref="E963:F963"/>
    <mergeCell ref="I965:J965"/>
    <mergeCell ref="E965:F965"/>
    <mergeCell ref="G965:H965"/>
    <mergeCell ref="I964:J964"/>
    <mergeCell ref="C965:D965"/>
    <mergeCell ref="G963:H963"/>
    <mergeCell ref="I963:J963"/>
    <mergeCell ref="I841:J841"/>
    <mergeCell ref="E950:F950"/>
    <mergeCell ref="G950:H950"/>
    <mergeCell ref="C949:D949"/>
    <mergeCell ref="E949:F949"/>
    <mergeCell ref="G949:H949"/>
    <mergeCell ref="C950:D950"/>
    <mergeCell ref="E948:F948"/>
    <mergeCell ref="G948:H948"/>
    <mergeCell ref="I885:J885"/>
    <mergeCell ref="G885:H885"/>
    <mergeCell ref="B945:M945"/>
    <mergeCell ref="B919:J919"/>
    <mergeCell ref="I884:J884"/>
    <mergeCell ref="E884:F884"/>
    <mergeCell ref="G884:H884"/>
    <mergeCell ref="I883:J883"/>
    <mergeCell ref="C883:D883"/>
    <mergeCell ref="E883:F883"/>
    <mergeCell ref="C884:D884"/>
    <mergeCell ref="G883:H883"/>
    <mergeCell ref="C920:E920"/>
    <mergeCell ref="F920:H920"/>
    <mergeCell ref="C885:D885"/>
    <mergeCell ref="G575:H575"/>
    <mergeCell ref="E575:F575"/>
    <mergeCell ref="G574:H574"/>
    <mergeCell ref="C575:D575"/>
    <mergeCell ref="C574:D574"/>
    <mergeCell ref="E574:F574"/>
    <mergeCell ref="I590:J590"/>
    <mergeCell ref="C590:D590"/>
    <mergeCell ref="E590:F590"/>
    <mergeCell ref="G590:H590"/>
    <mergeCell ref="C589:D589"/>
    <mergeCell ref="E589:F589"/>
    <mergeCell ref="G589:H589"/>
    <mergeCell ref="I589:J589"/>
    <mergeCell ref="C576:D576"/>
    <mergeCell ref="E576:F576"/>
    <mergeCell ref="G576:H576"/>
    <mergeCell ref="B584:L584"/>
    <mergeCell ref="B587:J587"/>
    <mergeCell ref="C588:D588"/>
    <mergeCell ref="I588:J588"/>
    <mergeCell ref="E588:F588"/>
    <mergeCell ref="G588:H588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B1170:B1171"/>
    <mergeCell ref="B1197:H1197"/>
    <mergeCell ref="C1198:D1198"/>
    <mergeCell ref="E1198:F1198"/>
    <mergeCell ref="G1198:H1198"/>
    <mergeCell ref="C1199:D1199"/>
    <mergeCell ref="E1199:F1199"/>
    <mergeCell ref="G1199:H1199"/>
    <mergeCell ref="C1200:D1200"/>
    <mergeCell ref="E1200:F1200"/>
    <mergeCell ref="G1200:H1200"/>
    <mergeCell ref="I1214:J1214"/>
    <mergeCell ref="B1165:M1165"/>
    <mergeCell ref="B1167:M1167"/>
    <mergeCell ref="I1338:J1338"/>
    <mergeCell ref="C1323:D1323"/>
    <mergeCell ref="E1323:F1323"/>
    <mergeCell ref="G1323:H1323"/>
    <mergeCell ref="C1324:D1324"/>
    <mergeCell ref="E1324:F1324"/>
    <mergeCell ref="G1324:H1324"/>
    <mergeCell ref="C1215:D1215"/>
    <mergeCell ref="E1214:F1214"/>
    <mergeCell ref="I1215:J1215"/>
    <mergeCell ref="C1214:D1214"/>
    <mergeCell ref="E1215:F1215"/>
    <mergeCell ref="G1215:H1215"/>
    <mergeCell ref="C1231:D1231"/>
    <mergeCell ref="E1231:F1231"/>
    <mergeCell ref="G1231:H1231"/>
    <mergeCell ref="C1325:D1325"/>
    <mergeCell ref="E1325:F1325"/>
    <mergeCell ref="G1325:H1325"/>
    <mergeCell ref="B1336:J1336"/>
    <mergeCell ref="C1337:D1337"/>
    <mergeCell ref="E1337:F1337"/>
    <mergeCell ref="C1134:D1134"/>
    <mergeCell ref="E1134:F1134"/>
    <mergeCell ref="G1134:H1134"/>
    <mergeCell ref="I1134:J1134"/>
    <mergeCell ref="B1103:M1103"/>
    <mergeCell ref="C1107:D1107"/>
    <mergeCell ref="E1107:F1107"/>
    <mergeCell ref="G1107:H1107"/>
    <mergeCell ref="C1133:D1133"/>
    <mergeCell ref="E1133:F1133"/>
    <mergeCell ref="G1133:H1133"/>
    <mergeCell ref="I1133:J1133"/>
    <mergeCell ref="E1109:F1109"/>
    <mergeCell ref="G1109:H1109"/>
    <mergeCell ref="E1132:F1132"/>
    <mergeCell ref="G1132:H1132"/>
    <mergeCell ref="B1131:J1131"/>
    <mergeCell ref="C716:D716"/>
    <mergeCell ref="E716:F716"/>
    <mergeCell ref="C981:D981"/>
    <mergeCell ref="E981:F981"/>
    <mergeCell ref="B980:H980"/>
    <mergeCell ref="E757:F757"/>
    <mergeCell ref="I838:J838"/>
    <mergeCell ref="E826:F826"/>
    <mergeCell ref="G826:H826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2:F732"/>
    <mergeCell ref="G732:H732"/>
    <mergeCell ref="C733:D733"/>
    <mergeCell ref="B947:H947"/>
    <mergeCell ref="C858:D858"/>
    <mergeCell ref="E715:F715"/>
    <mergeCell ref="E714:F714"/>
    <mergeCell ref="I714:J714"/>
    <mergeCell ref="C715:D715"/>
    <mergeCell ref="C714:D714"/>
    <mergeCell ref="G715:H715"/>
    <mergeCell ref="I715:J715"/>
    <mergeCell ref="G714:H714"/>
    <mergeCell ref="C984:D984"/>
    <mergeCell ref="E984:F984"/>
    <mergeCell ref="G984:H984"/>
    <mergeCell ref="E733:F733"/>
    <mergeCell ref="C732:D732"/>
    <mergeCell ref="G733:H733"/>
    <mergeCell ref="C759:D759"/>
    <mergeCell ref="E759:F759"/>
    <mergeCell ref="E758:F758"/>
    <mergeCell ref="C758:D758"/>
    <mergeCell ref="G758:H758"/>
    <mergeCell ref="E734:F734"/>
    <mergeCell ref="I758:J758"/>
    <mergeCell ref="I759:J759"/>
    <mergeCell ref="G759:H759"/>
    <mergeCell ref="G824:H824"/>
    <mergeCell ref="E607:F607"/>
    <mergeCell ref="G607:H607"/>
    <mergeCell ref="C634:D634"/>
    <mergeCell ref="E634:F634"/>
    <mergeCell ref="B712:J712"/>
    <mergeCell ref="C713:D713"/>
    <mergeCell ref="E713:F713"/>
    <mergeCell ref="I713:J713"/>
    <mergeCell ref="G713:H713"/>
    <mergeCell ref="C633:D633"/>
    <mergeCell ref="E633:F633"/>
    <mergeCell ref="G633:H633"/>
    <mergeCell ref="I633:J633"/>
    <mergeCell ref="G634:H634"/>
    <mergeCell ref="I634:J634"/>
    <mergeCell ref="E700:F700"/>
    <mergeCell ref="G700:H700"/>
    <mergeCell ref="C699:D699"/>
    <mergeCell ref="E699:F699"/>
    <mergeCell ref="G699:H699"/>
    <mergeCell ref="C700:D700"/>
    <mergeCell ref="C609:D609"/>
    <mergeCell ref="E609:F609"/>
    <mergeCell ref="G609:H609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8:D358"/>
    <mergeCell ref="E358:F358"/>
    <mergeCell ref="G358:H358"/>
    <mergeCell ref="C359:D359"/>
    <mergeCell ref="E359:F359"/>
    <mergeCell ref="G359:H359"/>
    <mergeCell ref="E591:F591"/>
    <mergeCell ref="E701:F701"/>
    <mergeCell ref="G701:H70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591:D591"/>
    <mergeCell ref="I591:J591"/>
    <mergeCell ref="B605:H605"/>
    <mergeCell ref="I605:N605"/>
    <mergeCell ref="B603:M603"/>
    <mergeCell ref="B665:M665"/>
    <mergeCell ref="C606:D606"/>
    <mergeCell ref="E606:F606"/>
    <mergeCell ref="G606:H606"/>
    <mergeCell ref="C608:D608"/>
    <mergeCell ref="E608:F608"/>
    <mergeCell ref="G608:H608"/>
    <mergeCell ref="C607:D607"/>
    <mergeCell ref="I730:N730"/>
    <mergeCell ref="G966:H966"/>
    <mergeCell ref="C966:D966"/>
    <mergeCell ref="E966:F966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B730:H730"/>
    <mergeCell ref="I760:J760"/>
    <mergeCell ref="C760:D760"/>
    <mergeCell ref="I966:J966"/>
    <mergeCell ref="B959:L959"/>
    <mergeCell ref="C951:D951"/>
    <mergeCell ref="C963:D963"/>
    <mergeCell ref="C948:D948"/>
    <mergeCell ref="E951:F951"/>
    <mergeCell ref="G951:H951"/>
    <mergeCell ref="B1229:H1229"/>
    <mergeCell ref="C1230:D1230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C1109:D1109"/>
    <mergeCell ref="B1045:B1046"/>
    <mergeCell ref="C1045:E1045"/>
    <mergeCell ref="G1088:H1088"/>
    <mergeCell ref="B1070:M1070"/>
    <mergeCell ref="B1087:J1087"/>
    <mergeCell ref="B1169:J1169"/>
    <mergeCell ref="C1170:E1170"/>
    <mergeCell ref="C1216:D1216"/>
    <mergeCell ref="E1216:F1216"/>
    <mergeCell ref="C1233:D1233"/>
    <mergeCell ref="E1233:F1233"/>
    <mergeCell ref="C1256:D1256"/>
    <mergeCell ref="E1256:F1256"/>
    <mergeCell ref="G1256:H1256"/>
    <mergeCell ref="G1214:H1214"/>
    <mergeCell ref="C1232:D1232"/>
    <mergeCell ref="E1232:F1232"/>
    <mergeCell ref="G1232:H1232"/>
    <mergeCell ref="G1233:H1233"/>
    <mergeCell ref="E1091:F1091"/>
    <mergeCell ref="G1091:H1091"/>
    <mergeCell ref="I1091:J1091"/>
    <mergeCell ref="B1105:H1105"/>
    <mergeCell ref="C1106:D1106"/>
    <mergeCell ref="C1088:D1088"/>
    <mergeCell ref="C1132:D1132"/>
    <mergeCell ref="I1132:J1132"/>
    <mergeCell ref="C1108:D1108"/>
    <mergeCell ref="E1108:F1108"/>
    <mergeCell ref="G1108:H1108"/>
    <mergeCell ref="E1106:F1106"/>
    <mergeCell ref="E1090:F1090"/>
    <mergeCell ref="C1090:D1090"/>
    <mergeCell ref="I1090:J1090"/>
    <mergeCell ref="G1090:H1090"/>
    <mergeCell ref="I1381:J1381"/>
    <mergeCell ref="E1357:F1357"/>
    <mergeCell ref="B1293:J1293"/>
    <mergeCell ref="B1294:B1295"/>
    <mergeCell ref="C1294:E1294"/>
    <mergeCell ref="I1340:J1340"/>
    <mergeCell ref="C1339:D1339"/>
    <mergeCell ref="E1339:F1339"/>
    <mergeCell ref="G1339:H1339"/>
    <mergeCell ref="I1339:J1339"/>
    <mergeCell ref="G1337:H1337"/>
    <mergeCell ref="I1337:J1337"/>
    <mergeCell ref="C1338:D1338"/>
    <mergeCell ref="C1355:D1355"/>
    <mergeCell ref="E1355:F1355"/>
    <mergeCell ref="G1355:H1355"/>
    <mergeCell ref="C1340:D1340"/>
    <mergeCell ref="E1340:F1340"/>
    <mergeCell ref="G1340:H1340"/>
    <mergeCell ref="E1338:F1338"/>
    <mergeCell ref="G1338:H1338"/>
    <mergeCell ref="E1354:F1354"/>
    <mergeCell ref="G1354:H1354"/>
    <mergeCell ref="B1351:M1351"/>
    <mergeCell ref="I1382:J1382"/>
    <mergeCell ref="C1382:D1382"/>
    <mergeCell ref="E1382:F1382"/>
    <mergeCell ref="G1382:H1382"/>
    <mergeCell ref="C1356:D1356"/>
    <mergeCell ref="E1356:F1356"/>
    <mergeCell ref="C1476:D1476"/>
    <mergeCell ref="E1476:F1476"/>
    <mergeCell ref="C1426:D1426"/>
    <mergeCell ref="B1474:M1474"/>
    <mergeCell ref="B1413:M1413"/>
    <mergeCell ref="B1415:M1415"/>
    <mergeCell ref="E1383:F1383"/>
    <mergeCell ref="C1428:D1428"/>
    <mergeCell ref="B1418:D1418"/>
    <mergeCell ref="B1425:B1426"/>
    <mergeCell ref="B1423:B1424"/>
    <mergeCell ref="C1357:D1357"/>
    <mergeCell ref="C1380:D1380"/>
    <mergeCell ref="E1380:F1380"/>
    <mergeCell ref="G1356:H1356"/>
    <mergeCell ref="C1381:D1381"/>
    <mergeCell ref="E1381:F1381"/>
    <mergeCell ref="G1381:H1381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479:H479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B379:L379"/>
    <mergeCell ref="B401:L401"/>
    <mergeCell ref="I388:J388"/>
    <mergeCell ref="C388:D388"/>
    <mergeCell ref="E388:F388"/>
    <mergeCell ref="I389:J389"/>
    <mergeCell ref="G388:H388"/>
    <mergeCell ref="C389:D389"/>
    <mergeCell ref="E389:F389"/>
    <mergeCell ref="G389:H389"/>
    <mergeCell ref="G420:H420"/>
    <mergeCell ref="C420:D420"/>
    <mergeCell ref="E420:F420"/>
    <mergeCell ref="C421:D421"/>
    <mergeCell ref="E421:F421"/>
    <mergeCell ref="G421:H421"/>
    <mergeCell ref="I480:J480"/>
    <mergeCell ref="C480:D480"/>
    <mergeCell ref="E480:F480"/>
    <mergeCell ref="G480:H480"/>
    <mergeCell ref="C481:D481"/>
    <mergeCell ref="E481:F481"/>
    <mergeCell ref="G481:H481"/>
    <mergeCell ref="I481:J481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B1504:B1505"/>
    <mergeCell ref="C1504:D1504"/>
    <mergeCell ref="E1504:F1504"/>
    <mergeCell ref="G1504:H1504"/>
    <mergeCell ref="I1504:J1504"/>
    <mergeCell ref="G716:H716"/>
    <mergeCell ref="G731:H731"/>
    <mergeCell ref="C841:D841"/>
    <mergeCell ref="E841:F841"/>
    <mergeCell ref="G841:H841"/>
    <mergeCell ref="C826:D826"/>
    <mergeCell ref="E838:F838"/>
    <mergeCell ref="G838:H838"/>
    <mergeCell ref="G882:H882"/>
    <mergeCell ref="G859:H859"/>
    <mergeCell ref="C882:D882"/>
    <mergeCell ref="C838:D838"/>
    <mergeCell ref="C825:D825"/>
    <mergeCell ref="I1538:J1538"/>
    <mergeCell ref="G1538:H1538"/>
    <mergeCell ref="B1291:M1291"/>
    <mergeCell ref="F1170:H1170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K1538:L1538"/>
    <mergeCell ref="G1259:H1259"/>
    <mergeCell ref="I1259:J1259"/>
    <mergeCell ref="B1255:J1255"/>
    <mergeCell ref="G1216:H1216"/>
    <mergeCell ref="I1216:J1216"/>
    <mergeCell ref="G1357:H1357"/>
    <mergeCell ref="B1379:J1379"/>
    <mergeCell ref="B1353:H1353"/>
    <mergeCell ref="C1354:D1354"/>
    <mergeCell ref="I1383:J1383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B1195:M1195"/>
    <mergeCell ref="B1227:M1227"/>
    <mergeCell ref="B1289:M1289"/>
    <mergeCell ref="C1201:D1201"/>
    <mergeCell ref="E1201:F1201"/>
    <mergeCell ref="C1091:D1091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570:M570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I479:J479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B408:L408"/>
    <mergeCell ref="E422:F422"/>
    <mergeCell ref="G422:H422"/>
    <mergeCell ref="B790:M790"/>
    <mergeCell ref="C840:D840"/>
    <mergeCell ref="E840:F840"/>
    <mergeCell ref="G840:H840"/>
    <mergeCell ref="G839:H839"/>
    <mergeCell ref="C839:D839"/>
    <mergeCell ref="E839:F839"/>
    <mergeCell ref="I839:J839"/>
    <mergeCell ref="I840:J840"/>
    <mergeCell ref="B837:J837"/>
    <mergeCell ref="E885:F885"/>
    <mergeCell ref="E825:F825"/>
    <mergeCell ref="G825:H825"/>
    <mergeCell ref="E858:F858"/>
    <mergeCell ref="G858:H858"/>
    <mergeCell ref="C857:D857"/>
    <mergeCell ref="E857:F857"/>
    <mergeCell ref="G857:H857"/>
    <mergeCell ref="C824:D824"/>
    <mergeCell ref="E824:F824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2026</vt:lpstr>
      <vt:lpstr>'ABRIL 2026'!Área_de_impresión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2026-05-14T08:07:14Z</cp:lastPrinted>
  <dcterms:created xsi:type="dcterms:W3CDTF">2011-10-19T11:12:35Z</dcterms:created>
  <dcterms:modified xsi:type="dcterms:W3CDTF">2026-05-15T10:32:35Z</dcterms:modified>
</cp:coreProperties>
</file>