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6\BOLETINES\JUNIO\"/>
    </mc:Choice>
  </mc:AlternateContent>
  <xr:revisionPtr revIDLastSave="0" documentId="13_ncr:1_{DED6B2F2-A1C6-4CAC-8DEF-70C62D690443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JUNIO 2026" sheetId="4" r:id="rId1"/>
  </sheets>
  <definedNames>
    <definedName name="_xlnm._FilterDatabase" localSheetId="0" hidden="1">'JUNIO 2026'!#REF!</definedName>
    <definedName name="_xlnm.Print_Area" localSheetId="0">'JUNIO 2026'!$A$1:$M$1871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32" i="4" l="1"/>
  <c r="F1431" i="4"/>
  <c r="E1432" i="4"/>
  <c r="E1431" i="4"/>
  <c r="G1420" i="4"/>
  <c r="G1421" i="4"/>
  <c r="G1422" i="4"/>
  <c r="G1423" i="4"/>
  <c r="G1424" i="4"/>
  <c r="G1425" i="4"/>
  <c r="G1426" i="4"/>
  <c r="G1427" i="4"/>
  <c r="G1428" i="4"/>
  <c r="G1429" i="4"/>
  <c r="G1430" i="4"/>
  <c r="G1419" i="4"/>
  <c r="G1431" i="4" l="1"/>
  <c r="G1432" i="4"/>
  <c r="C360" i="4" l="1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</calcChain>
</file>

<file path=xl/sharedStrings.xml><?xml version="1.0" encoding="utf-8"?>
<sst xmlns="http://schemas.openxmlformats.org/spreadsheetml/2006/main" count="793" uniqueCount="175">
  <si>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</si>
  <si>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</si>
  <si>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</si>
  <si>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</si>
  <si>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</si>
  <si>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</si>
  <si>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</si>
  <si>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</si>
  <si>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</si>
  <si>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</si>
  <si>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</si>
  <si>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</si>
  <si>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</si>
  <si>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</si>
  <si>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</si>
  <si>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</si>
  <si>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</si>
  <si>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</si>
  <si>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</si>
  <si>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</si>
  <si>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</si>
  <si>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</si>
  <si>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</si>
  <si>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</si>
  <si>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</si>
  <si>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</si>
  <si>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</si>
  <si>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</si>
  <si>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</si>
  <si>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</si>
  <si>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</si>
  <si>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</si>
  <si>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</si>
  <si>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</si>
  <si>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</si>
  <si>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</si>
  <si>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</si>
  <si>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</si>
  <si>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</si>
  <si>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</si>
  <si>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</si>
  <si>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</si>
  <si>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</si>
  <si>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</si>
  <si>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</si>
  <si>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</si>
  <si>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</si>
  <si>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</si>
  <si>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</si>
  <si>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</si>
  <si>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</si>
  <si>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</si>
  <si>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</si>
  <si>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</si>
  <si>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</si>
  <si>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</si>
  <si>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</si>
  <si>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</si>
  <si>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</si>
  <si>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</si>
  <si>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</si>
  <si>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</si>
  <si>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</si>
  <si>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</si>
  <si>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</si>
  <si>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</si>
  <si>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</si>
  <si>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</si>
  <si>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</si>
  <si>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</si>
  <si>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</si>
  <si>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</si>
  <si>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</si>
  <si>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</si>
  <si>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</si>
  <si>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</si>
  <si>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</si>
  <si>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</si>
  <si>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</si>
  <si>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</si>
  <si>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</si>
  <si>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</si>
  <si>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</si>
  <si>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</si>
  <si>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</si>
  <si>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</si>
  <si>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</si>
  <si>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</si>
  <si>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</si>
  <si>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</si>
  <si>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</si>
  <si>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</si>
  <si>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</si>
  <si>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</si>
  <si>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</si>
  <si>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</si>
  <si>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</si>
  <si>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</si>
  <si>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</si>
  <si>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</si>
  <si>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</si>
  <si>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</si>
  <si>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</si>
  <si>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</si>
  <si>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</si>
  <si>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</si>
  <si>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</si>
  <si>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</si>
  <si>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</si>
  <si>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</si>
  <si>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</si>
  <si>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</si>
  <si>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</si>
  <si>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</si>
  <si>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</si>
  <si>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</si>
  <si>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</si>
  <si>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</si>
  <si>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</si>
  <si>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</si>
  <si>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</si>
  <si>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</si>
  <si>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</si>
  <si>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</si>
  <si>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</si>
  <si>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</si>
  <si>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</si>
  <si>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</si>
  <si>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</si>
  <si>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</si>
  <si>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</si>
  <si>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</si>
  <si>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</si>
  <si>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</si>
  <si>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</si>
  <si>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</si>
  <si>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</si>
  <si>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</si>
  <si>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</si>
  <si>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</si>
  <si>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</si>
  <si>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</si>
  <si>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</si>
  <si>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</si>
  <si>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</si>
  <si>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</si>
  <si>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</si>
  <si>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</si>
  <si>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</si>
  <si>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</si>
  <si>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2025</t>
  </si>
  <si>
    <t>AÑO 2026</t>
  </si>
  <si>
    <t>MARZO</t>
  </si>
  <si>
    <t>FUENTE: CONSEJERIA DE CULTURA, TURISMO Y DEPORTE, DIRECCIÓN GENERAL DE TURISMO</t>
  </si>
  <si>
    <t>970 encuestas, fijado un nivel de error máximo para datos globales del 2,0%, en condiciones normales de muestreo (p=q=0,5, sigma=1,64).</t>
  </si>
  <si>
    <t>JUNIO 2026</t>
  </si>
  <si>
    <t>ENERO - JUNIO 2026</t>
  </si>
  <si>
    <t>1B.- COMPARACIONES JUNIO 2025 Y JUNIO 2026</t>
  </si>
  <si>
    <t>JUNIO 2025</t>
  </si>
  <si>
    <t>1C.- COMPARACIONES DE DATOS ACUMULADOS DE ENERO - JUNIO 2025 - 2026</t>
  </si>
  <si>
    <t>ENERO - JUNIO 2025</t>
  </si>
  <si>
    <t>2B.- COMPARACIONES JUNIO 2025 Y JUNIO 2026</t>
  </si>
  <si>
    <t>2C.- COMPARACIONES DE DATOS ACUMULADOS DE ENERO - JUNIO 2025 - 2026</t>
  </si>
  <si>
    <t>3B.- COMPARACIONES JUNIO 2025 Y JUNIO 2026</t>
  </si>
  <si>
    <t>3C.- COMPARACIONES DE DATOS ACUMULADOS DE ENERO - JUNIO 2025 - 2026</t>
  </si>
  <si>
    <t>4B.- COMPARACIONES JUNIO 2025 Y JUNIO 2026</t>
  </si>
  <si>
    <t>4C.- COMPARACIONES DE DATOS ACUMULADOS DE ENERO - JUNIO 2025 - 2026</t>
  </si>
  <si>
    <t>5B.- COMPARACIONES JUNIO 2025 Y JUNIO 2026</t>
  </si>
  <si>
    <t>5C.- COMPARACIONES DE DATOS ACUMULADOS DE ENERO - JUNIO 2025 - 2026</t>
  </si>
  <si>
    <t>6B.- COMPARACIONES JUNIO 2025 Y JUNIO 2026</t>
  </si>
  <si>
    <t>6C.- COMPARACIONES DE DATOS ACUMULADOS DE ENERO - JUNIO 2025 - 2026</t>
  </si>
  <si>
    <t>7B.- COMPARACIONES JUNIO 2025 Y JUNIO 2026</t>
  </si>
  <si>
    <t>7C.- COMPARACIONES DE DATOS ACUMULADOS DE ENERO - JUNIO 2025 - 2026</t>
  </si>
  <si>
    <t>8B.- COMPARACIONES JUNIO 2025 Y JUNIO 2026</t>
  </si>
  <si>
    <t>8C.- COMPARACIONES DE DATOS ACUMULADOS DE ENERO - JUNIO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</si>
</sst>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b/>
      <sz val="20"/>
      <color rgb="FFFFFFFF"/>
      <name val="Arial"/>
    </font>
    <font>
      <b/>
      <sz val="19"/>
      <color rgb="FFFFFFFF"/>
      <name val="Arial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  <fill>
      <patternFill patternType="solid">
        <fgColor rgb="FF7C91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3" fillId="0" borderId="0"/>
    <xf numFmtId="0" fontId="64" fillId="0" borderId="0"/>
    <xf numFmtId="0" fontId="79" fillId="0" borderId="0"/>
  </cellStyleXfs>
  <cellXfs count="272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0" fontId="59" fillId="0" borderId="0" xfId="0" applyNumberFormat="1" applyFont="1" applyAlignment="1">
      <alignment horizontal="center" vertical="center"/>
    </xf>
    <xf numFmtId="0" fontId="60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1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2" fillId="8" borderId="2" xfId="3" applyNumberFormat="1" applyFont="1" applyFill="1" applyBorder="1" applyAlignment="1">
      <alignment horizontal="center" vertical="center"/>
    </xf>
    <xf numFmtId="0" fontId="62" fillId="8" borderId="2" xfId="3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5" fillId="0" borderId="11" xfId="0" applyFont="1" applyBorder="1" applyAlignment="1">
      <alignment vertical="center"/>
    </xf>
    <xf numFmtId="0" fontId="65" fillId="0" borderId="11" xfId="0" applyFont="1" applyBorder="1" applyAlignment="1">
      <alignment horizontal="right" vertical="center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6" fillId="14" borderId="12" xfId="0" applyFont="1" applyFill="1" applyBorder="1" applyAlignment="1">
      <alignment horizontal="left" vertical="center"/>
    </xf>
    <xf numFmtId="0" fontId="66" fillId="14" borderId="12" xfId="0" applyFont="1" applyFill="1" applyBorder="1" applyAlignment="1">
      <alignment horizontal="right" vertical="center"/>
    </xf>
    <xf numFmtId="0" fontId="66" fillId="14" borderId="10" xfId="0" applyFont="1" applyFill="1" applyBorder="1" applyAlignment="1">
      <alignment vertical="center"/>
    </xf>
    <xf numFmtId="0" fontId="66" fillId="14" borderId="10" xfId="0" applyFont="1" applyFill="1" applyBorder="1" applyAlignment="1">
      <alignment horizontal="right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67" fillId="15" borderId="10" xfId="0" applyNumberFormat="1" applyFont="1" applyFill="1" applyBorder="1" applyAlignment="1">
      <alignment horizontal="center" vertical="center"/>
    </xf>
    <xf numFmtId="3" fontId="67" fillId="15" borderId="12" xfId="0" applyNumberFormat="1" applyFont="1" applyFill="1" applyBorder="1" applyAlignment="1">
      <alignment horizontal="center" vertical="center"/>
    </xf>
    <xf numFmtId="3" fontId="67" fillId="0" borderId="11" xfId="0" applyNumberFormat="1" applyFont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15" borderId="12" xfId="0" applyFont="1" applyFill="1" applyBorder="1" applyAlignment="1">
      <alignment vertical="center"/>
    </xf>
    <xf numFmtId="3" fontId="68" fillId="0" borderId="10" xfId="0" applyNumberFormat="1" applyFont="1" applyBorder="1" applyAlignment="1">
      <alignment horizontal="center" vertical="center"/>
    </xf>
    <xf numFmtId="3" fontId="67" fillId="0" borderId="0" xfId="0" applyNumberFormat="1" applyFont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67" fillId="0" borderId="10" xfId="0" applyNumberFormat="1" applyFont="1" applyBorder="1" applyAlignment="1">
      <alignment horizontal="center" vertical="center"/>
    </xf>
    <xf numFmtId="3" fontId="67" fillId="15" borderId="11" xfId="0" applyNumberFormat="1" applyFont="1" applyFill="1" applyBorder="1" applyAlignment="1">
      <alignment horizontal="center" vertical="center"/>
    </xf>
    <xf numFmtId="3" fontId="76" fillId="0" borderId="0" xfId="6" applyNumberFormat="1" applyFont="1" applyAlignment="1">
      <alignment horizontal="right" vertical="center"/>
    </xf>
    <xf numFmtId="3" fontId="76" fillId="0" borderId="11" xfId="6" applyNumberFormat="1" applyFont="1" applyBorder="1" applyAlignment="1">
      <alignment horizontal="right" vertical="center"/>
    </xf>
    <xf numFmtId="10" fontId="77" fillId="14" borderId="12" xfId="6" applyNumberFormat="1" applyFont="1" applyFill="1" applyBorder="1" applyAlignment="1">
      <alignment horizontal="right" vertical="center"/>
    </xf>
    <xf numFmtId="2" fontId="77" fillId="14" borderId="10" xfId="6" applyNumberFormat="1" applyFont="1" applyFill="1" applyBorder="1" applyAlignment="1">
      <alignment horizontal="right" vertical="center"/>
    </xf>
    <xf numFmtId="3" fontId="77" fillId="14" borderId="12" xfId="6" applyNumberFormat="1" applyFont="1" applyFill="1" applyBorder="1" applyAlignment="1">
      <alignment horizontal="right" vertical="center"/>
    </xf>
    <xf numFmtId="4" fontId="70" fillId="13" borderId="0" xfId="6" applyNumberFormat="1" applyFont="1" applyFill="1" applyAlignment="1">
      <alignment horizontal="center" vertical="center"/>
    </xf>
    <xf numFmtId="4" fontId="75" fillId="13" borderId="0" xfId="6" applyNumberFormat="1" applyFont="1" applyFill="1" applyAlignment="1">
      <alignment horizontal="center" vertical="center"/>
    </xf>
    <xf numFmtId="4" fontId="70" fillId="13" borderId="10" xfId="6" applyNumberFormat="1" applyFont="1" applyFill="1" applyBorder="1" applyAlignment="1">
      <alignment horizontal="center" vertical="center"/>
    </xf>
    <xf numFmtId="4" fontId="75" fillId="13" borderId="10" xfId="6" applyNumberFormat="1" applyFont="1" applyFill="1" applyBorder="1" applyAlignment="1">
      <alignment horizontal="center" vertical="center"/>
    </xf>
    <xf numFmtId="3" fontId="70" fillId="13" borderId="0" xfId="6" applyNumberFormat="1" applyFont="1" applyFill="1" applyAlignment="1">
      <alignment horizontal="center" vertical="center"/>
    </xf>
    <xf numFmtId="3" fontId="75" fillId="13" borderId="0" xfId="6" applyNumberFormat="1" applyFont="1" applyFill="1" applyAlignment="1">
      <alignment horizontal="center" vertical="center"/>
    </xf>
    <xf numFmtId="3" fontId="70" fillId="13" borderId="10" xfId="6" applyNumberFormat="1" applyFont="1" applyFill="1" applyBorder="1" applyAlignment="1">
      <alignment horizontal="center" vertical="center"/>
    </xf>
    <xf numFmtId="3" fontId="75" fillId="13" borderId="10" xfId="6" applyNumberFormat="1" applyFont="1" applyFill="1" applyBorder="1" applyAlignment="1">
      <alignment horizontal="center" vertical="center"/>
    </xf>
    <xf numFmtId="3" fontId="75" fillId="15" borderId="10" xfId="6" applyNumberFormat="1" applyFont="1" applyFill="1" applyBorder="1" applyAlignment="1">
      <alignment horizontal="center" vertical="center"/>
    </xf>
    <xf numFmtId="3" fontId="75" fillId="15" borderId="12" xfId="6" applyNumberFormat="1" applyFont="1" applyFill="1" applyBorder="1" applyAlignment="1">
      <alignment horizontal="center" vertical="center"/>
    </xf>
    <xf numFmtId="10" fontId="75" fillId="15" borderId="12" xfId="6" applyNumberFormat="1" applyFont="1" applyFill="1" applyBorder="1" applyAlignment="1">
      <alignment horizontal="center" vertical="center"/>
    </xf>
    <xf numFmtId="2" fontId="75" fillId="15" borderId="10" xfId="6" applyNumberFormat="1" applyFont="1" applyFill="1" applyBorder="1" applyAlignment="1">
      <alignment horizontal="center" vertical="center"/>
    </xf>
    <xf numFmtId="49" fontId="78" fillId="0" borderId="0" xfId="0" applyNumberFormat="1" applyFont="1" applyAlignment="1">
      <alignment vertical="center"/>
    </xf>
    <xf numFmtId="3" fontId="70" fillId="0" borderId="11" xfId="0" applyNumberFormat="1" applyFont="1" applyBorder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3" fontId="70" fillId="0" borderId="1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5" fillId="0" borderId="10" xfId="0" applyNumberFormat="1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2" fillId="0" borderId="0" xfId="0" applyNumberFormat="1" applyFont="1" applyAlignment="1">
      <alignment horizontal="center" vertical="center"/>
    </xf>
    <xf numFmtId="10" fontId="73" fillId="0" borderId="0" xfId="0" applyNumberFormat="1" applyFont="1" applyAlignment="1">
      <alignment horizontal="center" vertical="center"/>
    </xf>
    <xf numFmtId="2" fontId="74" fillId="0" borderId="0" xfId="0" applyNumberFormat="1" applyFont="1" applyAlignment="1">
      <alignment horizontal="center" vertical="center"/>
    </xf>
    <xf numFmtId="3" fontId="75" fillId="15" borderId="12" xfId="0" applyNumberFormat="1" applyFont="1" applyFill="1" applyBorder="1" applyAlignment="1">
      <alignment horizontal="center" vertical="center"/>
    </xf>
    <xf numFmtId="3" fontId="71" fillId="15" borderId="12" xfId="0" applyNumberFormat="1" applyFont="1" applyFill="1" applyBorder="1" applyAlignment="1">
      <alignment horizontal="center" vertical="center"/>
    </xf>
    <xf numFmtId="3" fontId="72" fillId="15" borderId="12" xfId="0" applyNumberFormat="1" applyFont="1" applyFill="1" applyBorder="1" applyAlignment="1">
      <alignment horizontal="center" vertical="center"/>
    </xf>
    <xf numFmtId="10" fontId="73" fillId="15" borderId="12" xfId="0" applyNumberFormat="1" applyFont="1" applyFill="1" applyBorder="1" applyAlignment="1">
      <alignment horizontal="center" vertical="center"/>
    </xf>
    <xf numFmtId="2" fontId="74" fillId="15" borderId="12" xfId="0" applyNumberFormat="1" applyFont="1" applyFill="1" applyBorder="1" applyAlignment="1">
      <alignment horizontal="center" vertical="center"/>
    </xf>
    <xf numFmtId="0" fontId="1" fillId="17" borderId="0" xfId="0" applyFont="1" applyFill="1" applyAlignment="1">
      <alignment vertical="center"/>
    </xf>
    <xf numFmtId="0" fontId="45" fillId="17" borderId="0" xfId="0" applyFont="1" applyFill="1" applyAlignment="1">
      <alignment vertical="center"/>
    </xf>
    <xf numFmtId="49" fontId="46" fillId="17" borderId="0" xfId="0" applyNumberFormat="1" applyFont="1" applyFill="1" applyAlignment="1">
      <alignment vertical="center"/>
    </xf>
    <xf numFmtId="0" fontId="55" fillId="17" borderId="0" xfId="0" applyFont="1" applyFill="1" applyAlignment="1">
      <alignment vertical="center"/>
    </xf>
    <xf numFmtId="0" fontId="53" fillId="17" borderId="0" xfId="0" applyFont="1" applyFill="1" applyAlignment="1">
      <alignment vertical="center"/>
    </xf>
    <xf numFmtId="0" fontId="56" fillId="17" borderId="0" xfId="0" applyFont="1" applyFill="1" applyAlignment="1">
      <alignment vertical="center"/>
    </xf>
    <xf numFmtId="0" fontId="50" fillId="17" borderId="0" xfId="0" applyFont="1" applyFill="1" applyAlignment="1">
      <alignment vertical="center"/>
    </xf>
    <xf numFmtId="0" fontId="40" fillId="17" borderId="0" xfId="0" applyFont="1" applyFill="1" applyAlignment="1">
      <alignment vertical="center"/>
    </xf>
    <xf numFmtId="0" fontId="34" fillId="17" borderId="0" xfId="0" applyFont="1" applyFill="1" applyAlignment="1">
      <alignment vertical="center"/>
    </xf>
    <xf numFmtId="0" fontId="34" fillId="17" borderId="0" xfId="0" applyFont="1" applyFill="1" applyAlignment="1">
      <alignment horizontal="left" vertical="center"/>
    </xf>
    <xf numFmtId="0" fontId="23" fillId="17" borderId="0" xfId="0" applyFont="1" applyFill="1" applyAlignment="1">
      <alignment vertical="center"/>
    </xf>
    <xf numFmtId="0" fontId="9" fillId="17" borderId="0" xfId="0" applyFont="1" applyFill="1" applyAlignment="1">
      <alignment vertical="center"/>
    </xf>
    <xf numFmtId="0" fontId="39" fillId="17" borderId="0" xfId="0" applyFont="1" applyFill="1" applyAlignment="1">
      <alignment vertical="center"/>
    </xf>
    <xf numFmtId="0" fontId="30" fillId="17" borderId="0" xfId="0" applyFont="1" applyFill="1" applyAlignment="1">
      <alignment vertical="center"/>
    </xf>
    <xf numFmtId="0" fontId="51" fillId="17" borderId="0" xfId="0" applyFont="1" applyFill="1" applyAlignment="1">
      <alignment vertical="center"/>
    </xf>
    <xf numFmtId="0" fontId="31" fillId="17" borderId="0" xfId="0" applyFont="1" applyFill="1" applyAlignment="1">
      <alignment vertical="center"/>
    </xf>
    <xf numFmtId="0" fontId="57" fillId="3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83" fillId="3" borderId="0" xfId="0" applyFont="1" applyFill="1" applyAlignment="1">
      <alignment vertical="center"/>
    </xf>
    <xf numFmtId="0" fontId="84" fillId="3" borderId="0" xfId="0" applyFont="1" applyFill="1" applyAlignment="1">
      <alignment vertical="center"/>
    </xf>
    <xf numFmtId="0" fontId="82" fillId="3" borderId="0" xfId="0" applyFont="1" applyFill="1" applyAlignment="1">
      <alignment vertical="center"/>
    </xf>
    <xf numFmtId="0" fontId="34" fillId="3" borderId="0" xfId="0" applyFont="1" applyFill="1" applyAlignment="1">
      <alignment vertical="center" wrapText="1"/>
    </xf>
    <xf numFmtId="3" fontId="68" fillId="0" borderId="11" xfId="0" applyNumberFormat="1" applyFont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80" fillId="16" borderId="0" xfId="0" applyFont="1" applyFill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10" fontId="75" fillId="0" borderId="10" xfId="0" applyNumberFormat="1" applyFont="1" applyBorder="1" applyAlignment="1">
      <alignment horizontal="center" vertical="center"/>
    </xf>
    <xf numFmtId="10" fontId="75" fillId="0" borderId="0" xfId="0" applyNumberFormat="1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3" fontId="70" fillId="0" borderId="1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0" fillId="0" borderId="11" xfId="0" applyNumberFormat="1" applyFont="1" applyBorder="1" applyAlignment="1">
      <alignment horizontal="center" vertical="center"/>
    </xf>
    <xf numFmtId="10" fontId="75" fillId="0" borderId="11" xfId="0" applyNumberFormat="1" applyFont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9" fillId="12" borderId="0" xfId="0" applyFont="1" applyFill="1" applyAlignment="1">
      <alignment horizontal="center" vertical="center"/>
    </xf>
    <xf numFmtId="0" fontId="81" fillId="16" borderId="0" xfId="0" applyFont="1" applyFill="1" applyAlignment="1">
      <alignment horizontal="center" vertical="center"/>
    </xf>
    <xf numFmtId="17" fontId="46" fillId="17" borderId="0" xfId="0" quotePrefix="1" applyNumberFormat="1" applyFont="1" applyFill="1" applyAlignment="1">
      <alignment horizontal="right" vertical="center"/>
    </xf>
    <xf numFmtId="0" fontId="46" fillId="17" borderId="0" xfId="0" applyFont="1" applyFill="1" applyAlignment="1">
      <alignment horizontal="right" vertical="center"/>
    </xf>
    <xf numFmtId="0" fontId="44" fillId="17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3" fontId="75" fillId="0" borderId="1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5" fillId="3" borderId="0" xfId="0" applyFont="1" applyFill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84" fillId="3" borderId="0" xfId="0" applyFont="1" applyFill="1" applyAlignment="1">
      <alignment horizontal="left" vertical="center" wrapText="1"/>
    </xf>
    <xf numFmtId="0" fontId="84" fillId="3" borderId="6" xfId="0" applyFont="1" applyFill="1" applyBorder="1" applyAlignment="1">
      <alignment horizontal="left" vertical="center"/>
    </xf>
    <xf numFmtId="0" fontId="84" fillId="3" borderId="5" xfId="0" applyFont="1" applyFill="1" applyBorder="1" applyAlignment="1">
      <alignment horizontal="left" vertical="center"/>
    </xf>
    <xf numFmtId="0" fontId="85" fillId="3" borderId="8" xfId="0" applyFont="1" applyFill="1" applyBorder="1" applyAlignment="1">
      <alignment horizontal="left" vertical="center"/>
    </xf>
    <xf numFmtId="0" fontId="85" fillId="3" borderId="4" xfId="0" applyFont="1" applyFill="1" applyBorder="1" applyAlignment="1">
      <alignment horizontal="left" vertical="center"/>
    </xf>
    <xf numFmtId="0" fontId="84" fillId="3" borderId="0" xfId="0" applyFont="1" applyFill="1" applyAlignment="1">
      <alignment horizontal="left" vertical="center"/>
    </xf>
    <xf numFmtId="0" fontId="8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33" fillId="0" borderId="1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13" xfId="0" applyNumberFormat="1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7C9131"/>
      <color rgb="FF8AB833"/>
      <color rgb="FF029676"/>
      <color rgb="FF7DB51A"/>
      <color rgb="FF325F22"/>
      <color rgb="FF549E39"/>
      <color rgb="FF536E1F"/>
      <color rgb="FF066686"/>
      <color rgb="FF00395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2026'!$B$480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2026'!$C$479:$H$479</c15:sqref>
                  </c15:fullRef>
                </c:ext>
              </c:extLst>
              <c:f>('JUNIO 2026'!$C$479,'JUNIO 2026'!$E$479,'JUNIO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2026'!$C$480:$H$480</c15:sqref>
                  </c15:fullRef>
                </c:ext>
              </c:extLst>
              <c:f>('JUNIO 2026'!$C$480,'JUNIO 2026'!$E$480,'JUNIO 2026'!$G$480)</c:f>
              <c:numCache>
                <c:formatCode>#,##0</c:formatCode>
                <c:ptCount val="3"/>
                <c:pt idx="0">
                  <c:v>4926765</c:v>
                </c:pt>
                <c:pt idx="1">
                  <c:v>1442624</c:v>
                </c:pt>
                <c:pt idx="2">
                  <c:v>6369389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'JUNIO 2026'!$B$481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2026'!$C$479:$H$479</c15:sqref>
                  </c15:fullRef>
                </c:ext>
              </c:extLst>
              <c:f>('JUNIO 2026'!$C$479,'JUNIO 2026'!$E$479,'JUNIO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2026'!$C$481:$H$481</c15:sqref>
                  </c15:fullRef>
                </c:ext>
              </c:extLst>
              <c:f>('JUNIO 2026'!$C$481,'JUNIO 2026'!$E$481,'JUNIO 2026'!$G$481)</c:f>
              <c:numCache>
                <c:formatCode>#,##0</c:formatCode>
                <c:ptCount val="3"/>
                <c:pt idx="0">
                  <c:v>4757374</c:v>
                </c:pt>
                <c:pt idx="1">
                  <c:v>1347655</c:v>
                </c:pt>
                <c:pt idx="2">
                  <c:v>6105029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2026'!$B$506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2026'!$C$506:$K$506</c:f>
              <c:numCache>
                <c:formatCode>#,##0</c:formatCode>
                <c:ptCount val="9"/>
                <c:pt idx="0">
                  <c:v>633431</c:v>
                </c:pt>
                <c:pt idx="1">
                  <c:v>1041504</c:v>
                </c:pt>
                <c:pt idx="2">
                  <c:v>1035499</c:v>
                </c:pt>
                <c:pt idx="3">
                  <c:v>333965</c:v>
                </c:pt>
                <c:pt idx="4">
                  <c:v>1139385</c:v>
                </c:pt>
                <c:pt idx="5">
                  <c:v>724930</c:v>
                </c:pt>
                <c:pt idx="6">
                  <c:v>366470</c:v>
                </c:pt>
                <c:pt idx="7">
                  <c:v>829682</c:v>
                </c:pt>
                <c:pt idx="8">
                  <c:v>264523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'JUNIO 2026'!$B$507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'JUNIO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2026'!$C$507:$K$507</c:f>
              <c:numCache>
                <c:formatCode>#,##0</c:formatCode>
                <c:ptCount val="9"/>
                <c:pt idx="0">
                  <c:v>593491</c:v>
                </c:pt>
                <c:pt idx="1">
                  <c:v>1006824</c:v>
                </c:pt>
                <c:pt idx="2">
                  <c:v>962835</c:v>
                </c:pt>
                <c:pt idx="3">
                  <c:v>309018</c:v>
                </c:pt>
                <c:pt idx="4">
                  <c:v>1106672</c:v>
                </c:pt>
                <c:pt idx="5">
                  <c:v>701830</c:v>
                </c:pt>
                <c:pt idx="6">
                  <c:v>361052</c:v>
                </c:pt>
                <c:pt idx="7">
                  <c:v>792198</c:v>
                </c:pt>
                <c:pt idx="8">
                  <c:v>271109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2026'!$B$446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'JUNIO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2026'!$C$446:$K$446</c:f>
              <c:numCache>
                <c:formatCode>#,##0</c:formatCode>
                <c:ptCount val="9"/>
                <c:pt idx="0">
                  <c:v>400267</c:v>
                </c:pt>
                <c:pt idx="1">
                  <c:v>711098</c:v>
                </c:pt>
                <c:pt idx="2">
                  <c:v>664339</c:v>
                </c:pt>
                <c:pt idx="3">
                  <c:v>208662</c:v>
                </c:pt>
                <c:pt idx="4">
                  <c:v>702048</c:v>
                </c:pt>
                <c:pt idx="5">
                  <c:v>461865</c:v>
                </c:pt>
                <c:pt idx="6">
                  <c:v>205699</c:v>
                </c:pt>
                <c:pt idx="7">
                  <c:v>494757</c:v>
                </c:pt>
                <c:pt idx="8">
                  <c:v>167586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'JUNIO 2026'!$B$447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'JUNIO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2026'!$C$447:$K$447</c:f>
              <c:numCache>
                <c:formatCode>#,##0</c:formatCode>
                <c:ptCount val="9"/>
                <c:pt idx="0">
                  <c:v>363191</c:v>
                </c:pt>
                <c:pt idx="1">
                  <c:v>650100</c:v>
                </c:pt>
                <c:pt idx="2">
                  <c:v>615094</c:v>
                </c:pt>
                <c:pt idx="3">
                  <c:v>185688</c:v>
                </c:pt>
                <c:pt idx="4">
                  <c:v>670698</c:v>
                </c:pt>
                <c:pt idx="5">
                  <c:v>458303</c:v>
                </c:pt>
                <c:pt idx="6">
                  <c:v>205117</c:v>
                </c:pt>
                <c:pt idx="7">
                  <c:v>467265</c:v>
                </c:pt>
                <c:pt idx="8">
                  <c:v>168576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2026'!$B$574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2026'!$C$573:$H$573</c15:sqref>
                  </c15:fullRef>
                </c:ext>
              </c:extLst>
              <c:f>('JUNIO 2026'!$C$573,'JUNIO 2026'!$E$573,'JUNIO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2026'!$C$574:$H$574</c15:sqref>
                  </c15:fullRef>
                </c:ext>
              </c:extLst>
              <c:f>('JUNIO 2026'!$C$574,'JUNIO 2026'!$E$574,'JUNIO 2026'!$G$574)</c:f>
              <c:numCache>
                <c:formatCode>#,##0</c:formatCode>
                <c:ptCount val="3"/>
                <c:pt idx="0">
                  <c:v>393602</c:v>
                </c:pt>
                <c:pt idx="1">
                  <c:v>150813</c:v>
                </c:pt>
                <c:pt idx="2">
                  <c:v>544415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'JUNIO 2026'!$B$575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2026'!$C$573:$H$573</c15:sqref>
                  </c15:fullRef>
                </c:ext>
              </c:extLst>
              <c:f>('JUNIO 2026'!$C$573,'JUNIO 2026'!$E$573,'JUNIO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2026'!$C$575:$H$575</c15:sqref>
                  </c15:fullRef>
                </c:ext>
              </c:extLst>
              <c:f>('JUNIO 2026'!$C$575,'JUNIO 2026'!$E$575,'JUNIO 2026'!$G$575)</c:f>
              <c:numCache>
                <c:formatCode>#,##0</c:formatCode>
                <c:ptCount val="3"/>
                <c:pt idx="0">
                  <c:v>358936</c:v>
                </c:pt>
                <c:pt idx="1">
                  <c:v>138051</c:v>
                </c:pt>
                <c:pt idx="2">
                  <c:v>496987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2026'!$C$573:$H$573</c15:sqref>
                        </c15:fullRef>
                        <c15:formulaRef>
                          <c15:sqref>('JUNIO 2026'!$C$573,'JUNIO 2026'!$E$573,'JUNIO 2026'!$G$573)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2026'!$C$573:$H$573</c15:sqref>
                        </c15:fullRef>
                        <c15:formulaRef>
                          <c15:sqref>('JUNIO 2026'!$C$573,'JUNIO 2026'!$E$573,'JUNIO 2026'!$G$573)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2026'!$B$589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2026'!$C$588:$H$588</c15:sqref>
                  </c15:fullRef>
                </c:ext>
              </c:extLst>
              <c:f>('JUNIO 2026'!$C$588,'JUNIO 2026'!$E$588,'JUNIO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2026'!$C$589:$H$589</c15:sqref>
                  </c15:fullRef>
                </c:ext>
              </c:extLst>
              <c:f>('JUNIO 2026'!$C$589,'JUNIO 2026'!$E$589,'JUNIO 2026'!$G$589)</c:f>
              <c:numCache>
                <c:formatCode>#,##0</c:formatCode>
                <c:ptCount val="3"/>
                <c:pt idx="0">
                  <c:v>609632</c:v>
                </c:pt>
                <c:pt idx="1">
                  <c:v>211900</c:v>
                </c:pt>
                <c:pt idx="2">
                  <c:v>821532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'JUNIO 2026'!$B$590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2026'!$C$588:$H$588</c15:sqref>
                  </c15:fullRef>
                </c:ext>
              </c:extLst>
              <c:f>('JUNIO 2026'!$C$588,'JUNIO 2026'!$E$588,'JUNIO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2026'!$C$590:$H$590</c15:sqref>
                  </c15:fullRef>
                </c:ext>
              </c:extLst>
              <c:f>('JUNIO 2026'!$C$590,'JUNIO 2026'!$E$590,'JUNIO 2026'!$G$590)</c:f>
              <c:numCache>
                <c:formatCode>#,##0</c:formatCode>
                <c:ptCount val="3"/>
                <c:pt idx="0">
                  <c:v>568041</c:v>
                </c:pt>
                <c:pt idx="1">
                  <c:v>196601</c:v>
                </c:pt>
                <c:pt idx="2">
                  <c:v>764642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2026'!$C$588:$H$588</c15:sqref>
                        </c15:fullRef>
                        <c15:formulaRef>
                          <c15:sqref>('JUNIO 2026'!$C$588,'JUNIO 2026'!$E$588,'JUNIO 2026'!$G$588)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2026'!$C$588:$H$588</c15:sqref>
                        </c15:fullRef>
                        <c15:formulaRef>
                          <c15:sqref>('JUNIO 2026'!$C$588,'JUNIO 2026'!$E$588,'JUNIO 2026'!$G$588)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2026'!$C$330:$L$330</c15:sqref>
                  </c15:fullRef>
                </c:ext>
              </c:extLst>
              <c:f>'JUNIO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2026'!$C$331:$L$331</c15:sqref>
                  </c15:fullRef>
                </c:ext>
              </c:extLst>
              <c:f>'JUNIO 2026'!$C$331:$K$331</c:f>
              <c:numCache>
                <c:formatCode>#,##0</c:formatCode>
                <c:ptCount val="9"/>
                <c:pt idx="0">
                  <c:v>70001</c:v>
                </c:pt>
                <c:pt idx="1">
                  <c:v>127041</c:v>
                </c:pt>
                <c:pt idx="2">
                  <c:v>141035</c:v>
                </c:pt>
                <c:pt idx="3">
                  <c:v>43682</c:v>
                </c:pt>
                <c:pt idx="4">
                  <c:v>128093</c:v>
                </c:pt>
                <c:pt idx="5">
                  <c:v>90844</c:v>
                </c:pt>
                <c:pt idx="6">
                  <c:v>43268</c:v>
                </c:pt>
                <c:pt idx="7">
                  <c:v>85494</c:v>
                </c:pt>
                <c:pt idx="8">
                  <c:v>39918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2026'!$C$330:$L$330</c15:sqref>
                  </c15:fullRef>
                </c:ext>
              </c:extLst>
              <c:f>'JUNIO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2026'!$C$334:$L$334</c15:sqref>
                  </c15:fullRef>
                </c:ext>
              </c:extLst>
              <c:f>'JUNIO 2026'!$C$334:$K$334</c:f>
              <c:numCache>
                <c:formatCode>#,##0</c:formatCode>
                <c:ptCount val="9"/>
                <c:pt idx="0">
                  <c:v>117947</c:v>
                </c:pt>
                <c:pt idx="1">
                  <c:v>194239</c:v>
                </c:pt>
                <c:pt idx="2">
                  <c:v>208691</c:v>
                </c:pt>
                <c:pt idx="3">
                  <c:v>71333</c:v>
                </c:pt>
                <c:pt idx="4">
                  <c:v>228468</c:v>
                </c:pt>
                <c:pt idx="5">
                  <c:v>143612</c:v>
                </c:pt>
                <c:pt idx="6">
                  <c:v>76787</c:v>
                </c:pt>
                <c:pt idx="7">
                  <c:v>144700</c:v>
                </c:pt>
                <c:pt idx="8">
                  <c:v>62619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layout>
                <c:manualLayout>
                  <c:x val="9.2879828676939637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2026'!$E$547:$E$555</c:f>
              <c:numCache>
                <c:formatCode>#,##0</c:formatCode>
                <c:ptCount val="9"/>
                <c:pt idx="0">
                  <c:v>38540</c:v>
                </c:pt>
                <c:pt idx="1">
                  <c:v>84782</c:v>
                </c:pt>
                <c:pt idx="2">
                  <c:v>85358</c:v>
                </c:pt>
                <c:pt idx="3">
                  <c:v>26883</c:v>
                </c:pt>
                <c:pt idx="4">
                  <c:v>92282</c:v>
                </c:pt>
                <c:pt idx="5">
                  <c:v>58079</c:v>
                </c:pt>
                <c:pt idx="6">
                  <c:v>24314</c:v>
                </c:pt>
                <c:pt idx="7">
                  <c:v>62972</c:v>
                </c:pt>
                <c:pt idx="8">
                  <c:v>23777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2026'!$H$547:$H$555</c:f>
              <c:numCache>
                <c:formatCode>#,##0</c:formatCode>
                <c:ptCount val="9"/>
                <c:pt idx="0">
                  <c:v>56733</c:v>
                </c:pt>
                <c:pt idx="1">
                  <c:v>121858</c:v>
                </c:pt>
                <c:pt idx="2">
                  <c:v>122277</c:v>
                </c:pt>
                <c:pt idx="3">
                  <c:v>45915</c:v>
                </c:pt>
                <c:pt idx="4">
                  <c:v>163588</c:v>
                </c:pt>
                <c:pt idx="5">
                  <c:v>80341</c:v>
                </c:pt>
                <c:pt idx="6">
                  <c:v>40370</c:v>
                </c:pt>
                <c:pt idx="7">
                  <c:v>101684</c:v>
                </c:pt>
                <c:pt idx="8">
                  <c:v>31876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2026'!$B$607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2026'!$C$606:$H$606</c15:sqref>
                  </c15:fullRef>
                </c:ext>
              </c:extLst>
              <c:f>('JUNIO 2026'!$C$606,'JUNIO 2026'!$E$606,'JUNIO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2026'!$C$607:$H$607</c15:sqref>
                  </c15:fullRef>
                </c:ext>
              </c:extLst>
              <c:f>('JUNIO 2026'!$C$607,'JUNIO 2026'!$E$607,'JUNIO 2026'!$G$607)</c:f>
              <c:numCache>
                <c:formatCode>#,##0</c:formatCode>
                <c:ptCount val="3"/>
                <c:pt idx="0">
                  <c:v>2061531</c:v>
                </c:pt>
                <c:pt idx="1">
                  <c:v>679314</c:v>
                </c:pt>
                <c:pt idx="2">
                  <c:v>2740845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'JUNIO 2026'!$B$608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2026'!$C$606:$H$606</c15:sqref>
                  </c15:fullRef>
                </c:ext>
              </c:extLst>
              <c:f>('JUNIO 2026'!$C$606,'JUNIO 2026'!$E$606,'JUNIO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2026'!$C$608:$H$608</c15:sqref>
                  </c15:fullRef>
                </c:ext>
              </c:extLst>
              <c:f>('JUNIO 2026'!$C$608,'JUNIO 2026'!$E$608,'JUNIO 2026'!$G$608)</c:f>
              <c:numCache>
                <c:formatCode>#,##0</c:formatCode>
                <c:ptCount val="3"/>
                <c:pt idx="0">
                  <c:v>1946246</c:v>
                </c:pt>
                <c:pt idx="1">
                  <c:v>620898</c:v>
                </c:pt>
                <c:pt idx="2">
                  <c:v>2567144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2026'!$C$606:$H$606</c15:sqref>
                        </c15:fullRef>
                        <c15:formulaRef>
                          <c15:sqref>('JUNIO 2026'!$C$606,'JUNIO 2026'!$E$606,'JUNIO 2026'!$G$606)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2026'!$C$606:$H$606</c15:sqref>
                        </c15:fullRef>
                        <c15:formulaRef>
                          <c15:sqref>('JUNIO 2026'!$C$606,'JUNIO 2026'!$E$606,'JUNIO 2026'!$G$606)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2026'!$B$633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2026'!$C$632:$H$632</c15:sqref>
                  </c15:fullRef>
                </c:ext>
              </c:extLst>
              <c:f>('JUNIO 2026'!$C$632,'JUNIO 2026'!$E$632,'JUNIO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2026'!$C$633:$H$633</c15:sqref>
                  </c15:fullRef>
                </c:ext>
              </c:extLst>
              <c:f>('JUNIO 2026'!$C$633,'JUNIO 2026'!$E$633,'JUNIO 2026'!$G$633)</c:f>
              <c:numCache>
                <c:formatCode>#,##0</c:formatCode>
                <c:ptCount val="3"/>
                <c:pt idx="0">
                  <c:v>3165666</c:v>
                </c:pt>
                <c:pt idx="1">
                  <c:v>967033</c:v>
                </c:pt>
                <c:pt idx="2">
                  <c:v>4132699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'JUNIO 2026'!$B$634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2026'!$C$632:$H$632</c15:sqref>
                  </c15:fullRef>
                </c:ext>
              </c:extLst>
              <c:f>('JUNIO 2026'!$C$632,'JUNIO 2026'!$E$632,'JUNIO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2026'!$C$634:$H$634</c15:sqref>
                  </c15:fullRef>
                </c:ext>
              </c:extLst>
              <c:f>('JUNIO 2026'!$C$634,'JUNIO 2026'!$E$634,'JUNIO 2026'!$G$634)</c:f>
              <c:numCache>
                <c:formatCode>#,##0</c:formatCode>
                <c:ptCount val="3"/>
                <c:pt idx="0">
                  <c:v>3008432</c:v>
                </c:pt>
                <c:pt idx="1">
                  <c:v>915197</c:v>
                </c:pt>
                <c:pt idx="2">
                  <c:v>3923629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2026'!$C$632:$H$632</c15:sqref>
                        </c15:fullRef>
                        <c15:formulaRef>
                          <c15:sqref>('JUNIO 2026'!$C$632,'JUNIO 2026'!$E$632,'JUNIO 2026'!$G$632)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2026'!$C$632:$H$632</c15:sqref>
                        </c15:fullRef>
                        <c15:formulaRef>
                          <c15:sqref>('JUNIO 2026'!$C$632,'JUNIO 2026'!$E$632,'JUNIO 2026'!$G$632)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56427397677761E-2"/>
                  <c:y val="3.50199696487834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3.1117740445442549E-3"/>
                  <c:y val="1.30742372089553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5571023541197006E-2"/>
                  <c:y val="7.09407946598414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1.1639789750569431E-2"/>
                  <c:y val="-1.1535672016786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2.4286064021627061E-2"/>
                  <c:y val="5.8924621270994523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-3.3067413020692392E-3"/>
                  <c:y val="-3.430976085034112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2026'!$E$672:$E$680</c:f>
              <c:numCache>
                <c:formatCode>#,##0</c:formatCode>
                <c:ptCount val="9"/>
                <c:pt idx="0">
                  <c:v>265</c:v>
                </c:pt>
                <c:pt idx="1">
                  <c:v>2047</c:v>
                </c:pt>
                <c:pt idx="2">
                  <c:v>5354</c:v>
                </c:pt>
                <c:pt idx="3">
                  <c:v>222</c:v>
                </c:pt>
                <c:pt idx="4">
                  <c:v>1221</c:v>
                </c:pt>
                <c:pt idx="5">
                  <c:v>1077</c:v>
                </c:pt>
                <c:pt idx="6">
                  <c:v>555</c:v>
                </c:pt>
                <c:pt idx="7">
                  <c:v>1916</c:v>
                </c:pt>
                <c:pt idx="8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6268233748E-2"/>
                  <c:y val="-1.3207445324049213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6.7269969137417817E-3"/>
                  <c:y val="1.38035030738893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3.9508224643667003E-2"/>
                  <c:y val="3.70576354193961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6.9193489031990872E-3"/>
                  <c:y val="1.08418770191599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2.0941371178439167E-2"/>
                  <c:y val="7.2656308814403206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8.0791997856962533E-3"/>
                  <c:y val="-1.09607717282834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2026'!$H$672:$H$680</c:f>
              <c:numCache>
                <c:formatCode>#,##0</c:formatCode>
                <c:ptCount val="9"/>
                <c:pt idx="0">
                  <c:v>411</c:v>
                </c:pt>
                <c:pt idx="1">
                  <c:v>5571</c:v>
                </c:pt>
                <c:pt idx="2">
                  <c:v>6373</c:v>
                </c:pt>
                <c:pt idx="3">
                  <c:v>342</c:v>
                </c:pt>
                <c:pt idx="4">
                  <c:v>1658</c:v>
                </c:pt>
                <c:pt idx="5">
                  <c:v>2208</c:v>
                </c:pt>
                <c:pt idx="6">
                  <c:v>716</c:v>
                </c:pt>
                <c:pt idx="7">
                  <c:v>4659</c:v>
                </c:pt>
                <c:pt idx="8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2026'!$B$699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2026'!$C$698:$H$698</c15:sqref>
                  </c15:fullRef>
                </c:ext>
              </c:extLst>
              <c:f>('JUNIO 2026'!$C$698,'JUNIO 2026'!$E$698,'JUNIO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2026'!$C$699:$H$699</c15:sqref>
                  </c15:fullRef>
                </c:ext>
              </c:extLst>
              <c:f>('JUNIO 2026'!$C$699,'JUNIO 2026'!$E$699,'JUNIO 2026'!$G$699)</c:f>
              <c:numCache>
                <c:formatCode>#,##0</c:formatCode>
                <c:ptCount val="3"/>
                <c:pt idx="0">
                  <c:v>8456</c:v>
                </c:pt>
                <c:pt idx="1">
                  <c:v>4046</c:v>
                </c:pt>
                <c:pt idx="2">
                  <c:v>12502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'JUNIO 2026'!$B$700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2026'!$C$698:$H$698</c15:sqref>
                  </c15:fullRef>
                </c:ext>
              </c:extLst>
              <c:f>('JUNIO 2026'!$C$698,'JUNIO 2026'!$E$698,'JUNIO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2026'!$C$700:$H$700</c15:sqref>
                  </c15:fullRef>
                </c:ext>
              </c:extLst>
              <c:f>('JUNIO 2026'!$C$700,'JUNIO 2026'!$E$700,'JUNIO 2026'!$G$700)</c:f>
              <c:numCache>
                <c:formatCode>#,##0</c:formatCode>
                <c:ptCount val="3"/>
                <c:pt idx="0">
                  <c:v>9318</c:v>
                </c:pt>
                <c:pt idx="1">
                  <c:v>3821</c:v>
                </c:pt>
                <c:pt idx="2">
                  <c:v>13139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2026'!$C$698:$H$698</c15:sqref>
                        </c15:fullRef>
                        <c15:formulaRef>
                          <c15:sqref>('JUNIO 2026'!$C$698,'JUNIO 2026'!$E$698,'JUNIO 2026'!$G$698)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2026'!$C$698:$H$698</c15:sqref>
                        </c15:fullRef>
                        <c15:formulaRef>
                          <c15:sqref>('JUNIO 2026'!$C$698,'JUNIO 2026'!$E$698,'JUNIO 2026'!$G$698)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2026'!$B$714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2026'!$C$713:$H$713</c15:sqref>
                  </c15:fullRef>
                </c:ext>
              </c:extLst>
              <c:f>('JUNIO 2026'!$C$713,'JUNIO 2026'!$E$713,'JUNIO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2026'!$C$714:$H$714</c15:sqref>
                  </c15:fullRef>
                </c:ext>
              </c:extLst>
              <c:f>('JUNIO 2026'!$C$714,'JUNIO 2026'!$E$714,'JUNIO 2026'!$G$714)</c:f>
              <c:numCache>
                <c:formatCode>#,##0</c:formatCode>
                <c:ptCount val="3"/>
                <c:pt idx="0">
                  <c:v>14713</c:v>
                </c:pt>
                <c:pt idx="1">
                  <c:v>5854</c:v>
                </c:pt>
                <c:pt idx="2">
                  <c:v>20567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'JUNIO 2026'!$B$715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2026'!$C$713:$H$713</c15:sqref>
                  </c15:fullRef>
                </c:ext>
              </c:extLst>
              <c:f>('JUNIO 2026'!$C$713,'JUNIO 2026'!$E$713,'JUNIO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2026'!$C$715:$H$715</c15:sqref>
                  </c15:fullRef>
                </c:ext>
              </c:extLst>
              <c:f>('JUNIO 2026'!$C$715,'JUNIO 2026'!$E$715,'JUNIO 2026'!$G$715)</c:f>
              <c:numCache>
                <c:formatCode>#,##0</c:formatCode>
                <c:ptCount val="3"/>
                <c:pt idx="0">
                  <c:v>17181</c:v>
                </c:pt>
                <c:pt idx="1">
                  <c:v>5450</c:v>
                </c:pt>
                <c:pt idx="2">
                  <c:v>22631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2026'!$C$713:$H$713</c15:sqref>
                        </c15:fullRef>
                        <c15:formulaRef>
                          <c15:sqref>('JUNIO 2026'!$C$713,'JUNIO 2026'!$E$713,'JUNIO 2026'!$G$713)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2026'!$C$713:$H$713</c15:sqref>
                        </c15:fullRef>
                        <c15:formulaRef>
                          <c15:sqref>('JUNIO 2026'!$C$713,'JUNIO 2026'!$E$713,'JUNIO 2026'!$G$713)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2026'!$B$732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2026'!$C$731:$H$731</c15:sqref>
                  </c15:fullRef>
                </c:ext>
              </c:extLst>
              <c:f>('JUNIO 2026'!$C$731,'JUNIO 2026'!$E$731,'JUNIO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2026'!$C$732:$H$732</c15:sqref>
                  </c15:fullRef>
                </c:ext>
              </c:extLst>
              <c:f>('JUNIO 2026'!$C$732,'JUNIO 2026'!$E$732,'JUNIO 2026'!$G$732)</c:f>
              <c:numCache>
                <c:formatCode>#,##0</c:formatCode>
                <c:ptCount val="3"/>
                <c:pt idx="0">
                  <c:v>48915</c:v>
                </c:pt>
                <c:pt idx="1">
                  <c:v>17572</c:v>
                </c:pt>
                <c:pt idx="2">
                  <c:v>66487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'JUNIO 2026'!$B$733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2026'!$C$731:$H$731</c15:sqref>
                  </c15:fullRef>
                </c:ext>
              </c:extLst>
              <c:f>('JUNIO 2026'!$C$731,'JUNIO 2026'!$E$731,'JUNIO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2026'!$C$733:$H$733</c15:sqref>
                  </c15:fullRef>
                </c:ext>
              </c:extLst>
              <c:f>('JUNIO 2026'!$C$733,'JUNIO 2026'!$E$733,'JUNIO 2026'!$G$733)</c:f>
              <c:numCache>
                <c:formatCode>#,##0</c:formatCode>
                <c:ptCount val="3"/>
                <c:pt idx="0">
                  <c:v>46122</c:v>
                </c:pt>
                <c:pt idx="1">
                  <c:v>16232</c:v>
                </c:pt>
                <c:pt idx="2">
                  <c:v>62354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2026'!$C$731:$H$731</c15:sqref>
                        </c15:fullRef>
                        <c15:formulaRef>
                          <c15:sqref>('JUNIO 2026'!$C$731,'JUNIO 2026'!$E$731,'JUNIO 2026'!$G$731)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2026'!$C$731:$H$731</c15:sqref>
                        </c15:fullRef>
                        <c15:formulaRef>
                          <c15:sqref>('JUNIO 2026'!$C$731,'JUNIO 2026'!$E$731,'JUNIO 2026'!$G$731)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2026'!$B$758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2026'!$C$757:$H$757</c15:sqref>
                  </c15:fullRef>
                </c:ext>
              </c:extLst>
              <c:f>('JUNIO 2026'!$C$757,'JUNIO 2026'!$E$757,'JUNIO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2026'!$C$758:$H$758</c15:sqref>
                  </c15:fullRef>
                </c:ext>
              </c:extLst>
              <c:f>('JUNIO 2026'!$C$758,'JUNIO 2026'!$E$758,'JUNIO 2026'!$G$758)</c:f>
              <c:numCache>
                <c:formatCode>#,##0</c:formatCode>
                <c:ptCount val="3"/>
                <c:pt idx="0">
                  <c:v>82680</c:v>
                </c:pt>
                <c:pt idx="1">
                  <c:v>25697</c:v>
                </c:pt>
                <c:pt idx="2">
                  <c:v>108377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'JUNIO 2026'!$B$759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2026'!$C$757:$H$757</c15:sqref>
                  </c15:fullRef>
                </c:ext>
              </c:extLst>
              <c:f>('JUNIO 2026'!$C$757,'JUNIO 2026'!$E$757,'JUNIO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2026'!$C$759:$H$759</c15:sqref>
                  </c15:fullRef>
                </c:ext>
              </c:extLst>
              <c:f>('JUNIO 2026'!$C$759,'JUNIO 2026'!$E$759,'JUNIO 2026'!$G$759)</c:f>
              <c:numCache>
                <c:formatCode>#,##0</c:formatCode>
                <c:ptCount val="3"/>
                <c:pt idx="0">
                  <c:v>77706</c:v>
                </c:pt>
                <c:pt idx="1">
                  <c:v>24705</c:v>
                </c:pt>
                <c:pt idx="2">
                  <c:v>102411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2026'!$C$757:$H$757</c15:sqref>
                        </c15:fullRef>
                        <c15:formulaRef>
                          <c15:sqref>('JUNIO 2026'!$C$757,'JUNIO 2026'!$E$757,'JUNIO 2026'!$G$757)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2026'!$C$757:$H$757</c15:sqref>
                        </c15:fullRef>
                        <c15:formulaRef>
                          <c15:sqref>('JUNIO 2026'!$C$757,'JUNIO 2026'!$E$757,'JUNIO 2026'!$G$757)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1.8617981183867521E-2"/>
                  <c:y val="-3.73066041795734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1.1605336827836944E-2"/>
                  <c:y val="-1.0864159792685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layout>
                <c:manualLayout>
                  <c:x val="9.2879828676939637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64675040355E-2"/>
                  <c:y val="1.9992799079685553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2026'!$E$797:$E$805</c:f>
              <c:numCache>
                <c:formatCode>#,##0</c:formatCode>
                <c:ptCount val="9"/>
                <c:pt idx="0">
                  <c:v>9592</c:v>
                </c:pt>
                <c:pt idx="1">
                  <c:v>15093</c:v>
                </c:pt>
                <c:pt idx="2">
                  <c:v>10368</c:v>
                </c:pt>
                <c:pt idx="3">
                  <c:v>4452</c:v>
                </c:pt>
                <c:pt idx="4">
                  <c:v>7720</c:v>
                </c:pt>
                <c:pt idx="5">
                  <c:v>10300</c:v>
                </c:pt>
                <c:pt idx="6">
                  <c:v>8583</c:v>
                </c:pt>
                <c:pt idx="7">
                  <c:v>8897</c:v>
                </c:pt>
                <c:pt idx="8">
                  <c:v>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9353296555302456E-2"/>
                  <c:y val="-4.78845640288053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77861515175E-2"/>
                  <c:y val="-1.444080676352809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2026'!$H$797:$H$805</c:f>
              <c:numCache>
                <c:formatCode>#,##0</c:formatCode>
                <c:ptCount val="9"/>
                <c:pt idx="0">
                  <c:v>15261</c:v>
                </c:pt>
                <c:pt idx="1">
                  <c:v>19493</c:v>
                </c:pt>
                <c:pt idx="2">
                  <c:v>16546</c:v>
                </c:pt>
                <c:pt idx="3">
                  <c:v>8992</c:v>
                </c:pt>
                <c:pt idx="4">
                  <c:v>13016</c:v>
                </c:pt>
                <c:pt idx="5">
                  <c:v>17432</c:v>
                </c:pt>
                <c:pt idx="6">
                  <c:v>16304</c:v>
                </c:pt>
                <c:pt idx="7">
                  <c:v>12261</c:v>
                </c:pt>
                <c:pt idx="8">
                  <c:v>15596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2026'!$B$824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2026'!$C$823:$H$823</c15:sqref>
                  </c15:fullRef>
                </c:ext>
              </c:extLst>
              <c:f>('JUNIO 2026'!$C$823,'JUNIO 2026'!$E$823,'JUNIO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2026'!$C$824:$H$824</c15:sqref>
                  </c15:fullRef>
                </c:ext>
              </c:extLst>
              <c:f>('JUNIO 2026'!$C$824,'JUNIO 2026'!$E$824,'JUNIO 2026'!$G$824)</c:f>
              <c:numCache>
                <c:formatCode>#,##0</c:formatCode>
                <c:ptCount val="3"/>
                <c:pt idx="0">
                  <c:v>82936</c:v>
                </c:pt>
                <c:pt idx="1">
                  <c:v>16352</c:v>
                </c:pt>
                <c:pt idx="2">
                  <c:v>99288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'JUNIO 2026'!$B$825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2026'!$C$823:$H$823</c15:sqref>
                  </c15:fullRef>
                </c:ext>
              </c:extLst>
              <c:f>('JUNIO 2026'!$C$823,'JUNIO 2026'!$E$823,'JUNIO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2026'!$C$825:$H$825</c15:sqref>
                  </c15:fullRef>
                </c:ext>
              </c:extLst>
              <c:f>('JUNIO 2026'!$C$825,'JUNIO 2026'!$E$825,'JUNIO 2026'!$G$825)</c:f>
              <c:numCache>
                <c:formatCode>#,##0</c:formatCode>
                <c:ptCount val="3"/>
                <c:pt idx="0">
                  <c:v>66974</c:v>
                </c:pt>
                <c:pt idx="1">
                  <c:v>15697</c:v>
                </c:pt>
                <c:pt idx="2">
                  <c:v>82671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2026'!$C$823:$H$823</c15:sqref>
                        </c15:fullRef>
                        <c15:formulaRef>
                          <c15:sqref>('JUNIO 2026'!$C$823,'JUNIO 2026'!$E$823,'JUNIO 2026'!$G$823)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2026'!$C$823:$H$823</c15:sqref>
                        </c15:fullRef>
                        <c15:formulaRef>
                          <c15:sqref>('JUNIO 2026'!$C$823,'JUNIO 2026'!$E$823,'JUNIO 2026'!$G$823)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2026'!$B$949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2026'!$C$948:$H$948</c15:sqref>
                  </c15:fullRef>
                </c:ext>
              </c:extLst>
              <c:f>('JUNIO 2026'!$C$948,'JUNIO 2026'!$E$948,'JUNIO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2026'!$C$949:$H$949</c15:sqref>
                  </c15:fullRef>
                </c:ext>
              </c:extLst>
              <c:f>('JUNIO 2026'!$C$949,'JUNIO 2026'!$E$949,'JUNIO 2026'!$G$949)</c:f>
              <c:numCache>
                <c:formatCode>#,##0</c:formatCode>
                <c:ptCount val="3"/>
                <c:pt idx="0">
                  <c:v>32168</c:v>
                </c:pt>
                <c:pt idx="1">
                  <c:v>22059</c:v>
                </c:pt>
                <c:pt idx="2">
                  <c:v>54227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'JUNIO 2026'!$B$950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2026'!$C$948:$H$948</c15:sqref>
                  </c15:fullRef>
                </c:ext>
              </c:extLst>
              <c:f>('JUNIO 2026'!$C$948,'JUNIO 2026'!$E$948,'JUNIO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2026'!$C$950:$H$950</c15:sqref>
                  </c15:fullRef>
                </c:ext>
              </c:extLst>
              <c:f>('JUNIO 2026'!$C$950,'JUNIO 2026'!$E$950,'JUNIO 2026'!$G$950)</c:f>
              <c:numCache>
                <c:formatCode>#,##0</c:formatCode>
                <c:ptCount val="3"/>
                <c:pt idx="0">
                  <c:v>28340</c:v>
                </c:pt>
                <c:pt idx="1">
                  <c:v>16441</c:v>
                </c:pt>
                <c:pt idx="2">
                  <c:v>44781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2026'!$C$948:$H$948</c15:sqref>
                        </c15:fullRef>
                        <c15:formulaRef>
                          <c15:sqref>('JUNIO 2026'!$C$948,'JUNIO 2026'!$E$948,'JUNIO 2026'!$G$948)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2026'!$C$948:$H$948</c15:sqref>
                        </c15:fullRef>
                        <c15:formulaRef>
                          <c15:sqref>('JUNIO 2026'!$C$948,'JUNIO 2026'!$E$948,'JUNIO 2026'!$G$948)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2026'!$B$1074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2026'!$C$1073:$H$1073</c15:sqref>
                  </c15:fullRef>
                </c:ext>
              </c:extLst>
              <c:f>('JUNIO 2026'!$C$1073,'JUNIO 2026'!$E$1073,'JUNIO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2026'!$C$1074:$H$1074</c15:sqref>
                  </c15:fullRef>
                </c:ext>
              </c:extLst>
              <c:f>('JUNIO 2026'!$C$1074,'JUNIO 2026'!$E$1074,'JUNIO 2026'!$G$1074)</c:f>
              <c:numCache>
                <c:formatCode>#,##0</c:formatCode>
                <c:ptCount val="3"/>
                <c:pt idx="0">
                  <c:v>32273</c:v>
                </c:pt>
                <c:pt idx="1">
                  <c:v>33582</c:v>
                </c:pt>
                <c:pt idx="2">
                  <c:v>65855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'JUNIO 2026'!$B$1075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2026'!$C$1073:$H$1073</c15:sqref>
                  </c15:fullRef>
                </c:ext>
              </c:extLst>
              <c:f>('JUNIO 2026'!$C$1073,'JUNIO 2026'!$E$1073,'JUNIO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2026'!$C$1075:$H$1075</c15:sqref>
                  </c15:fullRef>
                </c:ext>
              </c:extLst>
              <c:f>('JUNIO 2026'!$C$1075,'JUNIO 2026'!$E$1075,'JUNIO 2026'!$G$1075)</c:f>
              <c:numCache>
                <c:formatCode>#,##0</c:formatCode>
                <c:ptCount val="3"/>
                <c:pt idx="0">
                  <c:v>26139</c:v>
                </c:pt>
                <c:pt idx="1">
                  <c:v>26353</c:v>
                </c:pt>
                <c:pt idx="2">
                  <c:v>52492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2026'!$C$1073:$H$1073</c15:sqref>
                        </c15:fullRef>
                        <c15:formulaRef>
                          <c15:sqref>('JUNIO 2026'!$C$1073,'JUNIO 2026'!$E$1073,'JUNIO 2026'!$G$1073)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2026'!$C$1073:$H$1073</c15:sqref>
                        </c15:fullRef>
                        <c15:formulaRef>
                          <c15:sqref>('JUNIO 2026'!$C$1073,'JUNIO 2026'!$E$1073,'JUNIO 2026'!$G$1073)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2026'!$B$1199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2026'!$C$1198:$H$1198</c15:sqref>
                  </c15:fullRef>
                </c:ext>
              </c:extLst>
              <c:f>('JUNIO 2026'!$C$1198,'JUNIO 2026'!$E$1198,'JUNIO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2026'!$C$1199:$H$1199</c15:sqref>
                  </c15:fullRef>
                </c:ext>
              </c:extLst>
              <c:f>('JUNIO 2026'!$C$1199,'JUNIO 2026'!$E$1199,'JUNIO 2026'!$G$1199)</c:f>
              <c:numCache>
                <c:formatCode>#,##0</c:formatCode>
                <c:ptCount val="3"/>
                <c:pt idx="0">
                  <c:v>44977</c:v>
                </c:pt>
                <c:pt idx="1">
                  <c:v>10200</c:v>
                </c:pt>
                <c:pt idx="2">
                  <c:v>55177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'JUNIO 2026'!$B$1200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2026'!$C$1198:$H$1198</c15:sqref>
                  </c15:fullRef>
                </c:ext>
              </c:extLst>
              <c:f>('JUNIO 2026'!$C$1198,'JUNIO 2026'!$E$1198,'JUNIO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2026'!$C$1200:$H$1200</c15:sqref>
                  </c15:fullRef>
                </c:ext>
              </c:extLst>
              <c:f>('JUNIO 2026'!$C$1200,'JUNIO 2026'!$E$1200,'JUNIO 2026'!$G$1200)</c:f>
              <c:numCache>
                <c:formatCode>#,##0</c:formatCode>
                <c:ptCount val="3"/>
                <c:pt idx="0">
                  <c:v>44824</c:v>
                </c:pt>
                <c:pt idx="1">
                  <c:v>4265</c:v>
                </c:pt>
                <c:pt idx="2">
                  <c:v>49089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2026'!$C$1198:$H$1198</c15:sqref>
                        </c15:fullRef>
                        <c15:formulaRef>
                          <c15:sqref>('JUNIO 2026'!$C$1198,'JUNIO 2026'!$E$1198,'JUNIO 2026'!$G$1198)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2026'!$C$1198:$H$1198</c15:sqref>
                        </c15:fullRef>
                        <c15:formulaRef>
                          <c15:sqref>('JUNIO 2026'!$C$1198,'JUNIO 2026'!$E$1198,'JUNIO 2026'!$G$1198)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2026'!$B$1323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2026'!$C$1322:$H$1322</c15:sqref>
                  </c15:fullRef>
                </c:ext>
              </c:extLst>
              <c:f>('JUNIO 2026'!$C$1322,'JUNIO 2026'!$E$1322,'JUNIO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2026'!$C$1323:$H$1323</c15:sqref>
                  </c15:fullRef>
                </c:ext>
              </c:extLst>
              <c:f>('JUNIO 2026'!$C$1323,'JUNIO 2026'!$E$1323,'JUNIO 2026'!$G$1323)</c:f>
              <c:numCache>
                <c:formatCode>#,##0</c:formatCode>
                <c:ptCount val="3"/>
                <c:pt idx="0">
                  <c:v>21296</c:v>
                </c:pt>
                <c:pt idx="1">
                  <c:v>7308</c:v>
                </c:pt>
                <c:pt idx="2">
                  <c:v>28604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'JUNIO 2026'!$B$1324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2026'!$C$1322:$H$1322</c15:sqref>
                  </c15:fullRef>
                </c:ext>
              </c:extLst>
              <c:f>('JUNIO 2026'!$C$1322,'JUNIO 2026'!$E$1322,'JUNIO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2026'!$C$1324:$H$1324</c15:sqref>
                  </c15:fullRef>
                </c:ext>
              </c:extLst>
              <c:f>('JUNIO 2026'!$C$1324,'JUNIO 2026'!$E$1324,'JUNIO 2026'!$G$1324)</c:f>
              <c:numCache>
                <c:formatCode>#,##0</c:formatCode>
                <c:ptCount val="3"/>
                <c:pt idx="0">
                  <c:v>24676</c:v>
                </c:pt>
                <c:pt idx="1">
                  <c:v>5541</c:v>
                </c:pt>
                <c:pt idx="2">
                  <c:v>30217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2026'!$C$1322:$H$1322</c15:sqref>
                        </c15:fullRef>
                        <c15:formulaRef>
                          <c15:sqref>('JUNIO 2026'!$C$1322,'JUNIO 2026'!$E$1322,'JUNIO 2026'!$G$1322)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2026'!$C$1322:$H$1322</c15:sqref>
                        </c15:fullRef>
                        <c15:formulaRef>
                          <c15:sqref>('JUNIO 2026'!$C$1322,'JUNIO 2026'!$E$1322,'JUNIO 2026'!$G$1322)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7.4870649297651146E-3"/>
                  <c:y val="4.126210128277456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1.4625647667683286E-2"/>
                  <c:y val="-1.76922873044550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3.2818758361241466E-3"/>
                  <c:y val="-3.090542232385475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2.5383211585250152E-3"/>
                  <c:y val="-1.329860234059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8.2884307789986601E-3"/>
                  <c:y val="7.64764353121175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2.2779326485944705E-3"/>
                  <c:y val="-1.3963640303522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3.6102462540449763E-2"/>
                  <c:y val="1.1879765671446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9858342226535632E-2"/>
                  <c:y val="-3.638122337120571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2026'!$E$922:$E$930</c:f>
              <c:numCache>
                <c:formatCode>#,##0</c:formatCode>
                <c:ptCount val="9"/>
                <c:pt idx="0">
                  <c:v>5879</c:v>
                </c:pt>
                <c:pt idx="1">
                  <c:v>8156</c:v>
                </c:pt>
                <c:pt idx="2">
                  <c:v>10461</c:v>
                </c:pt>
                <c:pt idx="3">
                  <c:v>1125</c:v>
                </c:pt>
                <c:pt idx="4">
                  <c:v>6728</c:v>
                </c:pt>
                <c:pt idx="5">
                  <c:v>2212</c:v>
                </c:pt>
                <c:pt idx="6">
                  <c:v>5941</c:v>
                </c:pt>
                <c:pt idx="7">
                  <c:v>3755</c:v>
                </c:pt>
                <c:pt idx="8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6580358936534308E-2"/>
                  <c:y val="-2.18499637920287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5.3181301819829943E-5"/>
                  <c:y val="-6.742447099495957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2.0146758462588447E-3"/>
                  <c:y val="-1.47296805981977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3.8470397891469797E-4"/>
                  <c:y val="3.65464368035225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-6.6222692748674314E-4"/>
                  <c:y val="2.4149300202480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2.6297879619463112E-2"/>
                  <c:y val="1.1176524484008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2.2336705602242043E-2"/>
                  <c:y val="-5.1970192916840142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2026'!$H$922:$H$930</c:f>
              <c:numCache>
                <c:formatCode>#,##0</c:formatCode>
                <c:ptCount val="9"/>
                <c:pt idx="0">
                  <c:v>11772</c:v>
                </c:pt>
                <c:pt idx="1">
                  <c:v>13960</c:v>
                </c:pt>
                <c:pt idx="2">
                  <c:v>17617</c:v>
                </c:pt>
                <c:pt idx="3">
                  <c:v>2315</c:v>
                </c:pt>
                <c:pt idx="4">
                  <c:v>12636</c:v>
                </c:pt>
                <c:pt idx="5">
                  <c:v>4120</c:v>
                </c:pt>
                <c:pt idx="6">
                  <c:v>11209</c:v>
                </c:pt>
                <c:pt idx="7">
                  <c:v>7303</c:v>
                </c:pt>
                <c:pt idx="8">
                  <c:v>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9405821490032348E-2"/>
                  <c:y val="2.59330378088368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6.2532441662600122E-2"/>
                  <c:y val="-6.175581320807240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7.7172516609866791E-3"/>
                  <c:y val="4.1261280476677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8.170865243253033E-4"/>
                  <c:y val="2.618706181582089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8.7063869326125757E-3"/>
                  <c:y val="3.31552714996564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9.0970065848456315E-3"/>
                  <c:y val="-2.903838783852837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2026'!$E$1047:$E$1055</c:f>
              <c:numCache>
                <c:formatCode>#,##0</c:formatCode>
                <c:ptCount val="9"/>
                <c:pt idx="0">
                  <c:v>3071</c:v>
                </c:pt>
                <c:pt idx="1">
                  <c:v>8521</c:v>
                </c:pt>
                <c:pt idx="2">
                  <c:v>21233</c:v>
                </c:pt>
                <c:pt idx="3">
                  <c:v>8737</c:v>
                </c:pt>
                <c:pt idx="4">
                  <c:v>2484</c:v>
                </c:pt>
                <c:pt idx="5">
                  <c:v>3810</c:v>
                </c:pt>
                <c:pt idx="6">
                  <c:v>1146</c:v>
                </c:pt>
                <c:pt idx="7">
                  <c:v>2976</c:v>
                </c:pt>
                <c:pt idx="8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2824604317990837E-2"/>
                  <c:y val="4.00789241257839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2.29496021510576E-2"/>
                  <c:y val="-3.17532873444806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5.7816515954559186E-3"/>
                  <c:y val="1.48998993407544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5.1769175534365733E-4"/>
                  <c:y val="-1.825795544897407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2026'!$H$1047:$H$1055</c:f>
              <c:numCache>
                <c:formatCode>#,##0</c:formatCode>
                <c:ptCount val="9"/>
                <c:pt idx="0">
                  <c:v>5704</c:v>
                </c:pt>
                <c:pt idx="1">
                  <c:v>15674</c:v>
                </c:pt>
                <c:pt idx="2">
                  <c:v>27447</c:v>
                </c:pt>
                <c:pt idx="3">
                  <c:v>8737</c:v>
                </c:pt>
                <c:pt idx="4">
                  <c:v>3617</c:v>
                </c:pt>
                <c:pt idx="5">
                  <c:v>8311</c:v>
                </c:pt>
                <c:pt idx="6">
                  <c:v>2449</c:v>
                </c:pt>
                <c:pt idx="7">
                  <c:v>6882</c:v>
                </c:pt>
                <c:pt idx="8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3031347125012E-2"/>
                  <c:y val="-3.335577522590692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-3.1180012556988141E-3"/>
                  <c:y val="-5.276468821167164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2.4049398290774775E-2"/>
                  <c:y val="-1.8106932987809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957332614395E-2"/>
                  <c:y val="-1.469980435014900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4.5172928128522236E-2"/>
                  <c:y val="-1.835757856412876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2026'!$E$1172:$E$1180</c:f>
              <c:numCache>
                <c:formatCode>#,##0</c:formatCode>
                <c:ptCount val="9"/>
                <c:pt idx="0">
                  <c:v>10382</c:v>
                </c:pt>
                <c:pt idx="1">
                  <c:v>5365</c:v>
                </c:pt>
                <c:pt idx="2">
                  <c:v>5884</c:v>
                </c:pt>
                <c:pt idx="3">
                  <c:v>1245</c:v>
                </c:pt>
                <c:pt idx="4">
                  <c:v>6215</c:v>
                </c:pt>
                <c:pt idx="5">
                  <c:v>11294</c:v>
                </c:pt>
                <c:pt idx="6">
                  <c:v>1903</c:v>
                </c:pt>
                <c:pt idx="7">
                  <c:v>3401</c:v>
                </c:pt>
                <c:pt idx="8">
                  <c:v>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#,##0</c:formatCode>
                <c:ptCount val="2"/>
                <c:pt idx="0">
                  <c:v>156303</c:v>
                </c:pt>
                <c:pt idx="1">
                  <c:v>158713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29-468D-9D12-12369AD6F39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6B29-468D-9D12-12369AD6F39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#,##0</c:formatCode>
                <c:ptCount val="2"/>
                <c:pt idx="0">
                  <c:v>27142</c:v>
                </c:pt>
                <c:pt idx="1">
                  <c:v>31471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B29-468D-9D12-12369AD6F39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5-6B29-468D-9D12-12369AD6F394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#,##0</c:formatCode>
                <c:ptCount val="2"/>
                <c:pt idx="0">
                  <c:v>183445</c:v>
                </c:pt>
                <c:pt idx="1">
                  <c:v>190184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B29-468D-9D12-12369AD6F394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7-6B29-468D-9D12-12369AD6F394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0.00%</c:formatCode>
                <c:ptCount val="2"/>
                <c:pt idx="0">
                  <c:v>0.17291187578848</c:v>
                </c:pt>
                <c:pt idx="1">
                  <c:v>0.16728297719342999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B29-468D-9D12-12369AD6F394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9-6B29-468D-9D12-12369AD6F39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3502663085670509E-2"/>
                  <c:y val="7.5860167284536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layout>
                <c:manualLayout>
                  <c:x val="0"/>
                  <c:y val="-1.0830605072646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2026'!$H$1172:$H$1180</c:f>
              <c:numCache>
                <c:formatCode>#,##0</c:formatCode>
                <c:ptCount val="9"/>
                <c:pt idx="0">
                  <c:v>23512</c:v>
                </c:pt>
                <c:pt idx="1">
                  <c:v>10867</c:v>
                </c:pt>
                <c:pt idx="2">
                  <c:v>12742</c:v>
                </c:pt>
                <c:pt idx="3">
                  <c:v>3184</c:v>
                </c:pt>
                <c:pt idx="4">
                  <c:v>16020</c:v>
                </c:pt>
                <c:pt idx="5">
                  <c:v>22265</c:v>
                </c:pt>
                <c:pt idx="6">
                  <c:v>4159</c:v>
                </c:pt>
                <c:pt idx="7">
                  <c:v>9808</c:v>
                </c:pt>
                <c:pt idx="8">
                  <c:v>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0.11629889240804295"/>
                  <c:y val="-5.43207144485924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1.1824741369268494E-2"/>
                  <c:y val="-7.305835595945759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2026'!$E$1296:$E$1304</c:f>
              <c:numCache>
                <c:formatCode>#,##0</c:formatCode>
                <c:ptCount val="9"/>
                <c:pt idx="0">
                  <c:v>2272</c:v>
                </c:pt>
                <c:pt idx="1">
                  <c:v>3077</c:v>
                </c:pt>
                <c:pt idx="2">
                  <c:v>2377</c:v>
                </c:pt>
                <c:pt idx="3">
                  <c:v>1018</c:v>
                </c:pt>
                <c:pt idx="4">
                  <c:v>11443</c:v>
                </c:pt>
                <c:pt idx="5">
                  <c:v>4072</c:v>
                </c:pt>
                <c:pt idx="6">
                  <c:v>826</c:v>
                </c:pt>
                <c:pt idx="7">
                  <c:v>1577</c:v>
                </c:pt>
                <c:pt idx="8">
                  <c:v>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0.1206137304983618"/>
                  <c:y val="-3.258737577667843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2.6901747227827898E-3"/>
                  <c:y val="1.48537820955277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3.5219545572172287E-2"/>
                  <c:y val="-2.247530998566132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6.0127035692511925E-2"/>
                  <c:y val="5.806668857054985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2026'!$H$1296:$H$1304</c:f>
              <c:numCache>
                <c:formatCode>#,##0</c:formatCode>
                <c:ptCount val="9"/>
                <c:pt idx="0">
                  <c:v>4554</c:v>
                </c:pt>
                <c:pt idx="1">
                  <c:v>6816</c:v>
                </c:pt>
                <c:pt idx="2">
                  <c:v>5689</c:v>
                </c:pt>
                <c:pt idx="3">
                  <c:v>1848</c:v>
                </c:pt>
                <c:pt idx="4">
                  <c:v>17933</c:v>
                </c:pt>
                <c:pt idx="5">
                  <c:v>8935</c:v>
                </c:pt>
                <c:pt idx="6">
                  <c:v>1580</c:v>
                </c:pt>
                <c:pt idx="7">
                  <c:v>2103</c:v>
                </c:pt>
                <c:pt idx="8">
                  <c:v>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2026'!$B$839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2026'!$C$838:$H$838</c15:sqref>
                  </c15:fullRef>
                </c:ext>
              </c:extLst>
              <c:f>('JUNIO 2026'!$C$838,'JUNIO 2026'!$E$838,'JUNIO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2026'!$C$839:$H$839</c15:sqref>
                  </c15:fullRef>
                </c:ext>
              </c:extLst>
              <c:f>('JUNIO 2026'!$C$839,'JUNIO 2026'!$E$839,'JUNIO 2026'!$G$839)</c:f>
              <c:numCache>
                <c:formatCode>#,##0</c:formatCode>
                <c:ptCount val="3"/>
                <c:pt idx="0">
                  <c:v>137028</c:v>
                </c:pt>
                <c:pt idx="1">
                  <c:v>21166</c:v>
                </c:pt>
                <c:pt idx="2">
                  <c:v>158194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'JUNIO 2026'!$B$840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2026'!$C$838:$H$838</c15:sqref>
                  </c15:fullRef>
                </c:ext>
              </c:extLst>
              <c:f>('JUNIO 2026'!$C$838,'JUNIO 2026'!$E$838,'JUNIO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2026'!$C$840:$H$840</c15:sqref>
                  </c15:fullRef>
                </c:ext>
              </c:extLst>
              <c:f>('JUNIO 2026'!$C$840,'JUNIO 2026'!$E$840,'JUNIO 2026'!$G$840)</c:f>
              <c:numCache>
                <c:formatCode>#,##0</c:formatCode>
                <c:ptCount val="3"/>
                <c:pt idx="0">
                  <c:v>114757</c:v>
                </c:pt>
                <c:pt idx="1">
                  <c:v>20144</c:v>
                </c:pt>
                <c:pt idx="2">
                  <c:v>134901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2026'!$C$838:$H$838</c15:sqref>
                        </c15:fullRef>
                        <c15:formulaRef>
                          <c15:sqref>('JUNIO 2026'!$C$838,'JUNIO 2026'!$E$838,'JUNIO 2026'!$G$838)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2026'!$C$838:$H$838</c15:sqref>
                        </c15:fullRef>
                        <c15:formulaRef>
                          <c15:sqref>('JUNIO 2026'!$C$838,'JUNIO 2026'!$E$838,'JUNIO 2026'!$G$838)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2026'!$B$883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2026'!$C$882:$H$882</c15:sqref>
                  </c15:fullRef>
                </c:ext>
              </c:extLst>
              <c:f>('JUNIO 2026'!$C$882,'JUNIO 2026'!$E$882,'JUNIO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2026'!$C$883:$H$883</c15:sqref>
                  </c15:fullRef>
                </c:ext>
              </c:extLst>
              <c:f>('JUNIO 2026'!$C$883,'JUNIO 2026'!$E$883,'JUNIO 2026'!$G$883)</c:f>
              <c:numCache>
                <c:formatCode>#,##0</c:formatCode>
                <c:ptCount val="3"/>
                <c:pt idx="0">
                  <c:v>645298</c:v>
                </c:pt>
                <c:pt idx="1">
                  <c:v>81656</c:v>
                </c:pt>
                <c:pt idx="2">
                  <c:v>726954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'JUNIO 2026'!$B$884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2026'!$C$882:$H$882</c15:sqref>
                  </c15:fullRef>
                </c:ext>
              </c:extLst>
              <c:f>('JUNIO 2026'!$C$882,'JUNIO 2026'!$E$882,'JUNIO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2026'!$C$884:$H$884</c15:sqref>
                  </c15:fullRef>
                </c:ext>
              </c:extLst>
              <c:f>('JUNIO 2026'!$C$884,'JUNIO 2026'!$E$884,'JUNIO 2026'!$G$884)</c:f>
              <c:numCache>
                <c:formatCode>#,##0</c:formatCode>
                <c:ptCount val="3"/>
                <c:pt idx="0">
                  <c:v>615819</c:v>
                </c:pt>
                <c:pt idx="1">
                  <c:v>82415</c:v>
                </c:pt>
                <c:pt idx="2">
                  <c:v>698234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2026'!$C$882:$H$882</c15:sqref>
                        </c15:fullRef>
                        <c15:formulaRef>
                          <c15:sqref>('JUNIO 2026'!$C$882,'JUNIO 2026'!$E$882,'JUNIO 2026'!$G$882)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2026'!$C$882:$H$882</c15:sqref>
                        </c15:fullRef>
                        <c15:formulaRef>
                          <c15:sqref>('JUNIO 2026'!$C$882,'JUNIO 2026'!$E$882,'JUNIO 2026'!$G$882)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2026'!$B$964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2026'!$C$963:$H$963</c15:sqref>
                  </c15:fullRef>
                </c:ext>
              </c:extLst>
              <c:f>('JUNIO 2026'!$C$963,'JUNIO 2026'!$E$963,'JUNIO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2026'!$C$964:$H$964</c15:sqref>
                  </c15:fullRef>
                </c:ext>
              </c:extLst>
              <c:f>('JUNIO 2026'!$C$964,'JUNIO 2026'!$E$964,'JUNIO 2026'!$G$964)</c:f>
              <c:numCache>
                <c:formatCode>#,##0</c:formatCode>
                <c:ptCount val="3"/>
                <c:pt idx="0">
                  <c:v>67362</c:v>
                </c:pt>
                <c:pt idx="1">
                  <c:v>38734</c:v>
                </c:pt>
                <c:pt idx="2">
                  <c:v>106096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'JUNIO 2026'!$B$965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2026'!$C$963:$H$963</c15:sqref>
                  </c15:fullRef>
                </c:ext>
              </c:extLst>
              <c:f>('JUNIO 2026'!$C$963,'JUNIO 2026'!$E$963,'JUNIO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2026'!$C$965:$H$965</c15:sqref>
                  </c15:fullRef>
                </c:ext>
              </c:extLst>
              <c:f>('JUNIO 2026'!$C$965,'JUNIO 2026'!$E$965,'JUNIO 2026'!$G$965)</c:f>
              <c:numCache>
                <c:formatCode>#,##0</c:formatCode>
                <c:ptCount val="3"/>
                <c:pt idx="0">
                  <c:v>56136</c:v>
                </c:pt>
                <c:pt idx="1">
                  <c:v>26092</c:v>
                </c:pt>
                <c:pt idx="2">
                  <c:v>82228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2026'!$C$963:$H$963</c15:sqref>
                        </c15:fullRef>
                        <c15:formulaRef>
                          <c15:sqref>('JUNIO 2026'!$C$963,'JUNIO 2026'!$E$963,'JUNIO 2026'!$G$963)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2026'!$C$963:$H$963</c15:sqref>
                        </c15:fullRef>
                        <c15:formulaRef>
                          <c15:sqref>('JUNIO 2026'!$C$963,'JUNIO 2026'!$E$963,'JUNIO 2026'!$G$963)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2026'!$B$1089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2026'!$C$1088:$H$1088</c15:sqref>
                  </c15:fullRef>
                </c:ext>
              </c:extLst>
              <c:f>('JUNIO 2026'!$C$1088,'JUNIO 2026'!$E$1088,'JUNIO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2026'!$C$1089:$H$1089</c15:sqref>
                  </c15:fullRef>
                </c:ext>
              </c:extLst>
              <c:f>('JUNIO 2026'!$C$1089,'JUNIO 2026'!$E$1089,'JUNIO 2026'!$G$1089)</c:f>
              <c:numCache>
                <c:formatCode>#,##0</c:formatCode>
                <c:ptCount val="3"/>
                <c:pt idx="0">
                  <c:v>55331</c:v>
                </c:pt>
                <c:pt idx="1">
                  <c:v>35841</c:v>
                </c:pt>
                <c:pt idx="2">
                  <c:v>91172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'JUNIO 2026'!$B$1090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2026'!$C$1088:$H$1088</c15:sqref>
                  </c15:fullRef>
                </c:ext>
              </c:extLst>
              <c:f>('JUNIO 2026'!$C$1088,'JUNIO 2026'!$E$1088,'JUNIO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2026'!$C$1090:$H$1090</c15:sqref>
                  </c15:fullRef>
                </c:ext>
              </c:extLst>
              <c:f>('JUNIO 2026'!$C$1090,'JUNIO 2026'!$E$1090,'JUNIO 2026'!$G$1090)</c:f>
              <c:numCache>
                <c:formatCode>#,##0</c:formatCode>
                <c:ptCount val="3"/>
                <c:pt idx="0">
                  <c:v>50835</c:v>
                </c:pt>
                <c:pt idx="1">
                  <c:v>28500</c:v>
                </c:pt>
                <c:pt idx="2">
                  <c:v>79335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2026'!$C$1088:$H$1088</c15:sqref>
                        </c15:fullRef>
                        <c15:formulaRef>
                          <c15:sqref>('JUNIO 2026'!$C$1088,'JUNIO 2026'!$E$1088,'JUNIO 2026'!$G$1088)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2026'!$C$1088:$H$1088</c15:sqref>
                        </c15:fullRef>
                        <c15:formulaRef>
                          <c15:sqref>('JUNIO 2026'!$C$1088,'JUNIO 2026'!$E$1088,'JUNIO 2026'!$G$1088)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2026'!$B$1214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2026'!$C$1213:$H$1213</c15:sqref>
                  </c15:fullRef>
                </c:ext>
              </c:extLst>
              <c:f>('JUNIO 2026'!$C$1213,'JUNIO 2026'!$E$1213,'JUNIO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2026'!$C$1214:$H$1214</c15:sqref>
                  </c15:fullRef>
                </c:ext>
              </c:extLst>
              <c:f>('JUNIO 2026'!$C$1214,'JUNIO 2026'!$E$1214,'JUNIO 2026'!$G$1214)</c:f>
              <c:numCache>
                <c:formatCode>#,##0</c:formatCode>
                <c:ptCount val="3"/>
                <c:pt idx="0">
                  <c:v>86452</c:v>
                </c:pt>
                <c:pt idx="1">
                  <c:v>19846</c:v>
                </c:pt>
                <c:pt idx="2">
                  <c:v>106298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'JUNIO 2026'!$B$1215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2026'!$C$1213:$H$1213</c15:sqref>
                  </c15:fullRef>
                </c:ext>
              </c:extLst>
              <c:f>('JUNIO 2026'!$C$1213,'JUNIO 2026'!$E$1213,'JUNIO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2026'!$C$1215:$H$1215</c15:sqref>
                  </c15:fullRef>
                </c:ext>
              </c:extLst>
              <c:f>('JUNIO 2026'!$C$1215,'JUNIO 2026'!$E$1215,'JUNIO 2026'!$G$1215)</c:f>
              <c:numCache>
                <c:formatCode>#,##0</c:formatCode>
                <c:ptCount val="3"/>
                <c:pt idx="0">
                  <c:v>99032</c:v>
                </c:pt>
                <c:pt idx="1">
                  <c:v>10970</c:v>
                </c:pt>
                <c:pt idx="2">
                  <c:v>110002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2026'!$C$1213:$H$1213</c15:sqref>
                        </c15:fullRef>
                        <c15:formulaRef>
                          <c15:sqref>('JUNIO 2026'!$C$1213,'JUNIO 2026'!$E$1213,'JUNIO 2026'!$G$1213)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2026'!$C$1213:$H$1213</c15:sqref>
                        </c15:fullRef>
                        <c15:formulaRef>
                          <c15:sqref>('JUNIO 2026'!$C$1213,'JUNIO 2026'!$E$1213,'JUNIO 2026'!$G$1213)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2026'!$B$1338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2026'!$C$1337:$H$1337</c15:sqref>
                  </c15:fullRef>
                </c:ext>
              </c:extLst>
              <c:f>('JUNIO 2026'!$C$1337,'JUNIO 2026'!$E$1337,'JUNIO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2026'!$C$1338:$H$1338</c15:sqref>
                  </c15:fullRef>
                </c:ext>
              </c:extLst>
              <c:f>('JUNIO 2026'!$C$1338,'JUNIO 2026'!$E$1338,'JUNIO 2026'!$G$1338)</c:f>
              <c:numCache>
                <c:formatCode>#,##0</c:formatCode>
                <c:ptCount val="3"/>
                <c:pt idx="0">
                  <c:v>42188</c:v>
                </c:pt>
                <c:pt idx="1">
                  <c:v>12885</c:v>
                </c:pt>
                <c:pt idx="2">
                  <c:v>55073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'JUNIO 2026'!$B$1339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2026'!$C$1337:$H$1337</c15:sqref>
                  </c15:fullRef>
                </c:ext>
              </c:extLst>
              <c:f>('JUNIO 2026'!$C$1337,'JUNIO 2026'!$E$1337,'JUNIO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2026'!$C$1339:$H$1339</c15:sqref>
                  </c15:fullRef>
                </c:ext>
              </c:extLst>
              <c:f>('JUNIO 2026'!$C$1339,'JUNIO 2026'!$E$1339,'JUNIO 2026'!$G$1339)</c:f>
              <c:numCache>
                <c:formatCode>#,##0</c:formatCode>
                <c:ptCount val="3"/>
                <c:pt idx="0">
                  <c:v>44652</c:v>
                </c:pt>
                <c:pt idx="1">
                  <c:v>10005</c:v>
                </c:pt>
                <c:pt idx="2">
                  <c:v>54657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2026'!$C$1337:$H$1337</c15:sqref>
                        </c15:fullRef>
                        <c15:formulaRef>
                          <c15:sqref>('JUNIO 2026'!$C$1337,'JUNIO 2026'!$E$1337,'JUNIO 2026'!$G$1337)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2026'!$C$1337:$H$1337</c15:sqref>
                        </c15:fullRef>
                        <c15:formulaRef>
                          <c15:sqref>('JUNIO 2026'!$C$1337,'JUNIO 2026'!$E$1337,'JUNIO 2026'!$G$1337)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2026'!$B$1257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2026'!$C$1256:$H$1256</c15:sqref>
                  </c15:fullRef>
                </c:ext>
              </c:extLst>
              <c:f>('JUNIO 2026'!$C$1256,'JUNIO 2026'!$E$1256,'JUNIO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2026'!$C$1257:$H$1257</c15:sqref>
                  </c15:fullRef>
                </c:ext>
              </c:extLst>
              <c:f>('JUNIO 2026'!$C$1257,'JUNIO 2026'!$E$1257,'JUNIO 2026'!$G$1257)</c:f>
              <c:numCache>
                <c:formatCode>#,##0</c:formatCode>
                <c:ptCount val="3"/>
                <c:pt idx="0">
                  <c:v>407727</c:v>
                </c:pt>
                <c:pt idx="1">
                  <c:v>72542</c:v>
                </c:pt>
                <c:pt idx="2">
                  <c:v>480269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'JUNIO 2026'!$B$1258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2026'!$C$1256:$H$1256</c15:sqref>
                  </c15:fullRef>
                </c:ext>
              </c:extLst>
              <c:f>('JUNIO 2026'!$C$1256,'JUNIO 2026'!$E$1256,'JUNIO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2026'!$C$1258:$H$1258</c15:sqref>
                  </c15:fullRef>
                </c:ext>
              </c:extLst>
              <c:f>('JUNIO 2026'!$C$1258,'JUNIO 2026'!$E$1258,'JUNIO 2026'!$G$1258)</c:f>
              <c:numCache>
                <c:formatCode>#,##0</c:formatCode>
                <c:ptCount val="3"/>
                <c:pt idx="0">
                  <c:v>457359</c:v>
                </c:pt>
                <c:pt idx="1">
                  <c:v>55889</c:v>
                </c:pt>
                <c:pt idx="2">
                  <c:v>513248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2026'!$C$1256:$H$1256</c15:sqref>
                        </c15:fullRef>
                        <c15:formulaRef>
                          <c15:sqref>('JUNIO 2026'!$C$1256,'JUNIO 2026'!$E$1256,'JUNIO 2026'!$G$1256)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2026'!$C$1256:$H$1256</c15:sqref>
                        </c15:fullRef>
                        <c15:formulaRef>
                          <c15:sqref>('JUNIO 2026'!$C$1256,'JUNIO 2026'!$E$1256,'JUNIO 2026'!$G$1256)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2026'!$B$1355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2026'!$C$1354:$H$1354</c15:sqref>
                  </c15:fullRef>
                </c:ext>
              </c:extLst>
              <c:f>('JUNIO 2026'!$C$1354,'JUNIO 2026'!$E$1354,'JUNIO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2026'!$C$1355:$H$1355</c15:sqref>
                  </c15:fullRef>
                </c:ext>
              </c:extLst>
              <c:f>('JUNIO 2026'!$C$1355,'JUNIO 2026'!$E$1355,'JUNIO 2026'!$G$1355)</c:f>
              <c:numCache>
                <c:formatCode>#,##0</c:formatCode>
                <c:ptCount val="3"/>
                <c:pt idx="0">
                  <c:v>117523</c:v>
                </c:pt>
                <c:pt idx="1">
                  <c:v>27773</c:v>
                </c:pt>
                <c:pt idx="2">
                  <c:v>145296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'JUNIO 2026'!$B$1356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2026'!$C$1354:$H$1354</c15:sqref>
                  </c15:fullRef>
                </c:ext>
              </c:extLst>
              <c:f>('JUNIO 2026'!$C$1354,'JUNIO 2026'!$E$1354,'JUNIO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2026'!$C$1356:$H$1356</c15:sqref>
                  </c15:fullRef>
                </c:ext>
              </c:extLst>
              <c:f>('JUNIO 2026'!$C$1356,'JUNIO 2026'!$E$1356,'JUNIO 2026'!$G$1356)</c:f>
              <c:numCache>
                <c:formatCode>#,##0</c:formatCode>
                <c:ptCount val="3"/>
                <c:pt idx="0">
                  <c:v>121081</c:v>
                </c:pt>
                <c:pt idx="1">
                  <c:v>29336</c:v>
                </c:pt>
                <c:pt idx="2">
                  <c:v>150417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2026'!$C$1354:$H$1354</c15:sqref>
                        </c15:fullRef>
                        <c15:formulaRef>
                          <c15:sqref>('JUNIO 2026'!$C$1354,'JUNIO 2026'!$E$1354,'JUNIO 2026'!$G$1354)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2026'!$C$1354:$H$1354</c15:sqref>
                        </c15:fullRef>
                        <c15:formulaRef>
                          <c15:sqref>('JUNIO 2026'!$C$1354,'JUNIO 2026'!$E$1354,'JUNIO 2026'!$G$1354)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2026'!$B$358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2026'!$C$357:$H$357</c15:sqref>
                  </c15:fullRef>
                </c:ext>
              </c:extLst>
              <c:f>('JUNIO 2026'!$C$357,'JUNIO 2026'!$E$357,'JUNIO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2026'!$C$358:$H$358</c15:sqref>
                  </c15:fullRef>
                </c:ext>
              </c:extLst>
              <c:f>('JUNIO 2026'!$C$358,'JUNIO 2026'!$E$358,'JUNIO 2026'!$G$358)</c:f>
              <c:numCache>
                <c:formatCode>#,##0</c:formatCode>
                <c:ptCount val="3"/>
                <c:pt idx="0">
                  <c:v>615708</c:v>
                </c:pt>
                <c:pt idx="1">
                  <c:v>244360</c:v>
                </c:pt>
                <c:pt idx="2">
                  <c:v>860068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'JUNIO 2026'!$B$359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2026'!$C$357:$H$357</c15:sqref>
                  </c15:fullRef>
                </c:ext>
              </c:extLst>
              <c:f>('JUNIO 2026'!$C$357,'JUNIO 2026'!$E$357,'JUNIO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2026'!$C$359:$H$359</c15:sqref>
                  </c15:fullRef>
                </c:ext>
              </c:extLst>
              <c:f>('JUNIO 2026'!$C$359,'JUNIO 2026'!$E$359,'JUNIO 2026'!$G$359)</c:f>
              <c:numCache>
                <c:formatCode>#,##0</c:formatCode>
                <c:ptCount val="3"/>
                <c:pt idx="0">
                  <c:v>559207</c:v>
                </c:pt>
                <c:pt idx="1">
                  <c:v>210169</c:v>
                </c:pt>
                <c:pt idx="2">
                  <c:v>769376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2026'!$B$1381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2026'!$C$1380:$H$1380</c15:sqref>
                  </c15:fullRef>
                </c:ext>
              </c:extLst>
              <c:f>('JUNIO 2026'!$C$1380,'JUNIO 2026'!$E$1380,'JUNIO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2026'!$C$1381:$H$1381</c15:sqref>
                  </c15:fullRef>
                </c:ext>
              </c:extLst>
              <c:f>('JUNIO 2026'!$C$1381,'JUNIO 2026'!$E$1381,'JUNIO 2026'!$G$1381)</c:f>
              <c:numCache>
                <c:formatCode>#,##0</c:formatCode>
                <c:ptCount val="3"/>
                <c:pt idx="0">
                  <c:v>238840</c:v>
                </c:pt>
                <c:pt idx="1">
                  <c:v>53017</c:v>
                </c:pt>
                <c:pt idx="2">
                  <c:v>291857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'JUNIO 2026'!$B$1382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2026'!$C$1380:$H$1380</c15:sqref>
                  </c15:fullRef>
                </c:ext>
              </c:extLst>
              <c:f>('JUNIO 2026'!$C$1380,'JUNIO 2026'!$E$1380,'JUNIO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2026'!$C$1382:$H$1382</c15:sqref>
                  </c15:fullRef>
                </c:ext>
              </c:extLst>
              <c:f>('JUNIO 2026'!$C$1382,'JUNIO 2026'!$E$1382,'JUNIO 2026'!$G$1382)</c:f>
              <c:numCache>
                <c:formatCode>#,##0</c:formatCode>
                <c:ptCount val="3"/>
                <c:pt idx="0">
                  <c:v>246827</c:v>
                </c:pt>
                <c:pt idx="1">
                  <c:v>57330</c:v>
                </c:pt>
                <c:pt idx="2">
                  <c:v>304157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2026'!$C$1380:$H$1380</c15:sqref>
                        </c15:fullRef>
                        <c15:formulaRef>
                          <c15:sqref>('JUNIO 2026'!$C$1380,'JUNIO 2026'!$E$1380,'JUNIO 2026'!$G$1380)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2026'!$C$1380:$H$1380</c15:sqref>
                        </c15:fullRef>
                        <c15:formulaRef>
                          <c15:sqref>('JUNIO 2026'!$C$1380,'JUNIO 2026'!$E$1380,'JUNIO 2026'!$G$1380)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2026'!$B$857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2026'!$C$856:$H$856</c15:sqref>
                  </c15:fullRef>
                </c:ext>
              </c:extLst>
              <c:f>('JUNIO 2026'!$C$856,'JUNIO 2026'!$E$856,'JUNIO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2026'!$C$857:$H$857</c15:sqref>
                  </c15:fullRef>
                </c:ext>
              </c:extLst>
              <c:f>('JUNIO 2026'!$C$857,'JUNIO 2026'!$E$857,'JUNIO 2026'!$G$857)</c:f>
              <c:numCache>
                <c:formatCode>#,##0</c:formatCode>
                <c:ptCount val="3"/>
                <c:pt idx="0">
                  <c:v>367216</c:v>
                </c:pt>
                <c:pt idx="1">
                  <c:v>60775</c:v>
                </c:pt>
                <c:pt idx="2">
                  <c:v>427991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'JUNIO 2026'!$B$858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2026'!$C$856:$H$856</c15:sqref>
                  </c15:fullRef>
                </c:ext>
              </c:extLst>
              <c:f>('JUNIO 2026'!$C$856,'JUNIO 2026'!$E$856,'JUNIO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2026'!$C$858:$H$858</c15:sqref>
                  </c15:fullRef>
                </c:ext>
              </c:extLst>
              <c:f>('JUNIO 2026'!$C$858,'JUNIO 2026'!$E$858,'JUNIO 2026'!$G$858)</c:f>
              <c:numCache>
                <c:formatCode>#,##0</c:formatCode>
                <c:ptCount val="3"/>
                <c:pt idx="0">
                  <c:v>352936</c:v>
                </c:pt>
                <c:pt idx="1">
                  <c:v>58842</c:v>
                </c:pt>
                <c:pt idx="2">
                  <c:v>411778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2026'!$C$856:$H$856</c15:sqref>
                        </c15:fullRef>
                        <c15:formulaRef>
                          <c15:sqref>('JUNIO 2026'!$C$856,'JUNIO 2026'!$E$856,'JUNIO 2026'!$G$856)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2026'!$C$856:$H$856</c15:sqref>
                        </c15:fullRef>
                        <c15:formulaRef>
                          <c15:sqref>('JUNIO 2026'!$C$856,'JUNIO 2026'!$E$856,'JUNIO 2026'!$G$856)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2026'!$B$982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2026'!$C$981:$H$981</c15:sqref>
                  </c15:fullRef>
                </c:ext>
              </c:extLst>
              <c:f>('JUNIO 2026'!$C$981,'JUNIO 2026'!$E$981,'JUNIO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2026'!$C$982:$H$982</c15:sqref>
                  </c15:fullRef>
                </c:ext>
              </c:extLst>
              <c:f>('JUNIO 2026'!$C$982,'JUNIO 2026'!$E$982,'JUNIO 2026'!$G$982)</c:f>
              <c:numCache>
                <c:formatCode>#,##0</c:formatCode>
                <c:ptCount val="3"/>
                <c:pt idx="0">
                  <c:v>84308</c:v>
                </c:pt>
                <c:pt idx="1">
                  <c:v>72647</c:v>
                </c:pt>
                <c:pt idx="2">
                  <c:v>156955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'JUNIO 2026'!$B$983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2026'!$C$981:$H$981</c15:sqref>
                  </c15:fullRef>
                </c:ext>
              </c:extLst>
              <c:f>('JUNIO 2026'!$C$981,'JUNIO 2026'!$E$981,'JUNIO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2026'!$C$983:$H$983</c15:sqref>
                  </c15:fullRef>
                </c:ext>
              </c:extLst>
              <c:f>('JUNIO 2026'!$C$983,'JUNIO 2026'!$E$983,'JUNIO 2026'!$G$983)</c:f>
              <c:numCache>
                <c:formatCode>#,##0</c:formatCode>
                <c:ptCount val="3"/>
                <c:pt idx="0">
                  <c:v>76089</c:v>
                </c:pt>
                <c:pt idx="1">
                  <c:v>60594</c:v>
                </c:pt>
                <c:pt idx="2">
                  <c:v>136683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2026'!$C$981:$H$981</c15:sqref>
                        </c15:fullRef>
                        <c15:formulaRef>
                          <c15:sqref>('JUNIO 2026'!$C$981,'JUNIO 2026'!$E$981,'JUNIO 2026'!$G$981)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2026'!$C$981:$H$981</c15:sqref>
                        </c15:fullRef>
                        <c15:formulaRef>
                          <c15:sqref>('JUNIO 2026'!$C$981,'JUNIO 2026'!$E$981,'JUNIO 2026'!$G$981)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2026'!$B$1107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2026'!$C$1106:$H$1106</c15:sqref>
                  </c15:fullRef>
                </c:ext>
              </c:extLst>
              <c:f>('JUNIO 2026'!$C$1106,'JUNIO 2026'!$E$1106,'JUNIO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2026'!$C$1107:$H$1107</c15:sqref>
                  </c15:fullRef>
                </c:ext>
              </c:extLst>
              <c:f>('JUNIO 2026'!$C$1107,'JUNIO 2026'!$E$1107,'JUNIO 2026'!$G$1107)</c:f>
              <c:numCache>
                <c:formatCode>#,##0</c:formatCode>
                <c:ptCount val="3"/>
                <c:pt idx="0">
                  <c:v>124928</c:v>
                </c:pt>
                <c:pt idx="1">
                  <c:v>114363</c:v>
                </c:pt>
                <c:pt idx="2">
                  <c:v>239291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'JUNIO 2026'!$B$1108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2026'!$C$1106:$H$1106</c15:sqref>
                  </c15:fullRef>
                </c:ext>
              </c:extLst>
              <c:f>('JUNIO 2026'!$C$1106,'JUNIO 2026'!$E$1106,'JUNIO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2026'!$C$1108:$H$1108</c15:sqref>
                  </c15:fullRef>
                </c:ext>
              </c:extLst>
              <c:f>('JUNIO 2026'!$C$1108,'JUNIO 2026'!$E$1108,'JUNIO 2026'!$G$1108)</c:f>
              <c:numCache>
                <c:formatCode>#,##0</c:formatCode>
                <c:ptCount val="3"/>
                <c:pt idx="0">
                  <c:v>112907</c:v>
                </c:pt>
                <c:pt idx="1">
                  <c:v>100175</c:v>
                </c:pt>
                <c:pt idx="2">
                  <c:v>213082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2026'!$C$1106:$H$1106</c15:sqref>
                        </c15:fullRef>
                        <c15:formulaRef>
                          <c15:sqref>('JUNIO 2026'!$C$1106,'JUNIO 2026'!$E$1106,'JUNIO 2026'!$G$1106)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2026'!$C$1106:$H$1106</c15:sqref>
                        </c15:fullRef>
                        <c15:formulaRef>
                          <c15:sqref>('JUNIO 2026'!$C$1106,'JUNIO 2026'!$E$1106,'JUNIO 2026'!$G$1106)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2026'!$B$1231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2026'!$C$1230:$H$1230</c15:sqref>
                  </c15:fullRef>
                </c:ext>
              </c:extLst>
              <c:f>('JUNIO 2026'!$C$1230,'JUNIO 2026'!$E$1230,'JUNIO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2026'!$C$1231:$H$1231</c15:sqref>
                  </c15:fullRef>
                </c:ext>
              </c:extLst>
              <c:f>('JUNIO 2026'!$C$1231,'JUNIO 2026'!$E$1231,'JUNIO 2026'!$G$1231)</c:f>
              <c:numCache>
                <c:formatCode>#,##0</c:formatCode>
                <c:ptCount val="3"/>
                <c:pt idx="0">
                  <c:v>206847</c:v>
                </c:pt>
                <c:pt idx="1">
                  <c:v>32609</c:v>
                </c:pt>
                <c:pt idx="2">
                  <c:v>239456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'JUNIO 2026'!$B$1232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2026'!$C$1230:$H$1230</c15:sqref>
                  </c15:fullRef>
                </c:ext>
              </c:extLst>
              <c:f>('JUNIO 2026'!$C$1230,'JUNIO 2026'!$E$1230,'JUNIO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2026'!$C$1232:$H$1232</c15:sqref>
                  </c15:fullRef>
                </c:ext>
              </c:extLst>
              <c:f>('JUNIO 2026'!$C$1232,'JUNIO 2026'!$E$1232,'JUNIO 2026'!$G$1232)</c:f>
              <c:numCache>
                <c:formatCode>#,##0</c:formatCode>
                <c:ptCount val="3"/>
                <c:pt idx="0">
                  <c:v>217929</c:v>
                </c:pt>
                <c:pt idx="1">
                  <c:v>24645</c:v>
                </c:pt>
                <c:pt idx="2">
                  <c:v>242574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2026'!$C$1230:$H$1230</c15:sqref>
                        </c15:fullRef>
                        <c15:formulaRef>
                          <c15:sqref>('JUNIO 2026'!$C$1230,'JUNIO 2026'!$E$1230,'JUNIO 2026'!$G$1230)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2026'!$C$1230:$H$1230</c15:sqref>
                        </c15:fullRef>
                        <c15:formulaRef>
                          <c15:sqref>('JUNIO 2026'!$C$1230,'JUNIO 2026'!$E$1230,'JUNIO 2026'!$G$1230)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2026'!$B$1008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2026'!$C$1007:$H$1007</c15:sqref>
                  </c15:fullRef>
                </c:ext>
              </c:extLst>
              <c:f>('JUNIO 2026'!$C$1007,'JUNIO 2026'!$E$1007,'JUNIO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2026'!$C$1008:$H$1008</c15:sqref>
                  </c15:fullRef>
                </c:ext>
              </c:extLst>
              <c:f>('JUNIO 2026'!$C$1008,'JUNIO 2026'!$E$1008,'JUNIO 2026'!$G$1008)</c:f>
              <c:numCache>
                <c:formatCode>#,##0</c:formatCode>
                <c:ptCount val="3"/>
                <c:pt idx="0">
                  <c:v>170598</c:v>
                </c:pt>
                <c:pt idx="1">
                  <c:v>115575</c:v>
                </c:pt>
                <c:pt idx="2">
                  <c:v>286173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'JUNIO 2026'!$B$1009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2026'!$C$1007:$H$1007</c15:sqref>
                  </c15:fullRef>
                </c:ext>
              </c:extLst>
              <c:f>('JUNIO 2026'!$C$1007,'JUNIO 2026'!$E$1007,'JUNIO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2026'!$C$1009:$H$1009</c15:sqref>
                  </c15:fullRef>
                </c:ext>
              </c:extLst>
              <c:f>('JUNIO 2026'!$C$1009,'JUNIO 2026'!$E$1009,'JUNIO 2026'!$G$1009)</c:f>
              <c:numCache>
                <c:formatCode>#,##0</c:formatCode>
                <c:ptCount val="3"/>
                <c:pt idx="0">
                  <c:v>156151</c:v>
                </c:pt>
                <c:pt idx="1">
                  <c:v>98891</c:v>
                </c:pt>
                <c:pt idx="2">
                  <c:v>255042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2026'!$C$1007:$H$1007</c15:sqref>
                        </c15:fullRef>
                        <c15:formulaRef>
                          <c15:sqref>('JUNIO 2026'!$C$1007,'JUNIO 2026'!$E$1007,'JUNIO 2026'!$G$1007)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2026'!$C$1007:$H$1007</c15:sqref>
                        </c15:fullRef>
                        <c15:formulaRef>
                          <c15:sqref>('JUNIO 2026'!$C$1007,'JUNIO 2026'!$E$1007,'JUNIO 2026'!$G$1007)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2026'!$B$1133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2026'!$C$1132:$H$1132</c15:sqref>
                  </c15:fullRef>
                </c:ext>
              </c:extLst>
              <c:f>('JUNIO 2026'!$C$1132,'JUNIO 2026'!$E$1132,'JUNIO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2026'!$C$1133:$H$1133</c15:sqref>
                  </c15:fullRef>
                </c:ext>
              </c:extLst>
              <c:f>('JUNIO 2026'!$C$1133,'JUNIO 2026'!$E$1133,'JUNIO 2026'!$G$1133)</c:f>
              <c:numCache>
                <c:formatCode>#,##0</c:formatCode>
                <c:ptCount val="3"/>
                <c:pt idx="0">
                  <c:v>215956</c:v>
                </c:pt>
                <c:pt idx="1">
                  <c:v>127104</c:v>
                </c:pt>
                <c:pt idx="2">
                  <c:v>343060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'JUNIO 2026'!$B$1134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2026'!$C$1132:$H$1132</c15:sqref>
                  </c15:fullRef>
                </c:ext>
              </c:extLst>
              <c:f>('JUNIO 2026'!$C$1132,'JUNIO 2026'!$E$1132,'JUNIO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2026'!$C$1134:$H$1134</c15:sqref>
                  </c15:fullRef>
                </c:ext>
              </c:extLst>
              <c:f>('JUNIO 2026'!$C$1134,'JUNIO 2026'!$E$1134,'JUNIO 2026'!$G$1134)</c:f>
              <c:numCache>
                <c:formatCode>#,##0</c:formatCode>
                <c:ptCount val="3"/>
                <c:pt idx="0">
                  <c:v>195080</c:v>
                </c:pt>
                <c:pt idx="1">
                  <c:v>113228</c:v>
                </c:pt>
                <c:pt idx="2">
                  <c:v>308308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2026'!$B$1132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2026'!$C$1132:$H$1132</c15:sqref>
                        </c15:fullRef>
                        <c15:formulaRef>
                          <c15:sqref>('JUNIO 2026'!$C$1132,'JUNIO 2026'!$E$1132,'JUNIO 2026'!$G$1132)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2026'!$C$1132:$H$1132</c15:sqref>
                        </c15:fullRef>
                        <c15:formulaRef>
                          <c15:sqref>('JUNIO 2026'!$C$1132,'JUNIO 2026'!$E$1132,'JUNIO 2026'!$G$1132)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'JUNIO 2026'!$B$1419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'JUNIO 2026'!$F$1419</c:f>
              <c:numCache>
                <c:formatCode>#,##0</c:formatCode>
                <c:ptCount val="1"/>
                <c:pt idx="0">
                  <c:v>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'JUNIO 2026'!$B$1421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'JUNIO 2026'!$F$1421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'JUNIO 2026'!$B$1423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'JUNIO 2026'!$F$1423</c:f>
              <c:numCache>
                <c:formatCode>#,##0</c:formatCode>
                <c:ptCount val="1"/>
                <c:pt idx="0">
                  <c:v>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'JUNIO 2026'!$B$1425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'JUNIO 2026'!$F$1425</c:f>
              <c:numCache>
                <c:formatCode>#,##0</c:formatCode>
                <c:ptCount val="1"/>
                <c:pt idx="0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'JUNIO 2026'!$B$1427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'JUNIO 2026'!$F$1427</c:f>
              <c:numCache>
                <c:formatCode>#,##0</c:formatCode>
                <c:ptCount val="1"/>
                <c:pt idx="0">
                  <c:v>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'JUNIO 2026'!$B$1429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'JUNIO 2026'!$F$1429</c:f>
              <c:numCache>
                <c:formatCode>#,##0</c:formatCode>
                <c:ptCount val="1"/>
                <c:pt idx="0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2026'!$J$1478:$J$1486</c:f>
              <c:numCache>
                <c:formatCode>#,##0</c:formatCode>
                <c:ptCount val="9"/>
                <c:pt idx="0">
                  <c:v>6068</c:v>
                </c:pt>
                <c:pt idx="1">
                  <c:v>11249</c:v>
                </c:pt>
                <c:pt idx="2">
                  <c:v>12415</c:v>
                </c:pt>
                <c:pt idx="3">
                  <c:v>3836</c:v>
                </c:pt>
                <c:pt idx="4">
                  <c:v>11896</c:v>
                </c:pt>
                <c:pt idx="5">
                  <c:v>6829</c:v>
                </c:pt>
                <c:pt idx="6">
                  <c:v>4467</c:v>
                </c:pt>
                <c:pt idx="7">
                  <c:v>9416</c:v>
                </c:pt>
                <c:pt idx="8">
                  <c:v>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2026'!$C$1504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'JUNIO 2026'!$E$1504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2026'!$E$1506:$E$1514</c:f>
              <c:numCache>
                <c:formatCode>#,##0</c:formatCode>
                <c:ptCount val="9"/>
                <c:pt idx="0">
                  <c:v>13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'JUNIO 2026'!$G$1504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'JUNIO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4510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2026'!$B$388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2026'!$C$387:$H$387</c15:sqref>
                  </c15:fullRef>
                </c:ext>
              </c:extLst>
              <c:f>('JUNIO 2026'!$C$387,'JUNIO 2026'!$E$387,'JUNIO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2026'!$C$388:$H$388</c15:sqref>
                  </c15:fullRef>
                </c:ext>
              </c:extLst>
              <c:f>('JUNIO 2026'!$C$388,'JUNIO 2026'!$E$388,'JUNIO 2026'!$G$388)</c:f>
              <c:numCache>
                <c:formatCode>#,##0</c:formatCode>
                <c:ptCount val="3"/>
                <c:pt idx="0">
                  <c:v>1012706</c:v>
                </c:pt>
                <c:pt idx="1">
                  <c:v>346226</c:v>
                </c:pt>
                <c:pt idx="2">
                  <c:v>1358932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'JUNIO 2026'!$B$389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2026'!$C$387:$H$387</c15:sqref>
                  </c15:fullRef>
                </c:ext>
              </c:extLst>
              <c:f>('JUNIO 2026'!$C$387,'JUNIO 2026'!$E$387,'JUNIO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2026'!$C$389:$H$389</c15:sqref>
                  </c15:fullRef>
                </c:ext>
              </c:extLst>
              <c:f>('JUNIO 2026'!$C$389,'JUNIO 2026'!$E$389,'JUNIO 2026'!$G$389)</c:f>
              <c:numCache>
                <c:formatCode>#,##0</c:formatCode>
                <c:ptCount val="3"/>
                <c:pt idx="0">
                  <c:v>950634</c:v>
                </c:pt>
                <c:pt idx="1">
                  <c:v>297762</c:v>
                </c:pt>
                <c:pt idx="2">
                  <c:v>1248396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2026'!$I$1506:$I$1514</c:f>
              <c:numCache>
                <c:formatCode>#,##0</c:formatCode>
                <c:ptCount val="9"/>
                <c:pt idx="0">
                  <c:v>14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2026'!$C$1600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2026'!$C$1602:$C$1610</c:f>
              <c:numCache>
                <c:formatCode>#,##0</c:formatCode>
                <c:ptCount val="9"/>
                <c:pt idx="0">
                  <c:v>7</c:v>
                </c:pt>
                <c:pt idx="1">
                  <c:v>14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'JUNIO 2026'!$E$1600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2026'!$E$1602:$E$1610</c:f>
              <c:numCache>
                <c:formatCode>#,##0</c:formatCode>
                <c:ptCount val="9"/>
                <c:pt idx="0">
                  <c:v>14</c:v>
                </c:pt>
                <c:pt idx="1">
                  <c:v>38</c:v>
                </c:pt>
                <c:pt idx="2">
                  <c:v>67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'JUNIO 2026'!$G$1600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'JUNIO 2026'!$I$1600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'JUNIO 2026'!$I$1602:$I$1610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8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'JUNIO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4510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0223650402676986E-2"/>
                  <c:y val="-3.33333333333334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8.6901028422754378E-2"/>
                  <c:y val="-3.666666666666679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2.545266319049136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1.2779563003346234E-2"/>
                  <c:y val="-0.0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2026'!$L$1602:$L$1610</c:f>
              <c:numCache>
                <c:formatCode>#,##0</c:formatCode>
                <c:ptCount val="9"/>
                <c:pt idx="0">
                  <c:v>1088</c:v>
                </c:pt>
                <c:pt idx="1">
                  <c:v>3359</c:v>
                </c:pt>
                <c:pt idx="2">
                  <c:v>5076</c:v>
                </c:pt>
                <c:pt idx="3">
                  <c:v>1359</c:v>
                </c:pt>
                <c:pt idx="4">
                  <c:v>710</c:v>
                </c:pt>
                <c:pt idx="5">
                  <c:v>1548</c:v>
                </c:pt>
                <c:pt idx="6">
                  <c:v>649</c:v>
                </c:pt>
                <c:pt idx="7">
                  <c:v>1249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2026'!$B$1692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2026'!$C$1692:$K$1692</c:f>
              <c:numCache>
                <c:formatCode>#,##0</c:formatCode>
                <c:ptCount val="9"/>
                <c:pt idx="0">
                  <c:v>633</c:v>
                </c:pt>
                <c:pt idx="1">
                  <c:v>867</c:v>
                </c:pt>
                <c:pt idx="2">
                  <c:v>1232</c:v>
                </c:pt>
                <c:pt idx="3">
                  <c:v>310</c:v>
                </c:pt>
                <c:pt idx="4">
                  <c:v>765</c:v>
                </c:pt>
                <c:pt idx="5">
                  <c:v>556</c:v>
                </c:pt>
                <c:pt idx="6">
                  <c:v>347</c:v>
                </c:pt>
                <c:pt idx="7">
                  <c:v>944</c:v>
                </c:pt>
                <c:pt idx="8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layout>
                <c:manualLayout>
                  <c:x val="-2.5985127913326707E-3"/>
                  <c:y val="-3.333334208224201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2026'!$C$1693:$K$1693</c:f>
              <c:numCache>
                <c:formatCode>#,##0</c:formatCode>
                <c:ptCount val="9"/>
                <c:pt idx="0">
                  <c:v>61917</c:v>
                </c:pt>
                <c:pt idx="1">
                  <c:v>75462</c:v>
                </c:pt>
                <c:pt idx="2">
                  <c:v>81608</c:v>
                </c:pt>
                <c:pt idx="3">
                  <c:v>26914</c:v>
                </c:pt>
                <c:pt idx="4">
                  <c:v>63578</c:v>
                </c:pt>
                <c:pt idx="5">
                  <c:v>60316</c:v>
                </c:pt>
                <c:pt idx="6">
                  <c:v>30370</c:v>
                </c:pt>
                <c:pt idx="7">
                  <c:v>100613</c:v>
                </c:pt>
                <c:pt idx="8">
                  <c:v>33010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2026'!$C$1540:$C$1548</c:f>
              <c:numCache>
                <c:formatCode>#,##0</c:formatCode>
                <c:ptCount val="9"/>
                <c:pt idx="0">
                  <c:v>5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8</c:v>
                </c:pt>
                <c:pt idx="6">
                  <c:v>13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'JUNIO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2026'!$E$1540:$E$1548</c:f>
              <c:numCache>
                <c:formatCode>#,##0</c:formatCode>
                <c:ptCount val="9"/>
                <c:pt idx="0">
                  <c:v>917</c:v>
                </c:pt>
                <c:pt idx="1">
                  <c:v>359</c:v>
                </c:pt>
                <c:pt idx="2">
                  <c:v>390</c:v>
                </c:pt>
                <c:pt idx="3">
                  <c:v>191</c:v>
                </c:pt>
                <c:pt idx="4">
                  <c:v>497</c:v>
                </c:pt>
                <c:pt idx="5">
                  <c:v>398</c:v>
                </c:pt>
                <c:pt idx="6">
                  <c:v>297</c:v>
                </c:pt>
                <c:pt idx="7">
                  <c:v>160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'JUNIO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2026'!$G$1540:$G$1548</c:f>
              <c:numCache>
                <c:formatCode>#,##0</c:formatCode>
                <c:ptCount val="9"/>
                <c:pt idx="0">
                  <c:v>55</c:v>
                </c:pt>
                <c:pt idx="1">
                  <c:v>92</c:v>
                </c:pt>
                <c:pt idx="2">
                  <c:v>103</c:v>
                </c:pt>
                <c:pt idx="3">
                  <c:v>40</c:v>
                </c:pt>
                <c:pt idx="4">
                  <c:v>54</c:v>
                </c:pt>
                <c:pt idx="5">
                  <c:v>47</c:v>
                </c:pt>
                <c:pt idx="6">
                  <c:v>63</c:v>
                </c:pt>
                <c:pt idx="7">
                  <c:v>35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'JUNIO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'JUNIO 2026'!$I$1540:$I$1548</c:f>
              <c:numCache>
                <c:formatCode>#,##0</c:formatCode>
                <c:ptCount val="9"/>
                <c:pt idx="0">
                  <c:v>22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13</c:v>
                </c:pt>
                <c:pt idx="6">
                  <c:v>16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2026'!$L$1540:$L$1548</c:f>
              <c:numCache>
                <c:formatCode>#,##0</c:formatCode>
                <c:ptCount val="9"/>
                <c:pt idx="0">
                  <c:v>7770</c:v>
                </c:pt>
                <c:pt idx="1">
                  <c:v>5506</c:v>
                </c:pt>
                <c:pt idx="2">
                  <c:v>4535</c:v>
                </c:pt>
                <c:pt idx="3">
                  <c:v>2384</c:v>
                </c:pt>
                <c:pt idx="4">
                  <c:v>4666</c:v>
                </c:pt>
                <c:pt idx="5">
                  <c:v>4290</c:v>
                </c:pt>
                <c:pt idx="6">
                  <c:v>4069</c:v>
                </c:pt>
                <c:pt idx="7">
                  <c:v>2209</c:v>
                </c:pt>
                <c:pt idx="8">
                  <c:v>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'JUNIO 2026'!$C$1549</c:f>
              <c:numCache>
                <c:formatCode>#,##0</c:formatCode>
                <c:ptCount val="1"/>
                <c:pt idx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'JUNIO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'JUNIO 2026'!$E$1549</c:f>
              <c:numCache>
                <c:formatCode>#,##0</c:formatCode>
                <c:ptCount val="1"/>
                <c:pt idx="0">
                  <c:v>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'JUNIO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'JUNIO 2026'!$G$1549</c:f>
              <c:numCache>
                <c:formatCode>#,##0</c:formatCode>
                <c:ptCount val="1"/>
                <c:pt idx="0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'JUNIO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'JUNIO 2026'!$I$1549</c:f>
              <c:numCache>
                <c:formatCode>#,##0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2026'!$C$1538:$J$1538</c15:sqref>
                  </c15:fullRef>
                </c:ext>
              </c:extLst>
              <c:f>('JUNIO 2026'!$C$1538,'JUNIO 2026'!$E$1538,'JUNIO 2026'!$G$1538,'JUNIO 2026'!$I$1538)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2026'!$C$1549:$J$1549</c15:sqref>
                  </c15:fullRef>
                </c:ext>
              </c:extLst>
              <c:f>('JUNIO 2026'!$C$1549,'JUNIO 2026'!$E$1549,'JUNIO 2026'!$G$1549,'JUNIO 2026'!$I$1549)</c:f>
              <c:numCache>
                <c:formatCode>#,##0</c:formatCode>
                <c:ptCount val="4"/>
                <c:pt idx="0">
                  <c:v>102</c:v>
                </c:pt>
                <c:pt idx="1">
                  <c:v>3416</c:v>
                </c:pt>
                <c:pt idx="2">
                  <c:v>545</c:v>
                </c:pt>
                <c:pt idx="3">
                  <c:v>125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'JUNIO 2026'!$D$1549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4F0C-410A-9883-859190DFE13A}"/>
                      </c:ext>
                    </c:extLst>
                  </c15:dLbl>
                </c15:categoryFilterException>
                <c15:categoryFilterException>
                  <c15:sqref>'JUNIO 2026'!$F$1549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4F0C-410A-9883-859190DFE13A}"/>
                      </c:ext>
                    </c:extLst>
                  </c15:dLbl>
                </c15:categoryFilterException>
                <c15:categoryFilterException>
                  <c15:sqref>'JUNIO 2026'!$H$1549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4F0C-410A-9883-859190DFE13A}"/>
                      </c:ext>
                    </c:extLst>
                  </c15:dLbl>
                </c15:categoryFilterException>
                <c15:categoryFilterException>
                  <c15:sqref>'JUNIO 2026'!$J$1549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4F0C-410A-9883-859190DFE13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2026'!$B$373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'JUNIO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2026'!$C$373:$K$373</c:f>
              <c:numCache>
                <c:formatCode>#,##0</c:formatCode>
                <c:ptCount val="9"/>
                <c:pt idx="0">
                  <c:v>84071</c:v>
                </c:pt>
                <c:pt idx="1">
                  <c:v>154604</c:v>
                </c:pt>
                <c:pt idx="2">
                  <c:v>161681</c:v>
                </c:pt>
                <c:pt idx="3">
                  <c:v>55008</c:v>
                </c:pt>
                <c:pt idx="4">
                  <c:v>131589</c:v>
                </c:pt>
                <c:pt idx="5">
                  <c:v>87958</c:v>
                </c:pt>
                <c:pt idx="6">
                  <c:v>45151</c:v>
                </c:pt>
                <c:pt idx="7">
                  <c:v>99502</c:v>
                </c:pt>
                <c:pt idx="8">
                  <c:v>40504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'JUNIO 2026'!$B$374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'JUNIO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2026'!$C$374:$K$374</c:f>
              <c:numCache>
                <c:formatCode>#,##0</c:formatCode>
                <c:ptCount val="9"/>
                <c:pt idx="0">
                  <c:v>70001</c:v>
                </c:pt>
                <c:pt idx="1">
                  <c:v>127041</c:v>
                </c:pt>
                <c:pt idx="2">
                  <c:v>141035</c:v>
                </c:pt>
                <c:pt idx="3">
                  <c:v>43682</c:v>
                </c:pt>
                <c:pt idx="4">
                  <c:v>128093</c:v>
                </c:pt>
                <c:pt idx="5">
                  <c:v>90844</c:v>
                </c:pt>
                <c:pt idx="6">
                  <c:v>43268</c:v>
                </c:pt>
                <c:pt idx="7">
                  <c:v>85494</c:v>
                </c:pt>
                <c:pt idx="8">
                  <c:v>39918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('JUNIO 2026'!$B$1419,'JUNIO 2026'!$B$1421,'JUNIO 2026'!$B$1423,'JUNIO 2026'!$B$1425,'JUNIO 2026'!$B$1427,'JUNIO 2026'!$B$1429)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('JUNIO 2026'!$F$1420,'JUNIO 2026'!$F$1422,'JUNIO 2026'!$F$1424,'JUNIO 2026'!$F$1426,'JUNIO 2026'!$F$1428,'JUNIO 2026'!$F$1430)</c:f>
              <c:numCache>
                <c:formatCode>#,##0</c:formatCode>
                <c:ptCount val="6"/>
                <c:pt idx="0">
                  <c:v>69877</c:v>
                </c:pt>
                <c:pt idx="1">
                  <c:v>37198</c:v>
                </c:pt>
                <c:pt idx="2">
                  <c:v>38227</c:v>
                </c:pt>
                <c:pt idx="3">
                  <c:v>15195</c:v>
                </c:pt>
                <c:pt idx="4">
                  <c:v>36982</c:v>
                </c:pt>
                <c:pt idx="5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2026'!$B$1629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2026'!$D$1629:$L$1629</c:f>
              <c:numCache>
                <c:formatCode>#,##0</c:formatCode>
                <c:ptCount val="9"/>
                <c:pt idx="0">
                  <c:v>448</c:v>
                </c:pt>
                <c:pt idx="1">
                  <c:v>217</c:v>
                </c:pt>
                <c:pt idx="2">
                  <c:v>309</c:v>
                </c:pt>
                <c:pt idx="3">
                  <c:v>68</c:v>
                </c:pt>
                <c:pt idx="4">
                  <c:v>115</c:v>
                </c:pt>
                <c:pt idx="5">
                  <c:v>340</c:v>
                </c:pt>
                <c:pt idx="6">
                  <c:v>124</c:v>
                </c:pt>
                <c:pt idx="7">
                  <c:v>112</c:v>
                </c:pt>
                <c:pt idx="8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'JUNIO 2026'!$B$1631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2026'!$D$1631:$L$1631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'JUNIO 2026'!$B$1633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2026'!$D$1633:$L$1633</c:f>
              <c:numCache>
                <c:formatCode>#,##0</c:formatCode>
                <c:ptCount val="9"/>
                <c:pt idx="0">
                  <c:v>214</c:v>
                </c:pt>
                <c:pt idx="1">
                  <c:v>43</c:v>
                </c:pt>
                <c:pt idx="2">
                  <c:v>36</c:v>
                </c:pt>
                <c:pt idx="3">
                  <c:v>14</c:v>
                </c:pt>
                <c:pt idx="4">
                  <c:v>43</c:v>
                </c:pt>
                <c:pt idx="5">
                  <c:v>132</c:v>
                </c:pt>
                <c:pt idx="6">
                  <c:v>11</c:v>
                </c:pt>
                <c:pt idx="7">
                  <c:v>34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'JUNIO 2026'!$B$1635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2026'!$D$1635:$L$1635</c:f>
              <c:numCache>
                <c:formatCode>#,##0</c:formatCode>
                <c:ptCount val="9"/>
                <c:pt idx="0">
                  <c:v>448</c:v>
                </c:pt>
                <c:pt idx="1">
                  <c:v>523</c:v>
                </c:pt>
                <c:pt idx="2">
                  <c:v>855</c:v>
                </c:pt>
                <c:pt idx="3">
                  <c:v>64</c:v>
                </c:pt>
                <c:pt idx="4">
                  <c:v>473</c:v>
                </c:pt>
                <c:pt idx="5">
                  <c:v>117</c:v>
                </c:pt>
                <c:pt idx="6">
                  <c:v>208</c:v>
                </c:pt>
                <c:pt idx="7">
                  <c:v>195</c:v>
                </c:pt>
                <c:pt idx="8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'JUNIO 2026'!$B$1637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layout>
                <c:manualLayout>
                  <c:x val="1.7891388204684725E-2"/>
                  <c:y val="-1.22220778238047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2026'!$D$1640:$L$1640</c:f>
              <c:numCache>
                <c:formatCode>#,##0</c:formatCode>
                <c:ptCount val="9"/>
                <c:pt idx="0">
                  <c:v>8158</c:v>
                </c:pt>
                <c:pt idx="1">
                  <c:v>5017</c:v>
                </c:pt>
                <c:pt idx="2">
                  <c:v>6689</c:v>
                </c:pt>
                <c:pt idx="3">
                  <c:v>999</c:v>
                </c:pt>
                <c:pt idx="4">
                  <c:v>3612</c:v>
                </c:pt>
                <c:pt idx="5">
                  <c:v>5320</c:v>
                </c:pt>
                <c:pt idx="6">
                  <c:v>2248</c:v>
                </c:pt>
                <c:pt idx="7">
                  <c:v>2190</c:v>
                </c:pt>
                <c:pt idx="8">
                  <c:v>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2.8115038607361711E-2"/>
                  <c:y val="6.666664916885726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1.7891388204684749E-2"/>
                  <c:y val="-1.333332983377169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2026'!$D$1640:$L$1640</c:f>
              <c:numCache>
                <c:formatCode>#,##0</c:formatCode>
                <c:ptCount val="9"/>
                <c:pt idx="0">
                  <c:v>8158</c:v>
                </c:pt>
                <c:pt idx="1">
                  <c:v>5017</c:v>
                </c:pt>
                <c:pt idx="2">
                  <c:v>6689</c:v>
                </c:pt>
                <c:pt idx="3">
                  <c:v>999</c:v>
                </c:pt>
                <c:pt idx="4">
                  <c:v>3612</c:v>
                </c:pt>
                <c:pt idx="5">
                  <c:v>5320</c:v>
                </c:pt>
                <c:pt idx="6">
                  <c:v>2248</c:v>
                </c:pt>
                <c:pt idx="7">
                  <c:v>2190</c:v>
                </c:pt>
                <c:pt idx="8">
                  <c:v>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2026'!$B$1663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53</c:v>
                </c:pt>
                <c:pt idx="2">
                  <c:v>72</c:v>
                </c:pt>
                <c:pt idx="3">
                  <c:v>7</c:v>
                </c:pt>
                <c:pt idx="4">
                  <c:v>127</c:v>
                </c:pt>
                <c:pt idx="5">
                  <c:v>41</c:v>
                </c:pt>
                <c:pt idx="6">
                  <c:v>26</c:v>
                </c:pt>
                <c:pt idx="7">
                  <c:v>41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'JUNIO 2026'!$B$1665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2026'!$D$1665:$L$1665</c:f>
              <c:numCache>
                <c:formatCode>#,##0</c:formatCode>
                <c:ptCount val="9"/>
                <c:pt idx="0">
                  <c:v>42</c:v>
                </c:pt>
                <c:pt idx="1">
                  <c:v>13</c:v>
                </c:pt>
                <c:pt idx="2">
                  <c:v>15</c:v>
                </c:pt>
                <c:pt idx="3">
                  <c:v>9</c:v>
                </c:pt>
                <c:pt idx="4">
                  <c:v>26</c:v>
                </c:pt>
                <c:pt idx="5">
                  <c:v>23</c:v>
                </c:pt>
                <c:pt idx="6">
                  <c:v>24</c:v>
                </c:pt>
                <c:pt idx="7">
                  <c:v>19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'JUNIO 2026'!$B$1667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2026'!$D$1667:$L$1667</c:f>
              <c:numCache>
                <c:formatCode>#,##0</c:formatCode>
                <c:ptCount val="9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'JUNIO 2026'!$B$1669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'JUNIO 2026'!$B$1671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2026'!$B$403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2026'!$C$403:$K$403</c:f>
              <c:numCache>
                <c:formatCode>#,##0</c:formatCode>
                <c:ptCount val="9"/>
                <c:pt idx="0">
                  <c:v>132049</c:v>
                </c:pt>
                <c:pt idx="1">
                  <c:v>222632</c:v>
                </c:pt>
                <c:pt idx="2">
                  <c:v>251686</c:v>
                </c:pt>
                <c:pt idx="3">
                  <c:v>80030</c:v>
                </c:pt>
                <c:pt idx="4">
                  <c:v>219579</c:v>
                </c:pt>
                <c:pt idx="5">
                  <c:v>146892</c:v>
                </c:pt>
                <c:pt idx="6">
                  <c:v>77066</c:v>
                </c:pt>
                <c:pt idx="7">
                  <c:v>166910</c:v>
                </c:pt>
                <c:pt idx="8">
                  <c:v>62088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'JUNIO 2026'!$B$404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'JUNIO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2026'!$C$404:$K$404</c:f>
              <c:numCache>
                <c:formatCode>#,##0</c:formatCode>
                <c:ptCount val="9"/>
                <c:pt idx="0">
                  <c:v>117947</c:v>
                </c:pt>
                <c:pt idx="1">
                  <c:v>194239</c:v>
                </c:pt>
                <c:pt idx="2">
                  <c:v>208691</c:v>
                </c:pt>
                <c:pt idx="3">
                  <c:v>71333</c:v>
                </c:pt>
                <c:pt idx="4">
                  <c:v>228468</c:v>
                </c:pt>
                <c:pt idx="5">
                  <c:v>143612</c:v>
                </c:pt>
                <c:pt idx="6">
                  <c:v>76787</c:v>
                </c:pt>
                <c:pt idx="7">
                  <c:v>144700</c:v>
                </c:pt>
                <c:pt idx="8">
                  <c:v>62619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2026'!$B$420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2026'!$C$419:$H$419</c15:sqref>
                  </c15:fullRef>
                </c:ext>
              </c:extLst>
              <c:f>('JUNIO 2026'!$C$419,'JUNIO 2026'!$E$419,'JUNIO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2026'!$C$420:$H$420</c15:sqref>
                  </c15:fullRef>
                </c:ext>
              </c:extLst>
              <c:f>('JUNIO 2026'!$C$420,'JUNIO 2026'!$E$420,'JUNIO 2026'!$G$420)</c:f>
              <c:numCache>
                <c:formatCode>#,##0</c:formatCode>
                <c:ptCount val="3"/>
                <c:pt idx="0">
                  <c:v>3011268</c:v>
                </c:pt>
                <c:pt idx="1">
                  <c:v>1005053</c:v>
                </c:pt>
                <c:pt idx="2">
                  <c:v>4016321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'JUNIO 2026'!$B$421</c:f>
              <c:strCache>
                <c:ptCount val="1"/>
                <c:pt idx="0">
                  <c:v>ENERO - JUNIO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2026'!$C$419:$H$419</c15:sqref>
                  </c15:fullRef>
                </c:ext>
              </c:extLst>
              <c:f>('JUNIO 2026'!$C$419,'JUNIO 2026'!$E$419,'JUNIO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2026'!$C$421:$H$421</c15:sqref>
                  </c15:fullRef>
                </c:ext>
              </c:extLst>
              <c:f>('JUNIO 2026'!$C$421,'JUNIO 2026'!$E$421,'JUNIO 2026'!$G$421)</c:f>
              <c:numCache>
                <c:formatCode>#,##0</c:formatCode>
                <c:ptCount val="3"/>
                <c:pt idx="0">
                  <c:v>2873310</c:v>
                </c:pt>
                <c:pt idx="1">
                  <c:v>910722</c:v>
                </c:pt>
                <c:pt idx="2">
                  <c:v>3784032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5.xml"/><Relationship Id="rId21" Type="http://schemas.openxmlformats.org/officeDocument/2006/relationships/chart" Target="../charts/chart20.xml"/><Relationship Id="rId42" Type="http://schemas.openxmlformats.org/officeDocument/2006/relationships/chart" Target="../charts/chart41.xml"/><Relationship Id="rId47" Type="http://schemas.openxmlformats.org/officeDocument/2006/relationships/chart" Target="../charts/chart46.xml"/><Relationship Id="rId63" Type="http://schemas.openxmlformats.org/officeDocument/2006/relationships/chart" Target="../charts/chart62.xml"/><Relationship Id="rId68" Type="http://schemas.openxmlformats.org/officeDocument/2006/relationships/chart" Target="../charts/chart67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31.xml"/><Relationship Id="rId37" Type="http://schemas.openxmlformats.org/officeDocument/2006/relationships/chart" Target="../charts/chart36.xml"/><Relationship Id="rId53" Type="http://schemas.openxmlformats.org/officeDocument/2006/relationships/chart" Target="../charts/chart52.xml"/><Relationship Id="rId58" Type="http://schemas.openxmlformats.org/officeDocument/2006/relationships/chart" Target="../charts/chart57.xml"/><Relationship Id="rId74" Type="http://schemas.openxmlformats.org/officeDocument/2006/relationships/chart" Target="../charts/chart72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43" Type="http://schemas.openxmlformats.org/officeDocument/2006/relationships/chart" Target="../charts/chart42.xml"/><Relationship Id="rId48" Type="http://schemas.openxmlformats.org/officeDocument/2006/relationships/chart" Target="../charts/chart47.xml"/><Relationship Id="rId64" Type="http://schemas.openxmlformats.org/officeDocument/2006/relationships/chart" Target="../charts/chart63.xml"/><Relationship Id="rId69" Type="http://schemas.openxmlformats.org/officeDocument/2006/relationships/chart" Target="../charts/chart68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33" Type="http://schemas.openxmlformats.org/officeDocument/2006/relationships/chart" Target="../charts/chart32.xml"/><Relationship Id="rId38" Type="http://schemas.openxmlformats.org/officeDocument/2006/relationships/chart" Target="../charts/chart37.xml"/><Relationship Id="rId46" Type="http://schemas.openxmlformats.org/officeDocument/2006/relationships/chart" Target="../charts/chart45.xml"/><Relationship Id="rId59" Type="http://schemas.openxmlformats.org/officeDocument/2006/relationships/chart" Target="../charts/chart58.xml"/><Relationship Id="rId67" Type="http://schemas.openxmlformats.org/officeDocument/2006/relationships/chart" Target="../charts/chart66.xml"/><Relationship Id="rId20" Type="http://schemas.openxmlformats.org/officeDocument/2006/relationships/chart" Target="../charts/chart19.xml"/><Relationship Id="rId41" Type="http://schemas.openxmlformats.org/officeDocument/2006/relationships/chart" Target="../charts/chart40.xml"/><Relationship Id="rId54" Type="http://schemas.openxmlformats.org/officeDocument/2006/relationships/chart" Target="../charts/chart53.xml"/><Relationship Id="rId62" Type="http://schemas.openxmlformats.org/officeDocument/2006/relationships/chart" Target="../charts/chart61.xml"/><Relationship Id="rId70" Type="http://schemas.openxmlformats.org/officeDocument/2006/relationships/chart" Target="../charts/chart69.xml"/><Relationship Id="rId75" Type="http://schemas.openxmlformats.org/officeDocument/2006/relationships/chart" Target="../charts/chart73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36" Type="http://schemas.openxmlformats.org/officeDocument/2006/relationships/chart" Target="../charts/chart35.xml"/><Relationship Id="rId49" Type="http://schemas.openxmlformats.org/officeDocument/2006/relationships/chart" Target="../charts/chart48.xml"/><Relationship Id="rId57" Type="http://schemas.openxmlformats.org/officeDocument/2006/relationships/chart" Target="../charts/chart56.xml"/><Relationship Id="rId10" Type="http://schemas.openxmlformats.org/officeDocument/2006/relationships/chart" Target="../charts/chart9.xml"/><Relationship Id="rId31" Type="http://schemas.openxmlformats.org/officeDocument/2006/relationships/chart" Target="../charts/chart30.xml"/><Relationship Id="rId44" Type="http://schemas.openxmlformats.org/officeDocument/2006/relationships/chart" Target="../charts/chart43.xml"/><Relationship Id="rId52" Type="http://schemas.openxmlformats.org/officeDocument/2006/relationships/chart" Target="../charts/chart51.xml"/><Relationship Id="rId60" Type="http://schemas.openxmlformats.org/officeDocument/2006/relationships/chart" Target="../charts/chart59.xml"/><Relationship Id="rId65" Type="http://schemas.openxmlformats.org/officeDocument/2006/relationships/chart" Target="../charts/chart64.xml"/><Relationship Id="rId73" Type="http://schemas.openxmlformats.org/officeDocument/2006/relationships/chart" Target="../charts/chart71.xml"/><Relationship Id="rId78" Type="http://schemas.openxmlformats.org/officeDocument/2006/relationships/image" Target="../media/image4.png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9" Type="http://schemas.openxmlformats.org/officeDocument/2006/relationships/chart" Target="../charts/chart38.xml"/><Relationship Id="rId34" Type="http://schemas.openxmlformats.org/officeDocument/2006/relationships/chart" Target="../charts/chart33.xml"/><Relationship Id="rId50" Type="http://schemas.openxmlformats.org/officeDocument/2006/relationships/chart" Target="../charts/chart49.xml"/><Relationship Id="rId55" Type="http://schemas.openxmlformats.org/officeDocument/2006/relationships/chart" Target="../charts/chart54.xml"/><Relationship Id="rId76" Type="http://schemas.openxmlformats.org/officeDocument/2006/relationships/chart" Target="../charts/chart74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image" Target="../media/image2.jpg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8.xml"/><Relationship Id="rId24" Type="http://schemas.openxmlformats.org/officeDocument/2006/relationships/chart" Target="../charts/chart23.xml"/><Relationship Id="rId40" Type="http://schemas.openxmlformats.org/officeDocument/2006/relationships/chart" Target="../charts/chart39.xml"/><Relationship Id="rId45" Type="http://schemas.openxmlformats.org/officeDocument/2006/relationships/chart" Target="../charts/chart44.xml"/><Relationship Id="rId66" Type="http://schemas.openxmlformats.org/officeDocument/2006/relationships/chart" Target="../charts/chart65.xml"/><Relationship Id="rId87" Type="http://schemas.openxmlformats.org/officeDocument/2006/relationships/image" Target="../media/image13.png"/><Relationship Id="rId61" Type="http://schemas.openxmlformats.org/officeDocument/2006/relationships/chart" Target="../charts/chart60.xml"/><Relationship Id="rId82" Type="http://schemas.openxmlformats.org/officeDocument/2006/relationships/image" Target="../media/image8.png"/><Relationship Id="rId19" Type="http://schemas.openxmlformats.org/officeDocument/2006/relationships/chart" Target="../charts/chart18.xml"/><Relationship Id="rId14" Type="http://schemas.openxmlformats.org/officeDocument/2006/relationships/chart" Target="../charts/chart13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Relationship Id="rId56" Type="http://schemas.openxmlformats.org/officeDocument/2006/relationships/chart" Target="../charts/chart55.xml"/><Relationship Id="rId77" Type="http://schemas.openxmlformats.org/officeDocument/2006/relationships/image" Target="../media/image3.jpeg"/><Relationship Id="rId8" Type="http://schemas.openxmlformats.org/officeDocument/2006/relationships/chart" Target="../charts/chart7.xml"/><Relationship Id="rId51" Type="http://schemas.openxmlformats.org/officeDocument/2006/relationships/chart" Target="../charts/chart50.xml"/><Relationship Id="rId72" Type="http://schemas.openxmlformats.org/officeDocument/2006/relationships/chart" Target="../charts/chart70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44449</xdr:colOff>
      <xdr:row>375</xdr:row>
      <xdr:rowOff>273049</xdr:rowOff>
    </xdr:from>
    <xdr:to>
      <xdr:col>12</xdr:col>
      <xdr:colOff>8985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25399</xdr:colOff>
      <xdr:row>406</xdr:row>
      <xdr:rowOff>31749</xdr:rowOff>
    </xdr:from>
    <xdr:to>
      <xdr:col>12</xdr:col>
      <xdr:colOff>8985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25399</xdr:colOff>
      <xdr:row>509</xdr:row>
      <xdr:rowOff>31749</xdr:rowOff>
    </xdr:from>
    <xdr:to>
      <xdr:col>11</xdr:col>
      <xdr:colOff>970470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11</xdr:col>
      <xdr:colOff>961485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17972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0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0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8986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7</xdr:col>
      <xdr:colOff>970472</xdr:colOff>
      <xdr:row>834</xdr:row>
      <xdr:rowOff>314504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8986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1</xdr:colOff>
      <xdr:row>1202</xdr:row>
      <xdr:rowOff>0</xdr:rowOff>
    </xdr:from>
    <xdr:to>
      <xdr:col>7</xdr:col>
      <xdr:colOff>961486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0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8986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8986</xdr:colOff>
      <xdr:row>867</xdr:row>
      <xdr:rowOff>314504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0</xdr:colOff>
      <xdr:row>992</xdr:row>
      <xdr:rowOff>314504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17972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1418</xdr:row>
      <xdr:rowOff>24651</xdr:rowOff>
    </xdr:from>
    <xdr:to>
      <xdr:col>12</xdr:col>
      <xdr:colOff>435230</xdr:colOff>
      <xdr:row>1430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5</xdr:col>
      <xdr:colOff>173933</xdr:colOff>
      <xdr:row>101</xdr:row>
      <xdr:rowOff>16128</xdr:rowOff>
    </xdr:from>
    <xdr:to>
      <xdr:col>7</xdr:col>
      <xdr:colOff>611540</xdr:colOff>
      <xdr:row>109</xdr:row>
      <xdr:rowOff>21166</xdr:rowOff>
    </xdr:to>
    <xdr:sp macro="" textlink="">
      <xdr:nvSpPr>
        <xdr:cNvPr id="19" name="Freeform 6">
          <a:extLst>
            <a:ext uri="{FF2B5EF4-FFF2-40B4-BE49-F238E27FC236}">
              <a16:creationId xmlns:a16="http://schemas.microsoft.com/office/drawing/2014/main" id="{D66E5CCF-2977-D87D-CBD1-3EC361863E53}"/>
            </a:ext>
          </a:extLst>
        </xdr:cNvPr>
        <xdr:cNvSpPr/>
      </xdr:nvSpPr>
      <xdr:spPr>
        <a:xfrm>
          <a:off x="5063433" y="19066128"/>
          <a:ext cx="2469607" cy="1359705"/>
        </a:xfrm>
        <a:custGeom>
          <a:avLst/>
          <a:gdLst/>
          <a:ahLst/>
          <a:cxnLst/>
          <a:rect l="l" t="t" r="r" b="b"/>
          <a:pathLst>
            <a:path w="1371966" h="747722">
              <a:moveTo>
                <a:pt x="0" y="0"/>
              </a:moveTo>
              <a:lnTo>
                <a:pt x="1371966" y="0"/>
              </a:lnTo>
              <a:lnTo>
                <a:pt x="1371966" y="747721"/>
              </a:lnTo>
              <a:lnTo>
                <a:pt x="0" y="747721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77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_tradnl"/>
        </a:p>
      </xdr:txBody>
    </xdr:sp>
    <xdr:clientData/>
  </xdr:twoCellAnchor>
  <xdr:twoCellAnchor>
    <xdr:from>
      <xdr:col>4</xdr:col>
      <xdr:colOff>62407</xdr:colOff>
      <xdr:row>20</xdr:row>
      <xdr:rowOff>57540</xdr:rowOff>
    </xdr:from>
    <xdr:to>
      <xdr:col>8</xdr:col>
      <xdr:colOff>558020</xdr:colOff>
      <xdr:row>27</xdr:row>
      <xdr:rowOff>49899</xdr:rowOff>
    </xdr:to>
    <xdr:grpSp>
      <xdr:nvGrpSpPr>
        <xdr:cNvPr id="20" name="Group 7">
          <a:extLst>
            <a:ext uri="{FF2B5EF4-FFF2-40B4-BE49-F238E27FC236}">
              <a16:creationId xmlns:a16="http://schemas.microsoft.com/office/drawing/2014/main" id="{8D810F3D-7D03-219E-E7BF-F4798A4D604A}"/>
            </a:ext>
          </a:extLst>
        </xdr:cNvPr>
        <xdr:cNvGrpSpPr/>
      </xdr:nvGrpSpPr>
      <xdr:grpSpPr>
        <a:xfrm>
          <a:off x="3827478" y="4766125"/>
          <a:ext cx="4413443" cy="1124576"/>
          <a:chOff x="0" y="-57150"/>
          <a:chExt cx="1260198" cy="319246"/>
        </a:xfrm>
      </xdr:grpSpPr>
      <xdr:sp macro="" textlink="">
        <xdr:nvSpPr>
          <xdr:cNvPr id="24" name="Freeform 8">
            <a:extLst>
              <a:ext uri="{FF2B5EF4-FFF2-40B4-BE49-F238E27FC236}">
                <a16:creationId xmlns:a16="http://schemas.microsoft.com/office/drawing/2014/main" id="{EBFF56DA-BB7A-18CE-3C84-C34F8CC15782}"/>
              </a:ext>
            </a:extLst>
          </xdr:cNvPr>
          <xdr:cNvSpPr/>
        </xdr:nvSpPr>
        <xdr:spPr>
          <a:xfrm>
            <a:off x="0" y="0"/>
            <a:ext cx="1260198" cy="262096"/>
          </a:xfrm>
          <a:prstGeom prst="rect">
            <a:avLst/>
          </a:prstGeom>
          <a:solidFill>
            <a:srgbClr val="FFFFFF"/>
          </a:solidFill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ES_tradnl"/>
          </a:p>
        </xdr:txBody>
      </xdr:sp>
      <xdr:sp macro="" textlink="">
        <xdr:nvSpPr>
          <xdr:cNvPr id="25" name="TextBox 9">
            <a:extLst>
              <a:ext uri="{FF2B5EF4-FFF2-40B4-BE49-F238E27FC236}">
                <a16:creationId xmlns:a16="http://schemas.microsoft.com/office/drawing/2014/main" id="{7700187C-4DE7-29BC-7D54-FECE12467A38}"/>
              </a:ext>
            </a:extLst>
          </xdr:cNvPr>
          <xdr:cNvSpPr txBox="1"/>
        </xdr:nvSpPr>
        <xdr:spPr>
          <a:xfrm>
            <a:off x="0" y="-57150"/>
            <a:ext cx="1260198" cy="319246"/>
          </a:xfrm>
          <a:prstGeom prst="rect">
            <a:avLst/>
          </a:prstGeom>
        </xdr:spPr>
        <xdr:txBody>
          <a:bodyPr wrap="square" lIns="50800" tIns="50800" rIns="50800" bIns="50800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ts val="1960"/>
              </a:lnSpc>
            </a:pPr>
            <a:endParaRPr/>
          </a:p>
        </xdr:txBody>
      </xdr:sp>
    </xdr:grpSp>
    <xdr:clientData/>
  </xdr:twoCellAnchor>
  <xdr:twoCellAnchor>
    <xdr:from>
      <xdr:col>1</xdr:col>
      <xdr:colOff>1318848</xdr:colOff>
      <xdr:row>12</xdr:row>
      <xdr:rowOff>649084</xdr:rowOff>
    </xdr:from>
    <xdr:to>
      <xdr:col>11</xdr:col>
      <xdr:colOff>36407</xdr:colOff>
      <xdr:row>16</xdr:row>
      <xdr:rowOff>22501</xdr:rowOff>
    </xdr:to>
    <xdr:sp macro="" textlink="">
      <xdr:nvSpPr>
        <xdr:cNvPr id="21" name="TextBox 10">
          <a:extLst>
            <a:ext uri="{FF2B5EF4-FFF2-40B4-BE49-F238E27FC236}">
              <a16:creationId xmlns:a16="http://schemas.microsoft.com/office/drawing/2014/main" id="{8FCAF0DE-53DF-E132-00A6-024A890D586E}"/>
            </a:ext>
          </a:extLst>
        </xdr:cNvPr>
        <xdr:cNvSpPr txBox="1"/>
      </xdr:nvSpPr>
      <xdr:spPr>
        <a:xfrm>
          <a:off x="1445848" y="2681084"/>
          <a:ext cx="9576059" cy="1490084"/>
        </a:xfrm>
        <a:prstGeom prst="rect">
          <a:avLst/>
        </a:prstGeom>
      </xdr:spPr>
      <xdr:txBody>
        <a:bodyPr wrap="square" lIns="0" tIns="0" rIns="0" bIns="0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5599"/>
            </a:lnSpc>
          </a:pPr>
          <a:r>
            <a:rPr lang="en-US" sz="6000" b="1" spc="-23">
              <a:solidFill>
                <a:srgbClr val="FFFFFF"/>
              </a:solidFill>
              <a:latin typeface="Calibri (MS) Bold"/>
              <a:ea typeface="Calibri (MS) Bold"/>
              <a:cs typeface="Calibri (MS) Bold"/>
              <a:sym typeface="Calibri (MS) Bold"/>
            </a:rPr>
            <a:t>Boletín de Coyuntura Turística</a:t>
          </a:r>
        </a:p>
        <a:p>
          <a:pPr algn="ctr">
            <a:lnSpc>
              <a:spcPts val="5599"/>
            </a:lnSpc>
            <a:spcBef>
              <a:spcPct val="0"/>
            </a:spcBef>
          </a:pPr>
          <a:r>
            <a:rPr lang="en-US" sz="6000" spc="-23">
              <a:solidFill>
                <a:srgbClr val="FFFFFF"/>
              </a:solidFill>
              <a:latin typeface="Calibri (MS)"/>
              <a:ea typeface="Calibri (MS)"/>
              <a:cs typeface="Calibri (MS)"/>
              <a:sym typeface="Calibri (MS)"/>
            </a:rPr>
            <a:t>de Castilla y León</a:t>
          </a:r>
        </a:p>
      </xdr:txBody>
    </xdr:sp>
    <xdr:clientData/>
  </xdr:twoCellAnchor>
  <xdr:twoCellAnchor>
    <xdr:from>
      <xdr:col>4</xdr:col>
      <xdr:colOff>712563</xdr:colOff>
      <xdr:row>152</xdr:row>
      <xdr:rowOff>-1</xdr:rowOff>
    </xdr:from>
    <xdr:to>
      <xdr:col>11</xdr:col>
      <xdr:colOff>91022</xdr:colOff>
      <xdr:row>191</xdr:row>
      <xdr:rowOff>21263</xdr:rowOff>
    </xdr:to>
    <xdr:grpSp>
      <xdr:nvGrpSpPr>
        <xdr:cNvPr id="39" name="Grupo 38">
          <a:extLst>
            <a:ext uri="{FF2B5EF4-FFF2-40B4-BE49-F238E27FC236}">
              <a16:creationId xmlns:a16="http://schemas.microsoft.com/office/drawing/2014/main" id="{1789ED3B-306B-FE31-4E2A-5698FBED5087}"/>
            </a:ext>
          </a:extLst>
        </xdr:cNvPr>
        <xdr:cNvGrpSpPr/>
      </xdr:nvGrpSpPr>
      <xdr:grpSpPr>
        <a:xfrm>
          <a:off x="4477634" y="26058961"/>
          <a:ext cx="6234662" cy="6329330"/>
          <a:chOff x="18283354" y="28319451"/>
          <a:chExt cx="3682233" cy="3682233"/>
        </a:xfrm>
      </xdr:grpSpPr>
      <xdr:grpSp>
        <xdr:nvGrpSpPr>
          <xdr:cNvPr id="26" name="Group 3">
            <a:extLst>
              <a:ext uri="{FF2B5EF4-FFF2-40B4-BE49-F238E27FC236}">
                <a16:creationId xmlns:a16="http://schemas.microsoft.com/office/drawing/2014/main" id="{8C4611A0-7B56-5DBD-2BFB-CC4820B76FA3}"/>
              </a:ext>
            </a:extLst>
          </xdr:cNvPr>
          <xdr:cNvGrpSpPr/>
        </xdr:nvGrpSpPr>
        <xdr:grpSpPr>
          <a:xfrm>
            <a:off x="18283354" y="28319451"/>
            <a:ext cx="3680328" cy="3680328"/>
            <a:chOff x="0" y="0"/>
            <a:chExt cx="812800" cy="812800"/>
          </a:xfrm>
        </xdr:grpSpPr>
        <xdr:sp macro="" textlink="">
          <xdr:nvSpPr>
            <xdr:cNvPr id="37" name="Freeform 4">
              <a:extLst>
                <a:ext uri="{FF2B5EF4-FFF2-40B4-BE49-F238E27FC236}">
                  <a16:creationId xmlns:a16="http://schemas.microsoft.com/office/drawing/2014/main" id="{12532A0F-34FB-1AE8-940D-BA95D1D6FADD}"/>
                </a:ext>
              </a:extLst>
            </xdr:cNvPr>
            <xdr:cNvSpPr/>
          </xdr:nvSpPr>
          <xdr:spPr>
            <a:xfrm>
              <a:off x="0" y="0"/>
              <a:ext cx="812800" cy="812800"/>
            </a:xfrm>
            <a:custGeom>
              <a:avLst/>
              <a:gdLst/>
              <a:ahLst/>
              <a:cxnLst/>
              <a:rect l="l" t="t" r="r" b="b"/>
              <a:pathLst>
                <a:path w="812800" h="812800">
                  <a:moveTo>
                    <a:pt x="406400" y="0"/>
                  </a:moveTo>
                  <a:cubicBezTo>
                    <a:pt x="181951" y="0"/>
                    <a:pt x="0" y="181951"/>
                    <a:pt x="0" y="406400"/>
                  </a:cubicBezTo>
                  <a:cubicBezTo>
                    <a:pt x="0" y="630849"/>
                    <a:pt x="181951" y="812800"/>
                    <a:pt x="406400" y="812800"/>
                  </a:cubicBezTo>
                  <a:cubicBezTo>
                    <a:pt x="630849" y="812800"/>
                    <a:pt x="812800" y="630849"/>
                    <a:pt x="812800" y="406400"/>
                  </a:cubicBezTo>
                  <a:cubicBezTo>
                    <a:pt x="812800" y="181951"/>
                    <a:pt x="630849" y="0"/>
                    <a:pt x="406400" y="0"/>
                  </a:cubicBezTo>
                  <a:close/>
                </a:path>
              </a:pathLst>
            </a:custGeom>
            <a:solidFill>
              <a:srgbClr val="7C9131"/>
            </a:solidFill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s-ES_tradnl"/>
            </a:p>
          </xdr:txBody>
        </xdr:sp>
        <xdr:sp macro="" textlink="">
          <xdr:nvSpPr>
            <xdr:cNvPr id="38" name="TextBox 5">
              <a:extLst>
                <a:ext uri="{FF2B5EF4-FFF2-40B4-BE49-F238E27FC236}">
                  <a16:creationId xmlns:a16="http://schemas.microsoft.com/office/drawing/2014/main" id="{AF0482CA-C1AF-1932-7482-9B054E3FE2BF}"/>
                </a:ext>
              </a:extLst>
            </xdr:cNvPr>
            <xdr:cNvSpPr txBox="1"/>
          </xdr:nvSpPr>
          <xdr:spPr>
            <a:xfrm>
              <a:off x="76200" y="19050"/>
              <a:ext cx="660400" cy="717550"/>
            </a:xfrm>
            <a:prstGeom prst="rect">
              <a:avLst/>
            </a:prstGeom>
          </xdr:spPr>
          <xdr:txBody>
            <a:bodyPr wrap="square" lIns="50800" tIns="50800" rIns="50800" bIns="50800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ts val="1960"/>
                </a:lnSpc>
              </a:pPr>
              <a:endParaRPr/>
            </a:p>
          </xdr:txBody>
        </xdr:sp>
      </xdr:grpSp>
      <xdr:grpSp>
        <xdr:nvGrpSpPr>
          <xdr:cNvPr id="28" name="Group 6">
            <a:extLst>
              <a:ext uri="{FF2B5EF4-FFF2-40B4-BE49-F238E27FC236}">
                <a16:creationId xmlns:a16="http://schemas.microsoft.com/office/drawing/2014/main" id="{BE4FE33A-1608-90EB-198C-A692EBF4EFCD}"/>
              </a:ext>
            </a:extLst>
          </xdr:cNvPr>
          <xdr:cNvGrpSpPr/>
        </xdr:nvGrpSpPr>
        <xdr:grpSpPr>
          <a:xfrm>
            <a:off x="18495886" y="28539603"/>
            <a:ext cx="3249549" cy="3253359"/>
            <a:chOff x="0" y="0"/>
            <a:chExt cx="812800" cy="812800"/>
          </a:xfrm>
        </xdr:grpSpPr>
        <xdr:sp macro="" textlink="">
          <xdr:nvSpPr>
            <xdr:cNvPr id="31" name="Freeform 7">
              <a:extLst>
                <a:ext uri="{FF2B5EF4-FFF2-40B4-BE49-F238E27FC236}">
                  <a16:creationId xmlns:a16="http://schemas.microsoft.com/office/drawing/2014/main" id="{59D828E1-BC19-B943-27A0-32759E734BB8}"/>
                </a:ext>
              </a:extLst>
            </xdr:cNvPr>
            <xdr:cNvSpPr/>
          </xdr:nvSpPr>
          <xdr:spPr>
            <a:xfrm>
              <a:off x="0" y="0"/>
              <a:ext cx="812800" cy="812800"/>
            </a:xfrm>
            <a:custGeom>
              <a:avLst/>
              <a:gdLst/>
              <a:ahLst/>
              <a:cxnLst/>
              <a:rect l="l" t="t" r="r" b="b"/>
              <a:pathLst>
                <a:path w="812800" h="812800">
                  <a:moveTo>
                    <a:pt x="406400" y="0"/>
                  </a:moveTo>
                  <a:cubicBezTo>
                    <a:pt x="181951" y="0"/>
                    <a:pt x="0" y="181951"/>
                    <a:pt x="0" y="406400"/>
                  </a:cubicBezTo>
                  <a:cubicBezTo>
                    <a:pt x="0" y="630849"/>
                    <a:pt x="181951" y="812800"/>
                    <a:pt x="406400" y="812800"/>
                  </a:cubicBezTo>
                  <a:cubicBezTo>
                    <a:pt x="630849" y="812800"/>
                    <a:pt x="812800" y="630849"/>
                    <a:pt x="812800" y="406400"/>
                  </a:cubicBezTo>
                  <a:cubicBezTo>
                    <a:pt x="812800" y="181951"/>
                    <a:pt x="630849" y="0"/>
                    <a:pt x="406400" y="0"/>
                  </a:cubicBezTo>
                  <a:close/>
                </a:path>
              </a:pathLst>
            </a:custGeom>
            <a:solidFill>
              <a:srgbClr val="FFFFFF"/>
            </a:solidFill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s-ES_tradnl"/>
            </a:p>
          </xdr:txBody>
        </xdr:sp>
        <xdr:sp macro="" textlink="">
          <xdr:nvSpPr>
            <xdr:cNvPr id="33" name="TextBox 8">
              <a:extLst>
                <a:ext uri="{FF2B5EF4-FFF2-40B4-BE49-F238E27FC236}">
                  <a16:creationId xmlns:a16="http://schemas.microsoft.com/office/drawing/2014/main" id="{08C63B64-51CC-BF94-4C57-D58573F6B771}"/>
                </a:ext>
              </a:extLst>
            </xdr:cNvPr>
            <xdr:cNvSpPr txBox="1"/>
          </xdr:nvSpPr>
          <xdr:spPr>
            <a:xfrm>
              <a:off x="76200" y="19050"/>
              <a:ext cx="660400" cy="717550"/>
            </a:xfrm>
            <a:prstGeom prst="rect">
              <a:avLst/>
            </a:prstGeom>
          </xdr:spPr>
          <xdr:txBody>
            <a:bodyPr wrap="square" lIns="50800" tIns="50800" rIns="50800" bIns="50800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ts val="1960"/>
                </a:lnSpc>
              </a:pPr>
              <a:endParaRPr/>
            </a:p>
          </xdr:txBody>
        </xdr:sp>
      </xdr:grpSp>
      <xdr:sp macro="" textlink="">
        <xdr:nvSpPr>
          <xdr:cNvPr id="29" name="Freeform 9">
            <a:extLst>
              <a:ext uri="{FF2B5EF4-FFF2-40B4-BE49-F238E27FC236}">
                <a16:creationId xmlns:a16="http://schemas.microsoft.com/office/drawing/2014/main" id="{F8731CFF-9A69-2E8F-1683-820D4C46020C}"/>
              </a:ext>
            </a:extLst>
          </xdr:cNvPr>
          <xdr:cNvSpPr/>
        </xdr:nvSpPr>
        <xdr:spPr>
          <a:xfrm>
            <a:off x="18921832" y="29431174"/>
            <a:ext cx="2547373" cy="1528882"/>
          </a:xfrm>
          <a:custGeom>
            <a:avLst/>
            <a:gdLst/>
            <a:ahLst/>
            <a:cxnLst/>
            <a:rect l="l" t="t" r="r" b="b"/>
            <a:pathLst>
              <a:path w="2547373" h="1525072">
                <a:moveTo>
                  <a:pt x="0" y="0"/>
                </a:moveTo>
                <a:lnTo>
                  <a:pt x="2547373" y="0"/>
                </a:lnTo>
                <a:lnTo>
                  <a:pt x="2547373" y="1525072"/>
                </a:lnTo>
                <a:lnTo>
                  <a:pt x="0" y="1525072"/>
                </a:lnTo>
                <a:lnTo>
                  <a:pt x="0" y="0"/>
                </a:lnTo>
                <a:close/>
              </a:path>
            </a:pathLst>
          </a:custGeom>
          <a:blipFill>
            <a:blip xmlns:r="http://schemas.openxmlformats.org/officeDocument/2006/relationships" r:embed="rId78"/>
            <a:stretch>
              <a:fillRect l="-31887" t="-24940" r="-23988" b="-25088"/>
            </a:stretch>
          </a:blipFill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ES_tradnl"/>
          </a:p>
        </xdr:txBody>
      </xdr:sp>
    </xdr:grpSp>
    <xdr:clientData/>
  </xdr:twoCellAnchor>
  <xdr:twoCellAnchor>
    <xdr:from>
      <xdr:col>0</xdr:col>
      <xdr:colOff>0</xdr:colOff>
      <xdr:row>1844</xdr:row>
      <xdr:rowOff>0</xdr:rowOff>
    </xdr:from>
    <xdr:to>
      <xdr:col>13</xdr:col>
      <xdr:colOff>1</xdr:colOff>
      <xdr:row>1861</xdr:row>
      <xdr:rowOff>113953</xdr:rowOff>
    </xdr:to>
    <xdr:sp macro="" textlink="">
      <xdr:nvSpPr>
        <xdr:cNvPr id="42" name="Freeform 8">
          <a:extLst>
            <a:ext uri="{FF2B5EF4-FFF2-40B4-BE49-F238E27FC236}">
              <a16:creationId xmlns:a16="http://schemas.microsoft.com/office/drawing/2014/main" id="{649AE12E-B464-4D5B-9FE3-230FCF4B2295}"/>
            </a:ext>
          </a:extLst>
        </xdr:cNvPr>
        <xdr:cNvSpPr/>
      </xdr:nvSpPr>
      <xdr:spPr>
        <a:xfrm>
          <a:off x="0" y="575745726"/>
          <a:ext cx="12890501" cy="4631227"/>
        </a:xfrm>
        <a:prstGeom prst="rect">
          <a:avLst/>
        </a:prstGeom>
        <a:solidFill>
          <a:srgbClr val="FFFFFF"/>
        </a:solid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_tradnl"/>
        </a:p>
      </xdr:txBody>
    </xdr:sp>
    <xdr:clientData/>
  </xdr:twoCellAnchor>
  <xdr:twoCellAnchor>
    <xdr:from>
      <xdr:col>1</xdr:col>
      <xdr:colOff>1102256</xdr:colOff>
      <xdr:row>55</xdr:row>
      <xdr:rowOff>35714</xdr:rowOff>
    </xdr:from>
    <xdr:to>
      <xdr:col>11</xdr:col>
      <xdr:colOff>189489</xdr:colOff>
      <xdr:row>89</xdr:row>
      <xdr:rowOff>167429</xdr:rowOff>
    </xdr:to>
    <xdr:sp macro="" textlink="">
      <xdr:nvSpPr>
        <xdr:cNvPr id="43" name="Freeform 2">
          <a:extLst>
            <a:ext uri="{FF2B5EF4-FFF2-40B4-BE49-F238E27FC236}">
              <a16:creationId xmlns:a16="http://schemas.microsoft.com/office/drawing/2014/main" id="{0E48F5F8-17E4-4503-8959-B3DAE1F18738}"/>
            </a:ext>
          </a:extLst>
        </xdr:cNvPr>
        <xdr:cNvSpPr/>
      </xdr:nvSpPr>
      <xdr:spPr>
        <a:xfrm>
          <a:off x="1229256" y="10788381"/>
          <a:ext cx="9945733" cy="5889048"/>
        </a:xfrm>
        <a:custGeom>
          <a:avLst/>
          <a:gdLst/>
          <a:ahLst/>
          <a:cxnLst/>
          <a:rect l="l" t="t" r="r" b="b"/>
          <a:pathLst>
            <a:path w="5719157" h="3295535">
              <a:moveTo>
                <a:pt x="0" y="0"/>
              </a:moveTo>
              <a:lnTo>
                <a:pt x="5719156" y="0"/>
              </a:lnTo>
              <a:lnTo>
                <a:pt x="5719156" y="3295535"/>
              </a:lnTo>
              <a:lnTo>
                <a:pt x="0" y="329553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78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_tradnl"/>
        </a:p>
      </xdr:txBody>
    </xdr:sp>
    <xdr:clientData/>
  </xdr:twoCellAnchor>
  <xdr:twoCellAnchor>
    <xdr:from>
      <xdr:col>3</xdr:col>
      <xdr:colOff>169371</xdr:colOff>
      <xdr:row>1844</xdr:row>
      <xdr:rowOff>0</xdr:rowOff>
    </xdr:from>
    <xdr:to>
      <xdr:col>9</xdr:col>
      <xdr:colOff>706621</xdr:colOff>
      <xdr:row>1860</xdr:row>
      <xdr:rowOff>171278</xdr:rowOff>
    </xdr:to>
    <xdr:sp macro="" textlink="">
      <xdr:nvSpPr>
        <xdr:cNvPr id="45" name="Freeform 2">
          <a:extLst>
            <a:ext uri="{FF2B5EF4-FFF2-40B4-BE49-F238E27FC236}">
              <a16:creationId xmlns:a16="http://schemas.microsoft.com/office/drawing/2014/main" id="{4EE61FF5-0337-47A8-9021-786AC0F99ABB}"/>
            </a:ext>
          </a:extLst>
        </xdr:cNvPr>
        <xdr:cNvSpPr/>
      </xdr:nvSpPr>
      <xdr:spPr>
        <a:xfrm>
          <a:off x="3026871" y="575901763"/>
          <a:ext cx="6633250" cy="4278515"/>
        </a:xfrm>
        <a:custGeom>
          <a:avLst/>
          <a:gdLst/>
          <a:ahLst/>
          <a:cxnLst/>
          <a:rect l="l" t="t" r="r" b="b"/>
          <a:pathLst>
            <a:path w="5719157" h="3295535">
              <a:moveTo>
                <a:pt x="0" y="0"/>
              </a:moveTo>
              <a:lnTo>
                <a:pt x="5719156" y="0"/>
              </a:lnTo>
              <a:lnTo>
                <a:pt x="5719156" y="3295535"/>
              </a:lnTo>
              <a:lnTo>
                <a:pt x="0" y="329553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78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_tradnl"/>
        </a:p>
      </xdr:txBody>
    </xdr:sp>
    <xdr:clientData/>
  </xdr:twoCellAnchor>
  <xdr:twoCellAnchor>
    <xdr:from>
      <xdr:col>4</xdr:col>
      <xdr:colOff>550208</xdr:colOff>
      <xdr:row>22</xdr:row>
      <xdr:rowOff>65503</xdr:rowOff>
    </xdr:from>
    <xdr:to>
      <xdr:col>7</xdr:col>
      <xdr:colOff>954172</xdr:colOff>
      <xdr:row>26</xdr:row>
      <xdr:rowOff>92980</xdr:rowOff>
    </xdr:to>
    <xdr:sp macro="" textlink="">
      <xdr:nvSpPr>
        <xdr:cNvPr id="23" name="TextBox 11">
          <a:extLst>
            <a:ext uri="{FF2B5EF4-FFF2-40B4-BE49-F238E27FC236}">
              <a16:creationId xmlns:a16="http://schemas.microsoft.com/office/drawing/2014/main" id="{02DFFAE1-19CF-9E4F-B1E7-51E1AADA2F43}"/>
            </a:ext>
          </a:extLst>
        </xdr:cNvPr>
        <xdr:cNvSpPr txBox="1"/>
      </xdr:nvSpPr>
      <xdr:spPr>
        <a:xfrm>
          <a:off x="4423708" y="5230170"/>
          <a:ext cx="3451964" cy="704810"/>
        </a:xfrm>
        <a:prstGeom prst="rect">
          <a:avLst/>
        </a:prstGeom>
      </xdr:spPr>
      <xdr:txBody>
        <a:bodyPr wrap="square" lIns="0" tIns="0" rIns="0" bIns="0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5599"/>
            </a:lnSpc>
            <a:spcBef>
              <a:spcPct val="0"/>
            </a:spcBef>
          </a:pPr>
          <a:r>
            <a:rPr lang="en-US" sz="4800" b="1" spc="-23">
              <a:solidFill>
                <a:srgbClr val="000000"/>
              </a:solidFill>
              <a:latin typeface="Calibri (MS) Bold"/>
              <a:ea typeface="Calibri (MS) Bold"/>
              <a:cs typeface="Calibri (MS) Bold"/>
              <a:sym typeface="Calibri (MS) Bold"/>
            </a:rPr>
            <a:t>JUNIO 2026</a:t>
          </a:r>
        </a:p>
      </xdr:txBody>
    </xdr:sp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49234</xdr:colOff>
      <xdr:row>267</xdr:row>
      <xdr:rowOff>22327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AF9C05-C4A2-ABF4-B210-E588894B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6156" y="44129505"/>
          <a:ext cx="8864352" cy="662692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49234</xdr:colOff>
      <xdr:row>291</xdr:row>
      <xdr:rowOff>22327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648F67-23C8-F868-A53C-197D253A7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6156" y="51677618"/>
          <a:ext cx="8864352" cy="662692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62900</xdr:rowOff>
    </xdr:from>
    <xdr:to>
      <xdr:col>11</xdr:col>
      <xdr:colOff>35943</xdr:colOff>
      <xdr:row>307</xdr:row>
      <xdr:rowOff>302386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AEE170-8FE1-048A-CBC3-82A714BD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6156" y="58345117"/>
          <a:ext cx="8851061" cy="52715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49234</xdr:colOff>
      <xdr:row>326</xdr:row>
      <xdr:rowOff>6172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5A6BACA-1898-C7B3-4BE9-D807F8B0A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6156" y="63943302"/>
          <a:ext cx="8864352" cy="53527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29220</xdr:colOff>
      <xdr:row>441</xdr:row>
      <xdr:rowOff>32312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65AAA12-5064-6B07-766C-5518B21AA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5802" y="102591439"/>
          <a:ext cx="1150414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23124</xdr:colOff>
      <xdr:row>501</xdr:row>
      <xdr:rowOff>20119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1CCD3C7-A554-5DF1-6224-60B566298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5802" y="121461722"/>
          <a:ext cx="11498053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4834</xdr:colOff>
      <xdr:row>627</xdr:row>
      <xdr:rowOff>26214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EEA57B6-0980-4EFE-D174-1AFEA3BDD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5802" y="160622052"/>
          <a:ext cx="11479763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4834</xdr:colOff>
      <xdr:row>653</xdr:row>
      <xdr:rowOff>20118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FCF7641-42A4-9303-3A0D-EB62E5C5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5802" y="168808160"/>
          <a:ext cx="11479763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4834</xdr:colOff>
      <xdr:row>752</xdr:row>
      <xdr:rowOff>32311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AC3F08-BD33-3C52-CF9F-93080A43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5802" y="199476863"/>
          <a:ext cx="11479763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4834</xdr:colOff>
      <xdr:row>778</xdr:row>
      <xdr:rowOff>20118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E14D0B7-80A5-EE40-CE38-814002B7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5802" y="207653986"/>
          <a:ext cx="11479763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4834</xdr:colOff>
      <xdr:row>877</xdr:row>
      <xdr:rowOff>32312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84A3CE8-0100-1A92-CD0A-835B31854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5802" y="238322689"/>
          <a:ext cx="11479763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4834</xdr:colOff>
      <xdr:row>903</xdr:row>
      <xdr:rowOff>20118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9B1926-754D-AE07-CB98-B8F8C8A7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5802" y="246499811"/>
          <a:ext cx="11479763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4834</xdr:colOff>
      <xdr:row>1002</xdr:row>
      <xdr:rowOff>32311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67AE09C-A8A2-132C-52EB-400B9C33C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5802" y="277168514"/>
          <a:ext cx="11479763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4834</xdr:colOff>
      <xdr:row>1028</xdr:row>
      <xdr:rowOff>20118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BE9481D-EC08-9921-5BF9-B6F08BCE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5802" y="285345637"/>
          <a:ext cx="11479763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4834</xdr:colOff>
      <xdr:row>1127</xdr:row>
      <xdr:rowOff>32312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D004F0D0-10E9-E4F0-F7EC-57C2F3EA1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5802" y="316014340"/>
          <a:ext cx="11479763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4834</xdr:colOff>
      <xdr:row>1153</xdr:row>
      <xdr:rowOff>20118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3BFBF43E-9BF6-B6CA-EBB2-838EA5C2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5802" y="324191462"/>
          <a:ext cx="11479763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4834</xdr:colOff>
      <xdr:row>1251</xdr:row>
      <xdr:rowOff>26214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C52A1208-BFD8-9458-35DD-2BC618F6B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5802" y="354671462"/>
          <a:ext cx="11479763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4834</xdr:colOff>
      <xdr:row>1277</xdr:row>
      <xdr:rowOff>20118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CDA6D12-2788-993F-BC44-7AEFDC525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5802" y="362848585"/>
          <a:ext cx="11479763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4834</xdr:colOff>
      <xdr:row>1375</xdr:row>
      <xdr:rowOff>32311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D335F561-C6EB-2C42-137E-BFEDE054B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5802" y="393328585"/>
          <a:ext cx="11479763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4834</xdr:colOff>
      <xdr:row>1401</xdr:row>
      <xdr:rowOff>20119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E1514599-FC19-0A6D-DAE1-5039926A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5802" y="401505708"/>
          <a:ext cx="11479763" cy="2536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1866" zoomScale="106" zoomScaleNormal="60" zoomScaleSheetLayoutView="106" workbookViewId="0">
      <selection activeCell="K1392" sqref="K1392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2:13" s="182" customFormat="1" x14ac:dyDescent="0.2"/>
    <row r="2" spans="2:13" s="182" customFormat="1" x14ac:dyDescent="0.2"/>
    <row r="3" spans="2:13" s="182" customFormat="1" x14ac:dyDescent="0.2"/>
    <row r="4" spans="2:13" s="182" customFormat="1" x14ac:dyDescent="0.2"/>
    <row r="5" spans="2:13" s="182" customFormat="1" x14ac:dyDescent="0.2"/>
    <row r="6" spans="2:13" s="182" customFormat="1" x14ac:dyDescent="0.2"/>
    <row r="7" spans="2:13" s="182" customFormat="1" x14ac:dyDescent="0.2"/>
    <row r="8" spans="2:13" s="182" customFormat="1" x14ac:dyDescent="0.2"/>
    <row r="9" spans="2:13" s="182" customFormat="1" x14ac:dyDescent="0.2"/>
    <row r="10" spans="2:13" s="182" customFormat="1" x14ac:dyDescent="0.2"/>
    <row r="11" spans="2:13" s="182" customFormat="1" x14ac:dyDescent="0.2"/>
    <row r="12" spans="2:13" s="182" customFormat="1" x14ac:dyDescent="0.2"/>
    <row r="13" spans="2:13" s="182" customFormat="1" ht="70.5" x14ac:dyDescent="0.2"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183"/>
      <c r="M13" s="183"/>
    </row>
    <row r="14" spans="2:13" s="182" customFormat="1" ht="70.5" x14ac:dyDescent="0.2"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183"/>
      <c r="M14" s="183"/>
    </row>
    <row r="15" spans="2:13" s="182" customFormat="1" x14ac:dyDescent="0.2"/>
    <row r="16" spans="2:13" s="182" customFormat="1" x14ac:dyDescent="0.2"/>
    <row r="17" spans="6:13" s="182" customFormat="1" x14ac:dyDescent="0.2"/>
    <row r="18" spans="6:13" s="182" customFormat="1" x14ac:dyDescent="0.2"/>
    <row r="19" spans="6:13" s="182" customFormat="1" x14ac:dyDescent="0.2"/>
    <row r="20" spans="6:13" s="182" customFormat="1" x14ac:dyDescent="0.2"/>
    <row r="21" spans="6:13" s="182" customFormat="1" x14ac:dyDescent="0.2"/>
    <row r="22" spans="6:13" s="182" customFormat="1" x14ac:dyDescent="0.2"/>
    <row r="23" spans="6:13" s="182" customFormat="1" x14ac:dyDescent="0.2"/>
    <row r="24" spans="6:13" s="182" customFormat="1" x14ac:dyDescent="0.2"/>
    <row r="25" spans="6:13" s="182" customFormat="1" x14ac:dyDescent="0.2"/>
    <row r="26" spans="6:13" s="182" customFormat="1" x14ac:dyDescent="0.2"/>
    <row r="27" spans="6:13" s="182" customFormat="1" x14ac:dyDescent="0.2"/>
    <row r="28" spans="6:13" s="182" customFormat="1" x14ac:dyDescent="0.2"/>
    <row r="29" spans="6:13" s="182" customFormat="1" x14ac:dyDescent="0.2"/>
    <row r="30" spans="6:13" s="182" customFormat="1" ht="12.75" customHeight="1" x14ac:dyDescent="0.2">
      <c r="F30" s="228"/>
      <c r="G30" s="229"/>
      <c r="H30" s="229"/>
      <c r="I30" s="229"/>
      <c r="J30" s="229"/>
      <c r="K30" s="229"/>
      <c r="L30" s="184"/>
      <c r="M30" s="184"/>
    </row>
    <row r="31" spans="6:13" s="182" customFormat="1" ht="12.75" customHeight="1" x14ac:dyDescent="0.2">
      <c r="F31" s="229"/>
      <c r="G31" s="229"/>
      <c r="H31" s="229"/>
      <c r="I31" s="229"/>
      <c r="J31" s="229"/>
      <c r="K31" s="229"/>
      <c r="L31" s="184"/>
      <c r="M31" s="184"/>
    </row>
    <row r="32" spans="6:13" s="182" customFormat="1" ht="12.75" customHeight="1" x14ac:dyDescent="0.2">
      <c r="F32" s="229"/>
      <c r="G32" s="229"/>
      <c r="H32" s="229"/>
      <c r="I32" s="229"/>
      <c r="J32" s="229"/>
      <c r="K32" s="229"/>
      <c r="L32" s="184"/>
      <c r="M32" s="184"/>
    </row>
    <row r="33" spans="1:13" s="182" customFormat="1" x14ac:dyDescent="0.2"/>
    <row r="34" spans="1:13" s="182" customFormat="1" x14ac:dyDescent="0.2"/>
    <row r="35" spans="1:13" s="182" customFormat="1" x14ac:dyDescent="0.2"/>
    <row r="36" spans="1:13" s="182" customFormat="1" x14ac:dyDescent="0.2"/>
    <row r="37" spans="1:13" s="182" customFormat="1" x14ac:dyDescent="0.2"/>
    <row r="38" spans="1:13" s="182" customFormat="1" x14ac:dyDescent="0.2"/>
    <row r="39" spans="1:13" s="182" customFormat="1" x14ac:dyDescent="0.2"/>
    <row r="40" spans="1:13" s="182" customFormat="1" x14ac:dyDescent="0.2"/>
    <row r="41" spans="1:13" s="182" customFormat="1" x14ac:dyDescent="0.2"/>
    <row r="42" spans="1:13" s="182" customFormat="1" x14ac:dyDescent="0.2"/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2"/>
      <c r="G75" s="82"/>
      <c r="H75" s="82"/>
      <c r="I75" s="82"/>
      <c r="J75" s="82"/>
      <c r="K75" s="82"/>
      <c r="L75" s="82"/>
      <c r="M75" s="82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"/>
      <c r="O89" s="8"/>
    </row>
    <row r="90" spans="1:15" s="9" customForma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"/>
      <c r="O90" s="8"/>
    </row>
    <row r="91" spans="1:15" s="9" customForma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"/>
      <c r="O91" s="8"/>
    </row>
    <row r="92" spans="1:15" s="9" customForma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"/>
      <c r="O92" s="8"/>
    </row>
    <row r="93" spans="1:15" s="9" customForma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"/>
      <c r="O93" s="8"/>
    </row>
    <row r="94" spans="1:15" s="9" customForma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"/>
      <c r="O94" s="8"/>
    </row>
    <row r="95" spans="1:15" s="9" customForma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"/>
      <c r="O95" s="8"/>
    </row>
    <row r="96" spans="1:15" s="9" customForma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"/>
      <c r="O96" s="8"/>
    </row>
    <row r="97" spans="1:15" s="9" customForma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"/>
      <c r="O97" s="8"/>
    </row>
    <row r="98" spans="1:15" s="9" customForma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"/>
      <c r="O98" s="8"/>
    </row>
    <row r="99" spans="1:15" s="9" customForma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"/>
      <c r="O99" s="8"/>
    </row>
    <row r="100" spans="1:15" s="9" customForma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"/>
      <c r="O100" s="8"/>
    </row>
    <row r="101" spans="1:15" s="9" customForma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"/>
      <c r="O101" s="8"/>
    </row>
    <row r="102" spans="1:15" s="9" customForma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"/>
      <c r="O102" s="8"/>
    </row>
    <row r="103" spans="1:15" s="9" customForma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"/>
      <c r="O103" s="8"/>
    </row>
    <row r="104" spans="1:15" s="9" customForma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"/>
      <c r="O104" s="8"/>
    </row>
    <row r="105" spans="1:15" s="9" customForma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"/>
      <c r="O105" s="8"/>
    </row>
    <row r="106" spans="1:15" s="9" customFormat="1" x14ac:dyDescent="0.2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"/>
      <c r="O106" s="8"/>
    </row>
    <row r="107" spans="1:15" s="9" customFormat="1" x14ac:dyDescent="0.2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"/>
      <c r="O107" s="8"/>
    </row>
    <row r="108" spans="1:15" s="9" customFormat="1" x14ac:dyDescent="0.2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"/>
      <c r="O108" s="8"/>
    </row>
    <row r="109" spans="1:15" s="9" customFormat="1" x14ac:dyDescent="0.2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"/>
      <c r="O109" s="8"/>
    </row>
    <row r="110" spans="1:15" s="9" customFormat="1" x14ac:dyDescent="0.2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"/>
      <c r="O110" s="8"/>
    </row>
    <row r="111" spans="1:15" s="9" customFormat="1" x14ac:dyDescent="0.2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"/>
      <c r="O111" s="8"/>
    </row>
    <row r="112" spans="1:15" s="9" customFormat="1" x14ac:dyDescent="0.2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</row>
    <row r="113" spans="1:13" s="9" customFormat="1" x14ac:dyDescent="0.2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33" t="s">
        <v>123</v>
      </c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26" t="s">
        <v>124</v>
      </c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26" t="s">
        <v>31</v>
      </c>
      <c r="F237" s="126"/>
      <c r="G237" s="127"/>
      <c r="H237" s="126"/>
      <c r="I237" s="148">
        <v>559207</v>
      </c>
    </row>
    <row r="238" spans="1:13" ht="24.95" customHeight="1" x14ac:dyDescent="0.2">
      <c r="E238" s="128" t="s">
        <v>32</v>
      </c>
      <c r="F238" s="128"/>
      <c r="G238" s="129"/>
      <c r="H238" s="128"/>
      <c r="I238" s="147">
        <v>210169</v>
      </c>
    </row>
    <row r="239" spans="1:13" ht="24.95" customHeight="1" x14ac:dyDescent="0.2">
      <c r="E239" s="130" t="s">
        <v>0</v>
      </c>
      <c r="F239" s="130"/>
      <c r="G239" s="131"/>
      <c r="H239" s="130"/>
      <c r="I239" s="151">
        <v>769376</v>
      </c>
    </row>
    <row r="240" spans="1:13" ht="24.95" customHeight="1" x14ac:dyDescent="0.2">
      <c r="E240" s="128" t="s">
        <v>43</v>
      </c>
      <c r="F240" s="128"/>
      <c r="G240" s="129"/>
      <c r="H240" s="128"/>
      <c r="I240" s="147">
        <v>950634</v>
      </c>
    </row>
    <row r="241" spans="2:15" ht="24.95" customHeight="1" x14ac:dyDescent="0.2">
      <c r="E241" s="128" t="s">
        <v>44</v>
      </c>
      <c r="F241" s="128"/>
      <c r="G241" s="129"/>
      <c r="H241" s="128"/>
      <c r="I241" s="147">
        <v>297762</v>
      </c>
    </row>
    <row r="242" spans="2:15" ht="24.95" customHeight="1" x14ac:dyDescent="0.2">
      <c r="E242" s="130" t="s">
        <v>1</v>
      </c>
      <c r="F242" s="130"/>
      <c r="G242" s="131"/>
      <c r="H242" s="130"/>
      <c r="I242" s="151">
        <v>1248396</v>
      </c>
    </row>
    <row r="243" spans="2:15" ht="24.95" customHeight="1" x14ac:dyDescent="0.2">
      <c r="E243" s="130" t="s">
        <v>2</v>
      </c>
      <c r="F243" s="130"/>
      <c r="G243" s="131"/>
      <c r="H243" s="130"/>
      <c r="I243" s="149">
        <v>0.26015230420000002</v>
      </c>
    </row>
    <row r="244" spans="2:15" ht="24.95" customHeight="1" x14ac:dyDescent="0.2">
      <c r="E244" s="132" t="s">
        <v>3</v>
      </c>
      <c r="F244" s="132"/>
      <c r="G244" s="133"/>
      <c r="H244" s="132"/>
      <c r="I244" s="150">
        <v>1.6226084515243999</v>
      </c>
    </row>
    <row r="245" spans="2:15" ht="24.95" customHeight="1" x14ac:dyDescent="0.2">
      <c r="B245" s="75"/>
      <c r="C245" s="75"/>
      <c r="D245" s="75"/>
      <c r="E245" s="75"/>
      <c r="F245" s="75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5" customFormat="1" ht="25.5" customHeight="1" x14ac:dyDescent="0.2">
      <c r="B328" s="226" t="s">
        <v>145</v>
      </c>
      <c r="C328" s="226"/>
      <c r="D328" s="226"/>
      <c r="E328" s="226"/>
      <c r="F328" s="226"/>
      <c r="G328" s="226"/>
      <c r="H328" s="226"/>
      <c r="I328" s="226"/>
      <c r="J328" s="226"/>
      <c r="K328" s="226"/>
      <c r="L328" s="226"/>
      <c r="M328" s="226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3" t="s">
        <v>111</v>
      </c>
      <c r="D330" s="93" t="s">
        <v>5</v>
      </c>
      <c r="E330" s="93" t="s">
        <v>6</v>
      </c>
      <c r="F330" s="93" t="s">
        <v>7</v>
      </c>
      <c r="G330" s="93" t="s">
        <v>8</v>
      </c>
      <c r="H330" s="93" t="s">
        <v>9</v>
      </c>
      <c r="I330" s="93" t="s">
        <v>10</v>
      </c>
      <c r="J330" s="93" t="s">
        <v>11</v>
      </c>
      <c r="K330" s="93" t="s">
        <v>12</v>
      </c>
      <c r="L330" s="93" t="s">
        <v>14</v>
      </c>
      <c r="N330" s="20"/>
    </row>
    <row r="331" spans="2:15" ht="24.95" customHeight="1" x14ac:dyDescent="0.2">
      <c r="B331" s="72" t="s">
        <v>4</v>
      </c>
      <c r="C331" s="160">
        <v>70001</v>
      </c>
      <c r="D331" s="160">
        <v>127041</v>
      </c>
      <c r="E331" s="160">
        <v>141035</v>
      </c>
      <c r="F331" s="160">
        <v>43682</v>
      </c>
      <c r="G331" s="160">
        <v>128093</v>
      </c>
      <c r="H331" s="160">
        <v>90844</v>
      </c>
      <c r="I331" s="160">
        <v>43268</v>
      </c>
      <c r="J331" s="160">
        <v>85494</v>
      </c>
      <c r="K331" s="160">
        <v>39918</v>
      </c>
      <c r="L331" s="160">
        <v>769376</v>
      </c>
      <c r="N331" s="20"/>
      <c r="O331" s="20"/>
    </row>
    <row r="332" spans="2:15" ht="24.95" customHeight="1" x14ac:dyDescent="0.2">
      <c r="B332" s="66" t="s">
        <v>31</v>
      </c>
      <c r="C332" s="156">
        <v>62028</v>
      </c>
      <c r="D332" s="156">
        <v>75893</v>
      </c>
      <c r="E332" s="156">
        <v>92047</v>
      </c>
      <c r="F332" s="156">
        <v>26351</v>
      </c>
      <c r="G332" s="156">
        <v>87083</v>
      </c>
      <c r="H332" s="156">
        <v>76765</v>
      </c>
      <c r="I332" s="156">
        <v>39489</v>
      </c>
      <c r="J332" s="156">
        <v>65093</v>
      </c>
      <c r="K332" s="156">
        <v>34458</v>
      </c>
      <c r="L332" s="157">
        <v>559207</v>
      </c>
      <c r="M332" s="20"/>
      <c r="N332" s="20"/>
      <c r="O332" s="20"/>
    </row>
    <row r="333" spans="2:15" ht="24.95" customHeight="1" x14ac:dyDescent="0.2">
      <c r="B333" s="67" t="s">
        <v>32</v>
      </c>
      <c r="C333" s="158">
        <v>7973</v>
      </c>
      <c r="D333" s="158">
        <v>51148</v>
      </c>
      <c r="E333" s="158">
        <v>48988</v>
      </c>
      <c r="F333" s="158">
        <v>17331</v>
      </c>
      <c r="G333" s="158">
        <v>41010</v>
      </c>
      <c r="H333" s="158">
        <v>14079</v>
      </c>
      <c r="I333" s="158">
        <v>3779</v>
      </c>
      <c r="J333" s="158">
        <v>20401</v>
      </c>
      <c r="K333" s="158">
        <v>5460</v>
      </c>
      <c r="L333" s="159">
        <v>210169</v>
      </c>
      <c r="M333" s="20"/>
      <c r="N333" s="20"/>
      <c r="O333" s="20"/>
    </row>
    <row r="334" spans="2:15" ht="24.95" customHeight="1" x14ac:dyDescent="0.2">
      <c r="B334" s="72" t="s">
        <v>71</v>
      </c>
      <c r="C334" s="161">
        <v>117947</v>
      </c>
      <c r="D334" s="161">
        <v>194239</v>
      </c>
      <c r="E334" s="161">
        <v>208691</v>
      </c>
      <c r="F334" s="161">
        <v>71333</v>
      </c>
      <c r="G334" s="161">
        <v>228468</v>
      </c>
      <c r="H334" s="161">
        <v>143612</v>
      </c>
      <c r="I334" s="161">
        <v>76787</v>
      </c>
      <c r="J334" s="161">
        <v>144700</v>
      </c>
      <c r="K334" s="161">
        <v>62619</v>
      </c>
      <c r="L334" s="161">
        <v>1248396</v>
      </c>
      <c r="M334" s="20"/>
    </row>
    <row r="335" spans="2:15" ht="24.95" customHeight="1" x14ac:dyDescent="0.2">
      <c r="B335" s="66" t="s">
        <v>53</v>
      </c>
      <c r="C335" s="156">
        <v>106506</v>
      </c>
      <c r="D335" s="156">
        <v>125950</v>
      </c>
      <c r="E335" s="156">
        <v>143951</v>
      </c>
      <c r="F335" s="156">
        <v>52133</v>
      </c>
      <c r="G335" s="156">
        <v>165274</v>
      </c>
      <c r="H335" s="156">
        <v>122283</v>
      </c>
      <c r="I335" s="156">
        <v>69707</v>
      </c>
      <c r="J335" s="156">
        <v>110302</v>
      </c>
      <c r="K335" s="156">
        <v>54528</v>
      </c>
      <c r="L335" s="157">
        <v>950634</v>
      </c>
      <c r="M335" s="20"/>
    </row>
    <row r="336" spans="2:15" ht="24.95" customHeight="1" x14ac:dyDescent="0.2">
      <c r="B336" s="67" t="s">
        <v>54</v>
      </c>
      <c r="C336" s="158">
        <v>11441</v>
      </c>
      <c r="D336" s="158">
        <v>68289</v>
      </c>
      <c r="E336" s="158">
        <v>64740</v>
      </c>
      <c r="F336" s="158">
        <v>19200</v>
      </c>
      <c r="G336" s="158">
        <v>63194</v>
      </c>
      <c r="H336" s="158">
        <v>21329</v>
      </c>
      <c r="I336" s="158">
        <v>7080</v>
      </c>
      <c r="J336" s="158">
        <v>34398</v>
      </c>
      <c r="K336" s="158">
        <v>8091</v>
      </c>
      <c r="L336" s="159">
        <v>297762</v>
      </c>
      <c r="M336" s="20"/>
    </row>
    <row r="337" spans="2:15" ht="24.95" customHeight="1" x14ac:dyDescent="0.2">
      <c r="B337" s="72" t="s">
        <v>86</v>
      </c>
      <c r="C337" s="162">
        <v>0.18920070119999999</v>
      </c>
      <c r="D337" s="162">
        <v>0.24859598420000001</v>
      </c>
      <c r="E337" s="162">
        <v>0.2480229219</v>
      </c>
      <c r="F337" s="162">
        <v>0.31140230320000001</v>
      </c>
      <c r="G337" s="162">
        <v>0.34160113440000001</v>
      </c>
      <c r="H337" s="162">
        <v>0.27012299789999999</v>
      </c>
      <c r="I337" s="162">
        <v>0.17562785119999999</v>
      </c>
      <c r="J337" s="162">
        <v>0.32473256849999999</v>
      </c>
      <c r="K337" s="162">
        <v>0.26069261040000002</v>
      </c>
      <c r="L337" s="162">
        <v>0.26015230420000002</v>
      </c>
      <c r="M337" s="20"/>
    </row>
    <row r="338" spans="2:15" ht="24.95" customHeight="1" x14ac:dyDescent="0.2">
      <c r="B338" s="73" t="s">
        <v>3</v>
      </c>
      <c r="C338" s="163">
        <v>1.6849330723847</v>
      </c>
      <c r="D338" s="163">
        <v>1.5289473477066</v>
      </c>
      <c r="E338" s="163">
        <v>1.4797107101074001</v>
      </c>
      <c r="F338" s="163">
        <v>1.6330067304611</v>
      </c>
      <c r="G338" s="163">
        <v>1.7836103456082999</v>
      </c>
      <c r="H338" s="163">
        <v>1.5808638985514001</v>
      </c>
      <c r="I338" s="163">
        <v>1.7746833687714001</v>
      </c>
      <c r="J338" s="163">
        <v>1.6925164339018</v>
      </c>
      <c r="K338" s="163">
        <v>1.5686908161732001</v>
      </c>
      <c r="L338" s="163">
        <v>1.6226084515243999</v>
      </c>
      <c r="M338" s="20"/>
    </row>
    <row r="339" spans="2:15" ht="24.95" customHeight="1" x14ac:dyDescent="0.2">
      <c r="B339" s="66" t="s">
        <v>55</v>
      </c>
      <c r="C339" s="152">
        <v>1.7170632617528001</v>
      </c>
      <c r="D339" s="152">
        <v>1.6595733466855001</v>
      </c>
      <c r="E339" s="152">
        <v>1.5638858409291001</v>
      </c>
      <c r="F339" s="152">
        <v>1.9784068915791</v>
      </c>
      <c r="G339" s="152">
        <v>1.8978905182412</v>
      </c>
      <c r="H339" s="152">
        <v>1.5929525174232999</v>
      </c>
      <c r="I339" s="152">
        <v>1.7652257590721001</v>
      </c>
      <c r="J339" s="152">
        <v>1.6945293656767999</v>
      </c>
      <c r="K339" s="152">
        <v>1.5824481978060001</v>
      </c>
      <c r="L339" s="153">
        <v>1.6999679903864</v>
      </c>
      <c r="M339" s="20"/>
      <c r="N339" s="20"/>
      <c r="O339" s="20"/>
    </row>
    <row r="340" spans="2:15" ht="24.95" customHeight="1" x14ac:dyDescent="0.2">
      <c r="B340" s="67" t="s">
        <v>85</v>
      </c>
      <c r="C340" s="154">
        <v>1.4349680170576</v>
      </c>
      <c r="D340" s="154">
        <v>1.3351255181043</v>
      </c>
      <c r="E340" s="154">
        <v>1.3215481342369999</v>
      </c>
      <c r="F340" s="154">
        <v>1.1078414401939001</v>
      </c>
      <c r="G340" s="154">
        <v>1.5409412338454</v>
      </c>
      <c r="H340" s="154">
        <v>1.5149513459763</v>
      </c>
      <c r="I340" s="154">
        <v>1.8735115109817</v>
      </c>
      <c r="J340" s="154">
        <v>1.6860938189304</v>
      </c>
      <c r="K340" s="154">
        <v>1.4818681318681</v>
      </c>
      <c r="L340" s="155">
        <v>1.4167741198749999</v>
      </c>
      <c r="M340" s="20"/>
      <c r="N340" s="20"/>
      <c r="O340" s="20"/>
    </row>
    <row r="341" spans="2:15" ht="24.95" customHeight="1" x14ac:dyDescent="0.2">
      <c r="B341" s="2"/>
      <c r="C341" s="124"/>
      <c r="D341" s="124"/>
      <c r="E341" s="124"/>
      <c r="F341" s="125"/>
      <c r="G341" s="125"/>
      <c r="H341" s="124"/>
      <c r="I341" s="124"/>
      <c r="J341" s="124"/>
      <c r="K341" s="124"/>
      <c r="L341" s="124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5" customFormat="1" ht="25.5" customHeight="1" x14ac:dyDescent="0.2">
      <c r="B354" s="206" t="s">
        <v>157</v>
      </c>
      <c r="C354" s="206"/>
      <c r="D354" s="206"/>
      <c r="E354" s="206"/>
      <c r="F354" s="206"/>
      <c r="G354" s="206"/>
      <c r="H354" s="206"/>
      <c r="I354" s="206"/>
      <c r="J354" s="206"/>
      <c r="K354" s="206"/>
      <c r="L354" s="206"/>
      <c r="M354" s="206"/>
      <c r="N354" s="80"/>
      <c r="O354" s="80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09" t="s">
        <v>13</v>
      </c>
      <c r="C356" s="209"/>
      <c r="D356" s="209"/>
      <c r="E356" s="209"/>
      <c r="F356" s="209"/>
      <c r="G356" s="209"/>
      <c r="H356" s="209"/>
      <c r="I356" s="79"/>
      <c r="J356" s="79"/>
      <c r="K356" s="79"/>
      <c r="L356" s="79"/>
      <c r="M356" s="79"/>
      <c r="N356" s="79"/>
    </row>
    <row r="357" spans="2:15" ht="24.95" customHeight="1" x14ac:dyDescent="0.2">
      <c r="B357" s="69" t="s">
        <v>33</v>
      </c>
      <c r="C357" s="231" t="s">
        <v>49</v>
      </c>
      <c r="D357" s="231"/>
      <c r="E357" s="231" t="s">
        <v>48</v>
      </c>
      <c r="F357" s="231"/>
      <c r="G357" s="231" t="s">
        <v>0</v>
      </c>
      <c r="H357" s="231"/>
    </row>
    <row r="358" spans="2:15" ht="24.95" customHeight="1" x14ac:dyDescent="0.2">
      <c r="B358" s="164" t="s">
        <v>158</v>
      </c>
      <c r="C358" s="217">
        <v>615708</v>
      </c>
      <c r="D358" s="217"/>
      <c r="E358" s="217">
        <v>244360</v>
      </c>
      <c r="F358" s="217"/>
      <c r="G358" s="211">
        <v>860068</v>
      </c>
      <c r="H358" s="211"/>
    </row>
    <row r="359" spans="2:15" ht="24.95" customHeight="1" x14ac:dyDescent="0.2">
      <c r="B359" s="164" t="s">
        <v>155</v>
      </c>
      <c r="C359" s="215">
        <v>559207</v>
      </c>
      <c r="D359" s="215"/>
      <c r="E359" s="215">
        <v>210169</v>
      </c>
      <c r="F359" s="215"/>
      <c r="G359" s="211">
        <v>769376</v>
      </c>
      <c r="H359" s="211"/>
    </row>
    <row r="360" spans="2:15" ht="24.95" customHeight="1" x14ac:dyDescent="0.2">
      <c r="B360" s="69" t="s">
        <v>41</v>
      </c>
      <c r="C360" s="232">
        <f>(C359-C358)/C358</f>
        <v>-9.176590201848929E-2</v>
      </c>
      <c r="D360" s="232"/>
      <c r="E360" s="220">
        <f>(E359-E358)/E358</f>
        <v>-0.139920608937633</v>
      </c>
      <c r="F360" s="220"/>
      <c r="G360" s="232">
        <f>(G359-G358)/G358</f>
        <v>-0.10544747624606426</v>
      </c>
      <c r="H360" s="232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09" t="s">
        <v>35</v>
      </c>
      <c r="C371" s="209"/>
      <c r="D371" s="209"/>
      <c r="E371" s="209"/>
      <c r="F371" s="209"/>
      <c r="G371" s="209"/>
      <c r="H371" s="209"/>
      <c r="I371" s="209"/>
      <c r="J371" s="209"/>
      <c r="K371" s="209"/>
      <c r="L371" s="209"/>
    </row>
    <row r="372" spans="2:12" ht="24.95" customHeight="1" x14ac:dyDescent="0.2">
      <c r="B372" s="69" t="s">
        <v>33</v>
      </c>
      <c r="C372" s="70" t="s">
        <v>111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64" t="s">
        <v>158</v>
      </c>
      <c r="C373" s="168">
        <v>84071</v>
      </c>
      <c r="D373" s="168">
        <v>154604</v>
      </c>
      <c r="E373" s="168">
        <v>161681</v>
      </c>
      <c r="F373" s="168">
        <v>55008</v>
      </c>
      <c r="G373" s="168">
        <v>131589</v>
      </c>
      <c r="H373" s="168">
        <v>87958</v>
      </c>
      <c r="I373" s="168">
        <v>45151</v>
      </c>
      <c r="J373" s="168">
        <v>99502</v>
      </c>
      <c r="K373" s="168">
        <v>40504</v>
      </c>
      <c r="L373" s="166">
        <v>860068</v>
      </c>
    </row>
    <row r="374" spans="2:12" ht="24.95" customHeight="1" x14ac:dyDescent="0.2">
      <c r="B374" s="164" t="s">
        <v>155</v>
      </c>
      <c r="C374" s="168">
        <v>70001</v>
      </c>
      <c r="D374" s="168">
        <v>127041</v>
      </c>
      <c r="E374" s="168">
        <v>141035</v>
      </c>
      <c r="F374" s="168">
        <v>43682</v>
      </c>
      <c r="G374" s="168">
        <v>128093</v>
      </c>
      <c r="H374" s="168">
        <v>90844</v>
      </c>
      <c r="I374" s="168">
        <v>43268</v>
      </c>
      <c r="J374" s="168">
        <v>85494</v>
      </c>
      <c r="K374" s="168">
        <v>39918</v>
      </c>
      <c r="L374" s="166">
        <v>769376</v>
      </c>
    </row>
    <row r="375" spans="2:12" ht="24.95" customHeight="1" x14ac:dyDescent="0.2">
      <c r="B375" s="69" t="s">
        <v>41</v>
      </c>
      <c r="C375" s="135">
        <f t="shared" ref="C375:L375" si="0">(C374-C373)/C373</f>
        <v>-0.16735854218458207</v>
      </c>
      <c r="D375" s="135">
        <f t="shared" si="0"/>
        <v>-0.17828128638327598</v>
      </c>
      <c r="E375" s="135">
        <f t="shared" si="0"/>
        <v>-0.12769589500312342</v>
      </c>
      <c r="F375" s="135">
        <f t="shared" si="0"/>
        <v>-0.20589732402559627</v>
      </c>
      <c r="G375" s="135">
        <f t="shared" si="0"/>
        <v>-2.6567570237633845E-2</v>
      </c>
      <c r="H375" s="135">
        <f t="shared" si="0"/>
        <v>3.2811114395506949E-2</v>
      </c>
      <c r="I375" s="135">
        <f t="shared" si="0"/>
        <v>-4.1704502668822398E-2</v>
      </c>
      <c r="J375" s="135">
        <f t="shared" si="0"/>
        <v>-0.14078108982734017</v>
      </c>
      <c r="K375" s="135">
        <f t="shared" si="0"/>
        <v>-1.4467706893146356E-2</v>
      </c>
      <c r="L375" s="135">
        <f t="shared" si="0"/>
        <v>-0.10544747624606426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21"/>
      <c r="C379" s="221"/>
      <c r="D379" s="221"/>
      <c r="E379" s="221"/>
      <c r="F379" s="221"/>
      <c r="G379" s="221"/>
      <c r="H379" s="221"/>
      <c r="I379" s="221"/>
      <c r="J379" s="221"/>
      <c r="K379" s="221"/>
      <c r="L379" s="221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2" t="s">
        <v>15</v>
      </c>
      <c r="C386" s="222"/>
      <c r="D386" s="222"/>
      <c r="E386" s="222"/>
      <c r="F386" s="222"/>
      <c r="G386" s="222"/>
      <c r="H386" s="222"/>
      <c r="I386" s="222"/>
      <c r="J386" s="222"/>
    </row>
    <row r="387" spans="2:12" ht="24.95" customHeight="1" x14ac:dyDescent="0.2">
      <c r="B387" s="71" t="s">
        <v>33</v>
      </c>
      <c r="C387" s="247" t="s">
        <v>38</v>
      </c>
      <c r="D387" s="247"/>
      <c r="E387" s="247" t="s">
        <v>39</v>
      </c>
      <c r="F387" s="247"/>
      <c r="G387" s="247" t="s">
        <v>40</v>
      </c>
      <c r="H387" s="247"/>
      <c r="I387" s="207" t="s">
        <v>87</v>
      </c>
      <c r="J387" s="207"/>
      <c r="L387" s="29"/>
    </row>
    <row r="388" spans="2:12" ht="24.95" customHeight="1" x14ac:dyDescent="0.2">
      <c r="B388" s="164" t="s">
        <v>158</v>
      </c>
      <c r="C388" s="217">
        <v>1012706</v>
      </c>
      <c r="D388" s="217"/>
      <c r="E388" s="217">
        <v>346226</v>
      </c>
      <c r="F388" s="217"/>
      <c r="G388" s="211">
        <v>1358932</v>
      </c>
      <c r="H388" s="211"/>
      <c r="I388" s="213">
        <v>0.2729374933</v>
      </c>
      <c r="J388" s="214"/>
    </row>
    <row r="389" spans="2:12" ht="24.95" customHeight="1" x14ac:dyDescent="0.2">
      <c r="B389" s="164" t="s">
        <v>155</v>
      </c>
      <c r="C389" s="215">
        <v>950634</v>
      </c>
      <c r="D389" s="215"/>
      <c r="E389" s="215">
        <v>297762</v>
      </c>
      <c r="F389" s="215"/>
      <c r="G389" s="249">
        <v>1248396</v>
      </c>
      <c r="H389" s="249"/>
      <c r="I389" s="212">
        <v>0.26015230420000002</v>
      </c>
      <c r="J389" s="248"/>
    </row>
    <row r="390" spans="2:12" ht="24.95" customHeight="1" x14ac:dyDescent="0.2">
      <c r="B390" s="74" t="s">
        <v>41</v>
      </c>
      <c r="C390" s="244">
        <f>(C389-C388)/C388</f>
        <v>-6.1293208492889349E-2</v>
      </c>
      <c r="D390" s="244"/>
      <c r="E390" s="244">
        <f>(E389-E388)/E388</f>
        <v>-0.1399779334885306</v>
      </c>
      <c r="F390" s="244"/>
      <c r="G390" s="245">
        <f>(G389-G388)/G388</f>
        <v>-8.1340346684013617E-2</v>
      </c>
      <c r="H390" s="245"/>
      <c r="I390" s="245">
        <f>(I389-I388)/I388</f>
        <v>-4.6842919766787436E-2</v>
      </c>
      <c r="J390" s="245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2" t="s">
        <v>36</v>
      </c>
      <c r="C401" s="222"/>
      <c r="D401" s="222"/>
      <c r="E401" s="222"/>
      <c r="F401" s="222"/>
      <c r="G401" s="222"/>
      <c r="H401" s="222"/>
      <c r="I401" s="222"/>
      <c r="J401" s="222"/>
      <c r="K401" s="222"/>
      <c r="L401" s="222"/>
    </row>
    <row r="402" spans="2:15" ht="24.95" customHeight="1" x14ac:dyDescent="0.2">
      <c r="B402" s="71" t="s">
        <v>33</v>
      </c>
      <c r="C402" s="76" t="s">
        <v>111</v>
      </c>
      <c r="D402" s="76" t="s">
        <v>5</v>
      </c>
      <c r="E402" s="76" t="s">
        <v>6</v>
      </c>
      <c r="F402" s="76" t="s">
        <v>7</v>
      </c>
      <c r="G402" s="76" t="s">
        <v>8</v>
      </c>
      <c r="H402" s="76" t="s">
        <v>9</v>
      </c>
      <c r="I402" s="76" t="s">
        <v>10</v>
      </c>
      <c r="J402" s="76" t="s">
        <v>11</v>
      </c>
      <c r="K402" s="76" t="s">
        <v>12</v>
      </c>
      <c r="L402" s="76" t="s">
        <v>14</v>
      </c>
    </row>
    <row r="403" spans="2:15" ht="24.95" customHeight="1" x14ac:dyDescent="0.2">
      <c r="B403" s="164" t="s">
        <v>158</v>
      </c>
      <c r="C403" s="168">
        <v>132049</v>
      </c>
      <c r="D403" s="168">
        <v>222632</v>
      </c>
      <c r="E403" s="168">
        <v>251686</v>
      </c>
      <c r="F403" s="168">
        <v>80030</v>
      </c>
      <c r="G403" s="168">
        <v>219579</v>
      </c>
      <c r="H403" s="168">
        <v>146892</v>
      </c>
      <c r="I403" s="168">
        <v>77066</v>
      </c>
      <c r="J403" s="168">
        <v>166910</v>
      </c>
      <c r="K403" s="168">
        <v>62088</v>
      </c>
      <c r="L403" s="166">
        <v>1358932</v>
      </c>
    </row>
    <row r="404" spans="2:15" ht="24.95" customHeight="1" x14ac:dyDescent="0.2">
      <c r="B404" s="164" t="s">
        <v>155</v>
      </c>
      <c r="C404" s="167">
        <v>117947</v>
      </c>
      <c r="D404" s="167">
        <v>194239</v>
      </c>
      <c r="E404" s="167">
        <v>208691</v>
      </c>
      <c r="F404" s="167">
        <v>71333</v>
      </c>
      <c r="G404" s="167">
        <v>228468</v>
      </c>
      <c r="H404" s="167">
        <v>143612</v>
      </c>
      <c r="I404" s="167">
        <v>76787</v>
      </c>
      <c r="J404" s="167">
        <v>144700</v>
      </c>
      <c r="K404" s="167">
        <v>62619</v>
      </c>
      <c r="L404" s="169">
        <v>1248396</v>
      </c>
    </row>
    <row r="405" spans="2:15" ht="24.95" customHeight="1" x14ac:dyDescent="0.2">
      <c r="B405" s="74" t="s">
        <v>41</v>
      </c>
      <c r="C405" s="136">
        <f t="shared" ref="C405:L405" si="1">(C404-C403)/C403</f>
        <v>-0.10679369022105431</v>
      </c>
      <c r="D405" s="136">
        <f t="shared" si="1"/>
        <v>-0.12753332854216823</v>
      </c>
      <c r="E405" s="136">
        <f t="shared" si="1"/>
        <v>-0.17082793639693905</v>
      </c>
      <c r="F405" s="136">
        <f t="shared" si="1"/>
        <v>-0.10867174809446457</v>
      </c>
      <c r="G405" s="136">
        <f t="shared" si="1"/>
        <v>4.0482013307283481E-2</v>
      </c>
      <c r="H405" s="136">
        <f t="shared" si="1"/>
        <v>-2.2329330392397137E-2</v>
      </c>
      <c r="I405" s="136">
        <f t="shared" si="1"/>
        <v>-3.6202735317779565E-3</v>
      </c>
      <c r="J405" s="136">
        <f t="shared" si="1"/>
        <v>-0.13306572404289738</v>
      </c>
      <c r="K405" s="136">
        <f t="shared" si="1"/>
        <v>8.5523772709702357E-3</v>
      </c>
      <c r="L405" s="136">
        <f t="shared" si="1"/>
        <v>-8.1340346684013617E-2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21"/>
      <c r="C408" s="221"/>
      <c r="D408" s="221"/>
      <c r="E408" s="221"/>
      <c r="F408" s="221"/>
      <c r="G408" s="221"/>
      <c r="H408" s="221"/>
      <c r="I408" s="221"/>
      <c r="J408" s="221"/>
      <c r="K408" s="221"/>
      <c r="L408" s="221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5" customFormat="1" ht="25.5" customHeight="1" x14ac:dyDescent="0.2">
      <c r="B416" s="206" t="s">
        <v>159</v>
      </c>
      <c r="C416" s="206"/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80"/>
      <c r="O416" s="80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4" t="s">
        <v>13</v>
      </c>
      <c r="C418" s="234"/>
      <c r="D418" s="234"/>
      <c r="E418" s="234"/>
      <c r="F418" s="234"/>
      <c r="G418" s="234"/>
      <c r="H418" s="234"/>
      <c r="I418" s="235"/>
      <c r="J418" s="235"/>
      <c r="K418" s="235"/>
      <c r="L418" s="235"/>
      <c r="M418" s="235"/>
      <c r="N418" s="235"/>
    </row>
    <row r="419" spans="2:14" ht="24.95" customHeight="1" x14ac:dyDescent="0.2">
      <c r="B419" s="69" t="s">
        <v>33</v>
      </c>
      <c r="C419" s="223" t="s">
        <v>49</v>
      </c>
      <c r="D419" s="223"/>
      <c r="E419" s="223" t="s">
        <v>48</v>
      </c>
      <c r="F419" s="223"/>
      <c r="G419" s="223" t="s">
        <v>0</v>
      </c>
      <c r="H419" s="223"/>
    </row>
    <row r="420" spans="2:14" ht="24.95" customHeight="1" x14ac:dyDescent="0.2">
      <c r="B420" s="164" t="s">
        <v>160</v>
      </c>
      <c r="C420" s="217">
        <v>3011268</v>
      </c>
      <c r="D420" s="217"/>
      <c r="E420" s="217">
        <v>1005053</v>
      </c>
      <c r="F420" s="217"/>
      <c r="G420" s="211">
        <v>4016321</v>
      </c>
      <c r="H420" s="211"/>
    </row>
    <row r="421" spans="2:14" ht="24.95" customHeight="1" x14ac:dyDescent="0.2">
      <c r="B421" s="164" t="s">
        <v>156</v>
      </c>
      <c r="C421" s="215">
        <v>2873310</v>
      </c>
      <c r="D421" s="215"/>
      <c r="E421" s="215">
        <v>910722</v>
      </c>
      <c r="F421" s="215"/>
      <c r="G421" s="211">
        <v>3784032</v>
      </c>
      <c r="H421" s="211"/>
    </row>
    <row r="422" spans="2:14" ht="24.95" customHeight="1" x14ac:dyDescent="0.2">
      <c r="B422" s="77" t="s">
        <v>41</v>
      </c>
      <c r="C422" s="271">
        <f>(C421-C420)/C420</f>
        <v>-4.5813922905566691E-2</v>
      </c>
      <c r="D422" s="271"/>
      <c r="E422" s="271">
        <f>(E421-E420)/E420</f>
        <v>-9.3856741883263872E-2</v>
      </c>
      <c r="F422" s="271"/>
      <c r="G422" s="220">
        <f>(G421-G420)/G420</f>
        <v>-5.783626358550524E-2</v>
      </c>
      <c r="H422" s="220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46" t="s">
        <v>35</v>
      </c>
      <c r="C444" s="246"/>
      <c r="D444" s="246"/>
      <c r="E444" s="246"/>
      <c r="F444" s="246"/>
      <c r="G444" s="246"/>
      <c r="H444" s="246"/>
      <c r="I444" s="246"/>
      <c r="J444" s="246"/>
      <c r="K444" s="246"/>
      <c r="L444" s="246"/>
    </row>
    <row r="445" spans="2:12" ht="24.95" customHeight="1" x14ac:dyDescent="0.2">
      <c r="B445" s="69" t="s">
        <v>33</v>
      </c>
      <c r="C445" s="78" t="s">
        <v>111</v>
      </c>
      <c r="D445" s="78" t="s">
        <v>5</v>
      </c>
      <c r="E445" s="78" t="s">
        <v>6</v>
      </c>
      <c r="F445" s="78" t="s">
        <v>7</v>
      </c>
      <c r="G445" s="78" t="s">
        <v>8</v>
      </c>
      <c r="H445" s="78" t="s">
        <v>9</v>
      </c>
      <c r="I445" s="78" t="s">
        <v>10</v>
      </c>
      <c r="J445" s="78" t="s">
        <v>11</v>
      </c>
      <c r="K445" s="78" t="s">
        <v>12</v>
      </c>
      <c r="L445" s="78" t="s">
        <v>14</v>
      </c>
    </row>
    <row r="446" spans="2:12" ht="24.95" customHeight="1" x14ac:dyDescent="0.2">
      <c r="B446" s="164" t="s">
        <v>160</v>
      </c>
      <c r="C446" s="165">
        <v>400267</v>
      </c>
      <c r="D446" s="165">
        <v>711098</v>
      </c>
      <c r="E446" s="165">
        <v>664339</v>
      </c>
      <c r="F446" s="165">
        <v>208662</v>
      </c>
      <c r="G446" s="165">
        <v>702048</v>
      </c>
      <c r="H446" s="165">
        <v>461865</v>
      </c>
      <c r="I446" s="165">
        <v>205699</v>
      </c>
      <c r="J446" s="165">
        <v>494757</v>
      </c>
      <c r="K446" s="165">
        <v>167586</v>
      </c>
      <c r="L446" s="170">
        <v>4016321</v>
      </c>
    </row>
    <row r="447" spans="2:12" ht="24.95" customHeight="1" x14ac:dyDescent="0.2">
      <c r="B447" s="164" t="s">
        <v>156</v>
      </c>
      <c r="C447" s="168">
        <v>363191</v>
      </c>
      <c r="D447" s="168">
        <v>650100</v>
      </c>
      <c r="E447" s="168">
        <v>615094</v>
      </c>
      <c r="F447" s="168">
        <v>185688</v>
      </c>
      <c r="G447" s="168">
        <v>670698</v>
      </c>
      <c r="H447" s="168">
        <v>458303</v>
      </c>
      <c r="I447" s="168">
        <v>205117</v>
      </c>
      <c r="J447" s="168">
        <v>467265</v>
      </c>
      <c r="K447" s="168">
        <v>168576</v>
      </c>
      <c r="L447" s="166">
        <v>3784032</v>
      </c>
    </row>
    <row r="448" spans="2:12" ht="24.95" customHeight="1" x14ac:dyDescent="0.2">
      <c r="B448" s="77" t="s">
        <v>41</v>
      </c>
      <c r="C448" s="135">
        <f t="shared" ref="C448:L448" si="2">(C447-C446)/C446</f>
        <v>-9.2628170696060386E-2</v>
      </c>
      <c r="D448" s="135">
        <f t="shared" si="2"/>
        <v>-8.5780019069101585E-2</v>
      </c>
      <c r="E448" s="135">
        <f t="shared" si="2"/>
        <v>-7.4126312018412285E-2</v>
      </c>
      <c r="F448" s="135">
        <f t="shared" si="2"/>
        <v>-0.11010150386749863</v>
      </c>
      <c r="G448" s="135">
        <f t="shared" si="2"/>
        <v>-4.465506632025161E-2</v>
      </c>
      <c r="H448" s="135">
        <f t="shared" si="2"/>
        <v>-7.7122102778950557E-3</v>
      </c>
      <c r="I448" s="135">
        <f t="shared" si="2"/>
        <v>-2.8293769050894754E-3</v>
      </c>
      <c r="J448" s="135">
        <f t="shared" si="2"/>
        <v>-5.5566672123891124E-2</v>
      </c>
      <c r="K448" s="135">
        <f t="shared" si="2"/>
        <v>5.9074147005119763E-3</v>
      </c>
      <c r="L448" s="135">
        <f t="shared" si="2"/>
        <v>-5.783626358550524E-2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21"/>
      <c r="C452" s="221"/>
      <c r="D452" s="221"/>
      <c r="E452" s="221"/>
      <c r="F452" s="221"/>
      <c r="G452" s="221"/>
      <c r="H452" s="221"/>
      <c r="I452" s="221"/>
      <c r="J452" s="221"/>
      <c r="K452" s="221"/>
      <c r="L452" s="221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2" t="s">
        <v>15</v>
      </c>
      <c r="C478" s="222"/>
      <c r="D478" s="222"/>
      <c r="E478" s="222"/>
      <c r="F478" s="222"/>
      <c r="G478" s="222"/>
      <c r="H478" s="222"/>
      <c r="I478" s="222"/>
      <c r="J478" s="222"/>
    </row>
    <row r="479" spans="2:13" ht="24.95" customHeight="1" x14ac:dyDescent="0.2">
      <c r="B479" s="71" t="s">
        <v>33</v>
      </c>
      <c r="C479" s="243" t="s">
        <v>38</v>
      </c>
      <c r="D479" s="243"/>
      <c r="E479" s="243" t="s">
        <v>39</v>
      </c>
      <c r="F479" s="243"/>
      <c r="G479" s="243" t="s">
        <v>40</v>
      </c>
      <c r="H479" s="243"/>
      <c r="I479" s="270" t="s">
        <v>87</v>
      </c>
      <c r="J479" s="270"/>
      <c r="L479" s="29"/>
    </row>
    <row r="480" spans="2:13" ht="24.95" customHeight="1" x14ac:dyDescent="0.2">
      <c r="B480" s="164" t="s">
        <v>160</v>
      </c>
      <c r="C480" s="217">
        <v>4926765</v>
      </c>
      <c r="D480" s="217"/>
      <c r="E480" s="217">
        <v>1442624</v>
      </c>
      <c r="F480" s="217"/>
      <c r="G480" s="211">
        <v>6369389</v>
      </c>
      <c r="H480" s="211"/>
      <c r="I480" s="218">
        <v>0.23574085088555999</v>
      </c>
      <c r="J480" s="218"/>
    </row>
    <row r="481" spans="2:12" ht="24.95" customHeight="1" x14ac:dyDescent="0.2">
      <c r="B481" s="164" t="s">
        <v>156</v>
      </c>
      <c r="C481" s="215">
        <v>4757374</v>
      </c>
      <c r="D481" s="215"/>
      <c r="E481" s="215">
        <v>1347655</v>
      </c>
      <c r="F481" s="215"/>
      <c r="G481" s="249">
        <v>6105029</v>
      </c>
      <c r="H481" s="249"/>
      <c r="I481" s="212">
        <v>0.23030790963823</v>
      </c>
      <c r="J481" s="212"/>
    </row>
    <row r="482" spans="2:12" ht="24.95" customHeight="1" x14ac:dyDescent="0.2">
      <c r="B482" s="74" t="s">
        <v>41</v>
      </c>
      <c r="C482" s="244">
        <f>(C481-C480)/C480</f>
        <v>-3.4381790079291381E-2</v>
      </c>
      <c r="D482" s="244"/>
      <c r="E482" s="244">
        <f>(E481-E480)/E480</f>
        <v>-6.5830736214010033E-2</v>
      </c>
      <c r="F482" s="244"/>
      <c r="G482" s="245">
        <f>(G481-G480)/G480</f>
        <v>-4.1504765998748076E-2</v>
      </c>
      <c r="H482" s="245"/>
      <c r="I482" s="245">
        <f>(I481-I480)/I480</f>
        <v>-2.3046244326857881E-2</v>
      </c>
      <c r="J482" s="245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2" t="s">
        <v>36</v>
      </c>
      <c r="C504" s="222"/>
      <c r="D504" s="222"/>
      <c r="E504" s="222"/>
      <c r="F504" s="222"/>
      <c r="G504" s="222"/>
      <c r="H504" s="222"/>
      <c r="I504" s="222"/>
      <c r="J504" s="222"/>
      <c r="K504" s="222"/>
      <c r="L504" s="222"/>
    </row>
    <row r="505" spans="2:12" ht="24.95" customHeight="1" x14ac:dyDescent="0.2">
      <c r="B505" s="71" t="s">
        <v>33</v>
      </c>
      <c r="C505" s="76" t="s">
        <v>111</v>
      </c>
      <c r="D505" s="76" t="s">
        <v>5</v>
      </c>
      <c r="E505" s="76" t="s">
        <v>6</v>
      </c>
      <c r="F505" s="76" t="s">
        <v>7</v>
      </c>
      <c r="G505" s="76" t="s">
        <v>8</v>
      </c>
      <c r="H505" s="76" t="s">
        <v>9</v>
      </c>
      <c r="I505" s="76" t="s">
        <v>10</v>
      </c>
      <c r="J505" s="76" t="s">
        <v>11</v>
      </c>
      <c r="K505" s="76" t="s">
        <v>12</v>
      </c>
      <c r="L505" s="76" t="s">
        <v>14</v>
      </c>
    </row>
    <row r="506" spans="2:12" ht="24.95" customHeight="1" x14ac:dyDescent="0.2">
      <c r="B506" s="164" t="s">
        <v>160</v>
      </c>
      <c r="C506" s="168">
        <v>633431</v>
      </c>
      <c r="D506" s="168">
        <v>1041504</v>
      </c>
      <c r="E506" s="168">
        <v>1035499</v>
      </c>
      <c r="F506" s="168">
        <v>333965</v>
      </c>
      <c r="G506" s="168">
        <v>1139385</v>
      </c>
      <c r="H506" s="168">
        <v>724930</v>
      </c>
      <c r="I506" s="168">
        <v>366470</v>
      </c>
      <c r="J506" s="168">
        <v>829682</v>
      </c>
      <c r="K506" s="168">
        <v>264523</v>
      </c>
      <c r="L506" s="166">
        <v>6369389</v>
      </c>
    </row>
    <row r="507" spans="2:12" ht="24.95" customHeight="1" x14ac:dyDescent="0.2">
      <c r="B507" s="164" t="s">
        <v>156</v>
      </c>
      <c r="C507" s="167">
        <v>593491</v>
      </c>
      <c r="D507" s="167">
        <v>1006824</v>
      </c>
      <c r="E507" s="167">
        <v>962835</v>
      </c>
      <c r="F507" s="167">
        <v>309018</v>
      </c>
      <c r="G507" s="167">
        <v>1106672</v>
      </c>
      <c r="H507" s="167">
        <v>701830</v>
      </c>
      <c r="I507" s="167">
        <v>361052</v>
      </c>
      <c r="J507" s="167">
        <v>792198</v>
      </c>
      <c r="K507" s="167">
        <v>271109</v>
      </c>
      <c r="L507" s="169">
        <v>6105029</v>
      </c>
    </row>
    <row r="508" spans="2:12" ht="24.95" customHeight="1" x14ac:dyDescent="0.2">
      <c r="B508" s="74" t="s">
        <v>41</v>
      </c>
      <c r="C508" s="136">
        <f t="shared" ref="C508:L508" si="3">(C507-C506)/C506</f>
        <v>-6.3053434391433322E-2</v>
      </c>
      <c r="D508" s="136">
        <f t="shared" si="3"/>
        <v>-3.3297999815651215E-2</v>
      </c>
      <c r="E508" s="136">
        <f t="shared" si="3"/>
        <v>-7.0172931118233819E-2</v>
      </c>
      <c r="F508" s="136">
        <f t="shared" si="3"/>
        <v>-7.469944455257288E-2</v>
      </c>
      <c r="G508" s="136">
        <f t="shared" si="3"/>
        <v>-2.8711102919557481E-2</v>
      </c>
      <c r="H508" s="136">
        <f t="shared" si="3"/>
        <v>-3.1865145600264856E-2</v>
      </c>
      <c r="I508" s="136">
        <f t="shared" si="3"/>
        <v>-1.4784293393729364E-2</v>
      </c>
      <c r="J508" s="136">
        <f t="shared" si="3"/>
        <v>-4.5178755233932999E-2</v>
      </c>
      <c r="K508" s="136">
        <f t="shared" si="3"/>
        <v>2.489764595139175E-2</v>
      </c>
      <c r="L508" s="136">
        <f t="shared" si="3"/>
        <v>-4.1504765998748076E-2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21"/>
      <c r="C511" s="221"/>
      <c r="D511" s="221"/>
      <c r="E511" s="221"/>
      <c r="F511" s="221"/>
      <c r="G511" s="221"/>
      <c r="H511" s="221"/>
      <c r="I511" s="221"/>
      <c r="J511" s="221"/>
      <c r="K511" s="221"/>
      <c r="L511" s="221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08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26" t="s">
        <v>80</v>
      </c>
      <c r="C540" s="226"/>
      <c r="D540" s="226"/>
      <c r="E540" s="226"/>
      <c r="F540" s="226"/>
      <c r="G540" s="226"/>
      <c r="H540" s="226"/>
      <c r="I540" s="226"/>
      <c r="J540" s="226"/>
      <c r="K540" s="226"/>
      <c r="L540" s="226"/>
      <c r="M540" s="226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26" t="s">
        <v>81</v>
      </c>
      <c r="C542" s="226"/>
      <c r="D542" s="226"/>
      <c r="E542" s="226"/>
      <c r="F542" s="226"/>
      <c r="G542" s="226"/>
      <c r="H542" s="226"/>
      <c r="I542" s="226"/>
      <c r="J542" s="226"/>
      <c r="K542" s="226"/>
      <c r="L542" s="226"/>
    </row>
    <row r="543" spans="2:15" ht="15" customHeight="1" x14ac:dyDescent="0.2">
      <c r="B543" s="242"/>
      <c r="C543" s="242"/>
      <c r="D543" s="242"/>
      <c r="E543" s="242"/>
      <c r="F543" s="242"/>
      <c r="G543" s="242"/>
    </row>
    <row r="544" spans="2:15" ht="24.95" customHeight="1" x14ac:dyDescent="0.2">
      <c r="B544" s="219" t="s">
        <v>16</v>
      </c>
      <c r="C544" s="219"/>
      <c r="D544" s="219"/>
      <c r="E544" s="219"/>
      <c r="F544" s="219"/>
      <c r="G544" s="219"/>
      <c r="H544" s="219"/>
      <c r="I544" s="219"/>
      <c r="J544" s="219"/>
    </row>
    <row r="545" spans="2:13" ht="24.95" customHeight="1" x14ac:dyDescent="0.2">
      <c r="B545" s="224" t="s">
        <v>34</v>
      </c>
      <c r="C545" s="210" t="s">
        <v>45</v>
      </c>
      <c r="D545" s="210"/>
      <c r="E545" s="210"/>
      <c r="F545" s="210" t="s">
        <v>46</v>
      </c>
      <c r="G545" s="210"/>
      <c r="H545" s="210"/>
      <c r="I545" s="88" t="s">
        <v>50</v>
      </c>
      <c r="J545" s="90" t="s">
        <v>51</v>
      </c>
      <c r="M545" s="2"/>
    </row>
    <row r="546" spans="2:13" ht="24.95" customHeight="1" x14ac:dyDescent="0.2">
      <c r="B546" s="225"/>
      <c r="C546" s="86" t="s">
        <v>64</v>
      </c>
      <c r="D546" s="86" t="s">
        <v>65</v>
      </c>
      <c r="E546" s="109" t="s">
        <v>70</v>
      </c>
      <c r="F546" s="86" t="s">
        <v>67</v>
      </c>
      <c r="G546" s="86" t="s">
        <v>68</v>
      </c>
      <c r="H546" s="87" t="s">
        <v>69</v>
      </c>
      <c r="I546" s="89" t="s">
        <v>83</v>
      </c>
      <c r="J546" s="91" t="s">
        <v>84</v>
      </c>
      <c r="M546" s="2"/>
    </row>
    <row r="547" spans="2:13" ht="24.95" customHeight="1" x14ac:dyDescent="0.2">
      <c r="B547" s="140" t="s">
        <v>111</v>
      </c>
      <c r="C547" s="168">
        <v>31288</v>
      </c>
      <c r="D547" s="168">
        <v>7252</v>
      </c>
      <c r="E547" s="173">
        <v>38540</v>
      </c>
      <c r="F547" s="168">
        <v>46712</v>
      </c>
      <c r="G547" s="168">
        <v>10021</v>
      </c>
      <c r="H547" s="174">
        <v>56733</v>
      </c>
      <c r="I547" s="175">
        <v>0.38869485809999998</v>
      </c>
      <c r="J547" s="176">
        <v>1.4720550077840999</v>
      </c>
      <c r="K547" s="35"/>
      <c r="M547" s="2"/>
    </row>
    <row r="548" spans="2:13" ht="24.95" customHeight="1" x14ac:dyDescent="0.2">
      <c r="B548" s="140" t="s">
        <v>5</v>
      </c>
      <c r="C548" s="168">
        <v>51284</v>
      </c>
      <c r="D548" s="168">
        <v>33498</v>
      </c>
      <c r="E548" s="173">
        <v>84782</v>
      </c>
      <c r="F548" s="168">
        <v>77351</v>
      </c>
      <c r="G548" s="168">
        <v>44507</v>
      </c>
      <c r="H548" s="174">
        <v>121858</v>
      </c>
      <c r="I548" s="175">
        <v>0.48072814889999999</v>
      </c>
      <c r="J548" s="176">
        <v>1.4373098063267999</v>
      </c>
      <c r="K548" s="35"/>
      <c r="M548" s="2"/>
    </row>
    <row r="549" spans="2:13" ht="24.95" customHeight="1" x14ac:dyDescent="0.2">
      <c r="B549" s="140" t="s">
        <v>22</v>
      </c>
      <c r="C549" s="168">
        <v>59309</v>
      </c>
      <c r="D549" s="168">
        <v>26049</v>
      </c>
      <c r="E549" s="173">
        <v>85358</v>
      </c>
      <c r="F549" s="168">
        <v>84745</v>
      </c>
      <c r="G549" s="168">
        <v>37532</v>
      </c>
      <c r="H549" s="174">
        <v>122277</v>
      </c>
      <c r="I549" s="175">
        <v>0.4330462746</v>
      </c>
      <c r="J549" s="176">
        <v>1.4325195060803</v>
      </c>
      <c r="K549" s="35"/>
      <c r="M549" s="2"/>
    </row>
    <row r="550" spans="2:13" ht="24.95" customHeight="1" x14ac:dyDescent="0.2">
      <c r="B550" s="140" t="s">
        <v>7</v>
      </c>
      <c r="C550" s="168">
        <v>18632</v>
      </c>
      <c r="D550" s="168">
        <v>8251</v>
      </c>
      <c r="E550" s="173">
        <v>26883</v>
      </c>
      <c r="F550" s="168">
        <v>36728</v>
      </c>
      <c r="G550" s="168">
        <v>9187</v>
      </c>
      <c r="H550" s="174">
        <v>45915</v>
      </c>
      <c r="I550" s="175">
        <v>0.50649816619999999</v>
      </c>
      <c r="J550" s="176">
        <v>1.707956701261</v>
      </c>
      <c r="K550" s="35"/>
      <c r="L550" s="107"/>
      <c r="M550" s="2"/>
    </row>
    <row r="551" spans="2:13" ht="24.95" customHeight="1" x14ac:dyDescent="0.2">
      <c r="B551" s="140" t="s">
        <v>8</v>
      </c>
      <c r="C551" s="168">
        <v>62015</v>
      </c>
      <c r="D551" s="168">
        <v>30267</v>
      </c>
      <c r="E551" s="173">
        <v>92282</v>
      </c>
      <c r="F551" s="168">
        <v>119970</v>
      </c>
      <c r="G551" s="168">
        <v>43618</v>
      </c>
      <c r="H551" s="174">
        <v>163588</v>
      </c>
      <c r="I551" s="175">
        <v>0.56863861829999995</v>
      </c>
      <c r="J551" s="176">
        <v>1.7726967339243</v>
      </c>
      <c r="K551" s="35"/>
      <c r="M551" s="2"/>
    </row>
    <row r="552" spans="2:13" ht="24.95" customHeight="1" x14ac:dyDescent="0.2">
      <c r="B552" s="140" t="s">
        <v>9</v>
      </c>
      <c r="C552" s="168">
        <v>45148</v>
      </c>
      <c r="D552" s="168">
        <v>12931</v>
      </c>
      <c r="E552" s="173">
        <v>58079</v>
      </c>
      <c r="F552" s="168">
        <v>60692</v>
      </c>
      <c r="G552" s="168">
        <v>19649</v>
      </c>
      <c r="H552" s="174">
        <v>80341</v>
      </c>
      <c r="I552" s="175">
        <v>0.47664833210000002</v>
      </c>
      <c r="J552" s="176">
        <v>1.3833054976842001</v>
      </c>
      <c r="K552" s="35"/>
      <c r="M552" s="2"/>
    </row>
    <row r="553" spans="2:13" ht="24.95" customHeight="1" x14ac:dyDescent="0.2">
      <c r="B553" s="140" t="s">
        <v>10</v>
      </c>
      <c r="C553" s="168">
        <v>22267</v>
      </c>
      <c r="D553" s="168">
        <v>2047</v>
      </c>
      <c r="E553" s="173">
        <v>24314</v>
      </c>
      <c r="F553" s="168">
        <v>36771</v>
      </c>
      <c r="G553" s="168">
        <v>3599</v>
      </c>
      <c r="H553" s="174">
        <v>40370</v>
      </c>
      <c r="I553" s="175">
        <v>0.37846432410000003</v>
      </c>
      <c r="J553" s="176">
        <v>1.6603602862547999</v>
      </c>
      <c r="K553" s="35"/>
      <c r="M553" s="2"/>
    </row>
    <row r="554" spans="2:13" ht="24.95" customHeight="1" x14ac:dyDescent="0.2">
      <c r="B554" s="140" t="s">
        <v>11</v>
      </c>
      <c r="C554" s="168">
        <v>48504</v>
      </c>
      <c r="D554" s="168">
        <v>14468</v>
      </c>
      <c r="E554" s="173">
        <v>62972</v>
      </c>
      <c r="F554" s="168">
        <v>77862</v>
      </c>
      <c r="G554" s="168">
        <v>23822</v>
      </c>
      <c r="H554" s="174">
        <v>101684</v>
      </c>
      <c r="I554" s="175">
        <v>0.43869864330000002</v>
      </c>
      <c r="J554" s="176">
        <v>1.6147494124373001</v>
      </c>
      <c r="K554" s="35"/>
      <c r="M554" s="36"/>
    </row>
    <row r="555" spans="2:13" ht="24.95" customHeight="1" x14ac:dyDescent="0.2">
      <c r="B555" s="140" t="s">
        <v>12</v>
      </c>
      <c r="C555" s="168">
        <v>20489</v>
      </c>
      <c r="D555" s="168">
        <v>3288</v>
      </c>
      <c r="E555" s="173">
        <v>23777</v>
      </c>
      <c r="F555" s="168">
        <v>27210</v>
      </c>
      <c r="G555" s="168">
        <v>4666</v>
      </c>
      <c r="H555" s="174">
        <v>31876</v>
      </c>
      <c r="I555" s="175">
        <v>0.38811747149999998</v>
      </c>
      <c r="J555" s="176">
        <v>1.3406232914161</v>
      </c>
      <c r="K555" s="35"/>
      <c r="M555" s="36"/>
    </row>
    <row r="556" spans="2:13" ht="24.95" customHeight="1" x14ac:dyDescent="0.2">
      <c r="B556" s="85" t="s">
        <v>14</v>
      </c>
      <c r="C556" s="177">
        <v>358936</v>
      </c>
      <c r="D556" s="177">
        <v>138051</v>
      </c>
      <c r="E556" s="178">
        <v>496987</v>
      </c>
      <c r="F556" s="177">
        <v>568041</v>
      </c>
      <c r="G556" s="177">
        <v>196601</v>
      </c>
      <c r="H556" s="179">
        <v>764642</v>
      </c>
      <c r="I556" s="180">
        <v>0.46362129880000003</v>
      </c>
      <c r="J556" s="181">
        <v>1.5385553344453999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06" t="s">
        <v>161</v>
      </c>
      <c r="C570" s="206"/>
      <c r="D570" s="206"/>
      <c r="E570" s="206"/>
      <c r="F570" s="206"/>
      <c r="G570" s="206"/>
      <c r="H570" s="206"/>
      <c r="I570" s="206"/>
      <c r="J570" s="206"/>
      <c r="K570" s="206"/>
      <c r="L570" s="206"/>
      <c r="M570" s="206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09" t="s">
        <v>13</v>
      </c>
      <c r="C572" s="209"/>
      <c r="D572" s="209"/>
      <c r="E572" s="209"/>
      <c r="F572" s="209"/>
      <c r="G572" s="209"/>
      <c r="H572" s="209"/>
      <c r="I572" s="28"/>
      <c r="J572" s="28"/>
      <c r="K572" s="28"/>
      <c r="L572" s="28"/>
    </row>
    <row r="573" spans="2:13" ht="24.95" customHeight="1" x14ac:dyDescent="0.2">
      <c r="B573" s="84" t="s">
        <v>33</v>
      </c>
      <c r="C573" s="205" t="s">
        <v>60</v>
      </c>
      <c r="D573" s="205"/>
      <c r="E573" s="205" t="s">
        <v>107</v>
      </c>
      <c r="F573" s="205"/>
      <c r="G573" s="205" t="s">
        <v>0</v>
      </c>
      <c r="H573" s="205"/>
      <c r="I573" s="28"/>
      <c r="J573" s="28"/>
      <c r="K573" s="28"/>
      <c r="L573" s="28"/>
    </row>
    <row r="574" spans="2:13" ht="24.95" customHeight="1" x14ac:dyDescent="0.2">
      <c r="B574" s="164" t="s">
        <v>158</v>
      </c>
      <c r="C574" s="217">
        <v>393602</v>
      </c>
      <c r="D574" s="217"/>
      <c r="E574" s="217">
        <v>150813</v>
      </c>
      <c r="F574" s="217"/>
      <c r="G574" s="211">
        <v>544415</v>
      </c>
      <c r="H574" s="214"/>
      <c r="I574" s="28"/>
      <c r="J574" s="28"/>
      <c r="K574" s="28"/>
      <c r="L574" s="28"/>
    </row>
    <row r="575" spans="2:13" ht="24.95" customHeight="1" x14ac:dyDescent="0.2">
      <c r="B575" s="164" t="s">
        <v>155</v>
      </c>
      <c r="C575" s="215">
        <v>358936</v>
      </c>
      <c r="D575" s="215"/>
      <c r="E575" s="215">
        <v>138051</v>
      </c>
      <c r="F575" s="215"/>
      <c r="G575" s="211">
        <v>496987</v>
      </c>
      <c r="H575" s="214"/>
      <c r="I575" s="28"/>
      <c r="J575" s="28"/>
      <c r="K575" s="28"/>
      <c r="L575" s="28"/>
    </row>
    <row r="576" spans="2:13" ht="24.95" customHeight="1" x14ac:dyDescent="0.2">
      <c r="B576" s="77" t="s">
        <v>41</v>
      </c>
      <c r="C576" s="220">
        <f>(C575-C574)/C574</f>
        <v>-8.8073739462705983E-2</v>
      </c>
      <c r="D576" s="220"/>
      <c r="E576" s="220">
        <f>(E575-E574)/E574</f>
        <v>-8.462135227069284E-2</v>
      </c>
      <c r="F576" s="220"/>
      <c r="G576" s="220">
        <f>(G575-G574)/G574</f>
        <v>-8.7117364510529649E-2</v>
      </c>
      <c r="H576" s="220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21"/>
      <c r="C584" s="221"/>
      <c r="D584" s="221"/>
      <c r="E584" s="221"/>
      <c r="F584" s="221"/>
      <c r="G584" s="221"/>
      <c r="H584" s="221"/>
      <c r="I584" s="221"/>
      <c r="J584" s="221"/>
      <c r="K584" s="221"/>
      <c r="L584" s="221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2" t="s">
        <v>15</v>
      </c>
      <c r="C587" s="222"/>
      <c r="D587" s="222"/>
      <c r="E587" s="222"/>
      <c r="F587" s="222"/>
      <c r="G587" s="222"/>
      <c r="H587" s="222"/>
      <c r="I587" s="222"/>
      <c r="J587" s="222"/>
    </row>
    <row r="588" spans="2:15" ht="24.95" customHeight="1" x14ac:dyDescent="0.2">
      <c r="B588" s="92" t="s">
        <v>33</v>
      </c>
      <c r="C588" s="207" t="s">
        <v>38</v>
      </c>
      <c r="D588" s="207"/>
      <c r="E588" s="207" t="s">
        <v>39</v>
      </c>
      <c r="F588" s="207"/>
      <c r="G588" s="207" t="s">
        <v>40</v>
      </c>
      <c r="H588" s="207"/>
      <c r="I588" s="207" t="s">
        <v>87</v>
      </c>
      <c r="J588" s="207"/>
      <c r="L588" s="29"/>
    </row>
    <row r="589" spans="2:15" ht="24.95" customHeight="1" x14ac:dyDescent="0.2">
      <c r="B589" s="164" t="s">
        <v>158</v>
      </c>
      <c r="C589" s="217">
        <v>609632</v>
      </c>
      <c r="D589" s="217"/>
      <c r="E589" s="217">
        <v>211900</v>
      </c>
      <c r="F589" s="217"/>
      <c r="G589" s="211">
        <v>821532</v>
      </c>
      <c r="H589" s="211"/>
      <c r="I589" s="218">
        <v>0.48370887480000002</v>
      </c>
      <c r="J589" s="218"/>
    </row>
    <row r="590" spans="2:15" ht="24.95" customHeight="1" x14ac:dyDescent="0.2">
      <c r="B590" s="164" t="s">
        <v>155</v>
      </c>
      <c r="C590" s="215">
        <v>568041</v>
      </c>
      <c r="D590" s="215"/>
      <c r="E590" s="215">
        <v>196601</v>
      </c>
      <c r="F590" s="215"/>
      <c r="G590" s="211">
        <v>764642</v>
      </c>
      <c r="H590" s="211"/>
      <c r="I590" s="212">
        <v>0.46362129880000003</v>
      </c>
      <c r="J590" s="212"/>
    </row>
    <row r="591" spans="2:15" ht="24.95" customHeight="1" x14ac:dyDescent="0.2">
      <c r="B591" s="74" t="s">
        <v>41</v>
      </c>
      <c r="C591" s="208">
        <f>(C590-C589)/C589</f>
        <v>-6.8223124770353263E-2</v>
      </c>
      <c r="D591" s="208"/>
      <c r="E591" s="208">
        <f>(E590-E589)/E589</f>
        <v>-7.2199150542708826E-2</v>
      </c>
      <c r="F591" s="208"/>
      <c r="G591" s="208">
        <f>(G590-G589)/G589</f>
        <v>-6.9248671993300329E-2</v>
      </c>
      <c r="H591" s="208"/>
      <c r="I591" s="208">
        <f>(I590-I589)/I589</f>
        <v>-4.1528235363276399E-2</v>
      </c>
      <c r="J591" s="208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1" customFormat="1" ht="25.5" customHeight="1" x14ac:dyDescent="0.2">
      <c r="B603" s="227" t="s">
        <v>162</v>
      </c>
      <c r="C603" s="227"/>
      <c r="D603" s="227"/>
      <c r="E603" s="227"/>
      <c r="F603" s="227"/>
      <c r="G603" s="227"/>
      <c r="H603" s="227"/>
      <c r="I603" s="227"/>
      <c r="J603" s="227"/>
      <c r="K603" s="227"/>
      <c r="L603" s="227"/>
      <c r="M603" s="227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4" t="s">
        <v>13</v>
      </c>
      <c r="C605" s="234"/>
      <c r="D605" s="234"/>
      <c r="E605" s="234"/>
      <c r="F605" s="234"/>
      <c r="G605" s="234"/>
      <c r="H605" s="234"/>
      <c r="I605" s="235"/>
      <c r="J605" s="235"/>
      <c r="K605" s="235"/>
      <c r="L605" s="235"/>
      <c r="M605" s="235"/>
      <c r="N605" s="235"/>
    </row>
    <row r="606" spans="2:14" ht="24.95" customHeight="1" x14ac:dyDescent="0.2">
      <c r="B606" s="69" t="s">
        <v>33</v>
      </c>
      <c r="C606" s="223" t="s">
        <v>49</v>
      </c>
      <c r="D606" s="223"/>
      <c r="E606" s="223" t="s">
        <v>48</v>
      </c>
      <c r="F606" s="223"/>
      <c r="G606" s="223" t="s">
        <v>0</v>
      </c>
      <c r="H606" s="223"/>
    </row>
    <row r="607" spans="2:14" ht="24.95" customHeight="1" x14ac:dyDescent="0.2">
      <c r="B607" s="164" t="s">
        <v>160</v>
      </c>
      <c r="C607" s="217">
        <v>2061531</v>
      </c>
      <c r="D607" s="217"/>
      <c r="E607" s="217">
        <v>679314</v>
      </c>
      <c r="F607" s="217"/>
      <c r="G607" s="211">
        <v>2740845</v>
      </c>
      <c r="H607" s="211"/>
    </row>
    <row r="608" spans="2:14" ht="24.95" customHeight="1" x14ac:dyDescent="0.2">
      <c r="B608" s="164" t="s">
        <v>156</v>
      </c>
      <c r="C608" s="215">
        <v>1946246</v>
      </c>
      <c r="D608" s="215"/>
      <c r="E608" s="215">
        <v>620898</v>
      </c>
      <c r="F608" s="215"/>
      <c r="G608" s="211">
        <v>2567144</v>
      </c>
      <c r="H608" s="211"/>
    </row>
    <row r="609" spans="2:8" ht="24.95" customHeight="1" x14ac:dyDescent="0.2">
      <c r="B609" s="77" t="s">
        <v>41</v>
      </c>
      <c r="C609" s="220">
        <f>(C608-C607)/C607</f>
        <v>-5.5922030762574029E-2</v>
      </c>
      <c r="D609" s="220"/>
      <c r="E609" s="220">
        <f>(E608-E607)/E607</f>
        <v>-8.5992633745219441E-2</v>
      </c>
      <c r="F609" s="220"/>
      <c r="G609" s="220">
        <f>(G608-G607)/G607</f>
        <v>-6.3374981073355111E-2</v>
      </c>
      <c r="H609" s="220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5.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2" t="s">
        <v>15</v>
      </c>
      <c r="C631" s="222"/>
      <c r="D631" s="222"/>
      <c r="E631" s="222"/>
      <c r="F631" s="222"/>
      <c r="G631" s="222"/>
      <c r="H631" s="222"/>
      <c r="I631" s="222"/>
      <c r="J631" s="222"/>
    </row>
    <row r="632" spans="2:12" ht="24.95" customHeight="1" x14ac:dyDescent="0.2">
      <c r="B632" s="92" t="s">
        <v>33</v>
      </c>
      <c r="C632" s="207" t="s">
        <v>38</v>
      </c>
      <c r="D632" s="207"/>
      <c r="E632" s="207" t="s">
        <v>39</v>
      </c>
      <c r="F632" s="207"/>
      <c r="G632" s="207" t="s">
        <v>40</v>
      </c>
      <c r="H632" s="207"/>
      <c r="I632" s="207" t="s">
        <v>87</v>
      </c>
      <c r="J632" s="207"/>
      <c r="L632" s="29"/>
    </row>
    <row r="633" spans="2:12" ht="24.95" customHeight="1" x14ac:dyDescent="0.2">
      <c r="B633" s="164" t="s">
        <v>160</v>
      </c>
      <c r="C633" s="217">
        <v>3165666</v>
      </c>
      <c r="D633" s="217"/>
      <c r="E633" s="217">
        <v>967033</v>
      </c>
      <c r="F633" s="217"/>
      <c r="G633" s="211">
        <v>4132699</v>
      </c>
      <c r="H633" s="211"/>
      <c r="I633" s="218">
        <v>0.41741275815688</v>
      </c>
      <c r="J633" s="218"/>
    </row>
    <row r="634" spans="2:12" ht="24.95" customHeight="1" x14ac:dyDescent="0.2">
      <c r="B634" s="164" t="s">
        <v>156</v>
      </c>
      <c r="C634" s="215">
        <v>3008432</v>
      </c>
      <c r="D634" s="215"/>
      <c r="E634" s="215">
        <v>915197</v>
      </c>
      <c r="F634" s="215"/>
      <c r="G634" s="211">
        <v>3923629</v>
      </c>
      <c r="H634" s="211"/>
      <c r="I634" s="212">
        <v>0.4027069863021</v>
      </c>
      <c r="J634" s="212"/>
    </row>
    <row r="635" spans="2:12" ht="24.95" customHeight="1" x14ac:dyDescent="0.2">
      <c r="B635" s="74" t="s">
        <v>41</v>
      </c>
      <c r="C635" s="208">
        <f>(C634-C633)/C633</f>
        <v>-4.9668537363069885E-2</v>
      </c>
      <c r="D635" s="208"/>
      <c r="E635" s="208">
        <f>(E634-E633)/E633</f>
        <v>-5.3603134536256779E-2</v>
      </c>
      <c r="F635" s="208"/>
      <c r="G635" s="208">
        <f>(G634-G633)/G633</f>
        <v>-5.0589215425560871E-2</v>
      </c>
      <c r="H635" s="208"/>
      <c r="I635" s="208">
        <f>(I634-I633)/I633</f>
        <v>-3.5230767549402506E-2</v>
      </c>
      <c r="J635" s="208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26" t="s">
        <v>115</v>
      </c>
      <c r="C665" s="226"/>
      <c r="D665" s="226"/>
      <c r="E665" s="226"/>
      <c r="F665" s="226"/>
      <c r="G665" s="226"/>
      <c r="H665" s="226"/>
      <c r="I665" s="226"/>
      <c r="J665" s="226"/>
      <c r="K665" s="226"/>
      <c r="L665" s="226"/>
      <c r="M665" s="226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26" t="s">
        <v>75</v>
      </c>
      <c r="C667" s="226"/>
      <c r="D667" s="226"/>
      <c r="E667" s="226"/>
      <c r="F667" s="226"/>
      <c r="G667" s="226"/>
      <c r="H667" s="226"/>
      <c r="I667" s="226"/>
      <c r="J667" s="226"/>
      <c r="K667" s="226"/>
      <c r="L667" s="226"/>
      <c r="M667" s="226"/>
    </row>
    <row r="668" spans="2:15" ht="15" customHeight="1" x14ac:dyDescent="0.2">
      <c r="B668" s="242"/>
      <c r="C668" s="242"/>
      <c r="D668" s="242"/>
      <c r="E668" s="242"/>
      <c r="F668" s="242"/>
      <c r="G668" s="242"/>
    </row>
    <row r="669" spans="2:15" ht="24.95" customHeight="1" x14ac:dyDescent="0.2">
      <c r="B669" s="219" t="s">
        <v>17</v>
      </c>
      <c r="C669" s="219"/>
      <c r="D669" s="219"/>
      <c r="E669" s="219"/>
      <c r="F669" s="219"/>
      <c r="G669" s="219"/>
      <c r="H669" s="219"/>
      <c r="I669" s="219"/>
      <c r="J669" s="219"/>
    </row>
    <row r="670" spans="2:15" ht="24.95" customHeight="1" x14ac:dyDescent="0.2">
      <c r="B670" s="224" t="s">
        <v>34</v>
      </c>
      <c r="C670" s="210" t="s">
        <v>45</v>
      </c>
      <c r="D670" s="210"/>
      <c r="E670" s="210"/>
      <c r="F670" s="210" t="s">
        <v>46</v>
      </c>
      <c r="G670" s="210"/>
      <c r="H670" s="210"/>
      <c r="I670" s="88" t="s">
        <v>50</v>
      </c>
      <c r="J670" s="90" t="s">
        <v>51</v>
      </c>
      <c r="M670" s="2"/>
    </row>
    <row r="671" spans="2:15" ht="24.95" customHeight="1" x14ac:dyDescent="0.2">
      <c r="B671" s="225"/>
      <c r="C671" s="86" t="s">
        <v>64</v>
      </c>
      <c r="D671" s="86" t="s">
        <v>65</v>
      </c>
      <c r="E671" s="109" t="s">
        <v>70</v>
      </c>
      <c r="F671" s="86" t="s">
        <v>67</v>
      </c>
      <c r="G671" s="86" t="s">
        <v>68</v>
      </c>
      <c r="H671" s="87" t="s">
        <v>69</v>
      </c>
      <c r="I671" s="89" t="s">
        <v>83</v>
      </c>
      <c r="J671" s="91" t="s">
        <v>84</v>
      </c>
      <c r="M671" s="2"/>
    </row>
    <row r="672" spans="2:15" ht="24.95" customHeight="1" x14ac:dyDescent="0.2">
      <c r="B672" s="140" t="s">
        <v>111</v>
      </c>
      <c r="C672" s="168">
        <v>238</v>
      </c>
      <c r="D672" s="168">
        <v>27</v>
      </c>
      <c r="E672" s="173">
        <v>265</v>
      </c>
      <c r="F672" s="168">
        <v>338</v>
      </c>
      <c r="G672" s="168">
        <v>73</v>
      </c>
      <c r="H672" s="174">
        <v>411</v>
      </c>
      <c r="I672" s="175">
        <v>0.1551588444</v>
      </c>
      <c r="J672" s="176">
        <v>1.5509433962264001</v>
      </c>
      <c r="K672" s="35"/>
      <c r="M672" s="2"/>
    </row>
    <row r="673" spans="2:13" ht="24.95" customHeight="1" x14ac:dyDescent="0.2">
      <c r="B673" s="140" t="s">
        <v>5</v>
      </c>
      <c r="C673" s="168">
        <v>1703</v>
      </c>
      <c r="D673" s="168">
        <v>344</v>
      </c>
      <c r="E673" s="173">
        <v>2047</v>
      </c>
      <c r="F673" s="168">
        <v>4818</v>
      </c>
      <c r="G673" s="168">
        <v>753</v>
      </c>
      <c r="H673" s="174">
        <v>5571</v>
      </c>
      <c r="I673" s="175">
        <v>0.29534660480000002</v>
      </c>
      <c r="J673" s="176">
        <v>2.7215437225208001</v>
      </c>
      <c r="K673" s="35"/>
      <c r="M673" s="2"/>
    </row>
    <row r="674" spans="2:13" ht="24.95" customHeight="1" x14ac:dyDescent="0.2">
      <c r="B674" s="140" t="s">
        <v>22</v>
      </c>
      <c r="C674" s="168">
        <v>3403</v>
      </c>
      <c r="D674" s="168">
        <v>1951</v>
      </c>
      <c r="E674" s="173">
        <v>5354</v>
      </c>
      <c r="F674" s="168">
        <v>4288</v>
      </c>
      <c r="G674" s="168">
        <v>2085</v>
      </c>
      <c r="H674" s="174">
        <v>6373</v>
      </c>
      <c r="I674" s="175">
        <v>0.24577819070000001</v>
      </c>
      <c r="J674" s="176">
        <v>1.1903249906611999</v>
      </c>
      <c r="K674" s="35"/>
      <c r="M674" s="2"/>
    </row>
    <row r="675" spans="2:13" ht="24.95" customHeight="1" x14ac:dyDescent="0.2">
      <c r="B675" s="140" t="s">
        <v>7</v>
      </c>
      <c r="C675" s="168">
        <v>55</v>
      </c>
      <c r="D675" s="168">
        <v>167</v>
      </c>
      <c r="E675" s="173">
        <v>222</v>
      </c>
      <c r="F675" s="168">
        <v>175</v>
      </c>
      <c r="G675" s="168">
        <v>167</v>
      </c>
      <c r="H675" s="174">
        <v>342</v>
      </c>
      <c r="I675" s="175">
        <v>4.4357721699999998E-2</v>
      </c>
      <c r="J675" s="176">
        <v>1.5405405405404999</v>
      </c>
      <c r="K675" s="35"/>
      <c r="M675" s="2"/>
    </row>
    <row r="676" spans="2:13" ht="24.95" customHeight="1" x14ac:dyDescent="0.2">
      <c r="B676" s="140" t="s">
        <v>8</v>
      </c>
      <c r="C676" s="168">
        <v>625</v>
      </c>
      <c r="D676" s="168">
        <v>596</v>
      </c>
      <c r="E676" s="173">
        <v>1221</v>
      </c>
      <c r="F676" s="168">
        <v>983</v>
      </c>
      <c r="G676" s="168">
        <v>675</v>
      </c>
      <c r="H676" s="174">
        <v>1658</v>
      </c>
      <c r="I676" s="175">
        <v>0.20833990320000001</v>
      </c>
      <c r="J676" s="176">
        <v>1.3579033579034001</v>
      </c>
      <c r="K676" s="35"/>
      <c r="M676" s="2"/>
    </row>
    <row r="677" spans="2:13" ht="24.95" customHeight="1" x14ac:dyDescent="0.2">
      <c r="B677" s="140" t="s">
        <v>9</v>
      </c>
      <c r="C677" s="168">
        <v>954</v>
      </c>
      <c r="D677" s="168">
        <v>123</v>
      </c>
      <c r="E677" s="173">
        <v>1077</v>
      </c>
      <c r="F677" s="168">
        <v>1981</v>
      </c>
      <c r="G677" s="168">
        <v>227</v>
      </c>
      <c r="H677" s="174">
        <v>2208</v>
      </c>
      <c r="I677" s="175">
        <v>0.27466368720000001</v>
      </c>
      <c r="J677" s="176">
        <v>2.050139275766</v>
      </c>
      <c r="K677" s="35"/>
      <c r="M677" s="2"/>
    </row>
    <row r="678" spans="2:13" ht="24.95" customHeight="1" x14ac:dyDescent="0.2">
      <c r="B678" s="140" t="s">
        <v>10</v>
      </c>
      <c r="C678" s="168">
        <v>537</v>
      </c>
      <c r="D678" s="168">
        <v>18</v>
      </c>
      <c r="E678" s="173">
        <v>555</v>
      </c>
      <c r="F678" s="168">
        <v>698</v>
      </c>
      <c r="G678" s="168">
        <v>18</v>
      </c>
      <c r="H678" s="174">
        <v>716</v>
      </c>
      <c r="I678" s="175">
        <v>0.19721236319999999</v>
      </c>
      <c r="J678" s="176">
        <v>1.2900900900901</v>
      </c>
      <c r="K678" s="35"/>
      <c r="M678" s="2"/>
    </row>
    <row r="679" spans="2:13" ht="24.95" customHeight="1" x14ac:dyDescent="0.2">
      <c r="B679" s="140" t="s">
        <v>11</v>
      </c>
      <c r="C679" s="168">
        <v>1412</v>
      </c>
      <c r="D679" s="168">
        <v>504</v>
      </c>
      <c r="E679" s="173">
        <v>1916</v>
      </c>
      <c r="F679" s="168">
        <v>3336</v>
      </c>
      <c r="G679" s="168">
        <v>1323</v>
      </c>
      <c r="H679" s="174">
        <v>4659</v>
      </c>
      <c r="I679" s="175">
        <v>0.29802747480000003</v>
      </c>
      <c r="J679" s="176">
        <v>2.4316283924843001</v>
      </c>
      <c r="K679" s="35"/>
      <c r="M679" s="36"/>
    </row>
    <row r="680" spans="2:13" ht="24.95" customHeight="1" x14ac:dyDescent="0.2">
      <c r="B680" s="140" t="s">
        <v>12</v>
      </c>
      <c r="C680" s="168">
        <v>391</v>
      </c>
      <c r="D680" s="168">
        <v>91</v>
      </c>
      <c r="E680" s="173">
        <v>482</v>
      </c>
      <c r="F680" s="168">
        <v>564</v>
      </c>
      <c r="G680" s="168">
        <v>129</v>
      </c>
      <c r="H680" s="174">
        <v>693</v>
      </c>
      <c r="I680" s="175">
        <v>9.2563106800000003E-2</v>
      </c>
      <c r="J680" s="176">
        <v>1.4377593360995999</v>
      </c>
      <c r="K680" s="35"/>
      <c r="M680" s="36"/>
    </row>
    <row r="681" spans="2:13" ht="24.95" customHeight="1" x14ac:dyDescent="0.2">
      <c r="B681" s="141" t="s">
        <v>14</v>
      </c>
      <c r="C681" s="177">
        <v>9318</v>
      </c>
      <c r="D681" s="177">
        <v>3821</v>
      </c>
      <c r="E681" s="178">
        <v>13139</v>
      </c>
      <c r="F681" s="177">
        <v>17181</v>
      </c>
      <c r="G681" s="177">
        <v>5450</v>
      </c>
      <c r="H681" s="179">
        <v>22631</v>
      </c>
      <c r="I681" s="180">
        <v>0.23116762590000001</v>
      </c>
      <c r="J681" s="181">
        <v>1.7224294086308001</v>
      </c>
      <c r="M681" s="36"/>
    </row>
    <row r="682" spans="2:13" ht="24.95" customHeight="1" x14ac:dyDescent="0.2">
      <c r="B682" s="40"/>
      <c r="C682" s="40"/>
      <c r="D682" s="40"/>
      <c r="E682" s="40"/>
      <c r="F682" s="40"/>
      <c r="G682" s="40"/>
      <c r="H682" s="40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06" t="s">
        <v>163</v>
      </c>
      <c r="C695" s="206"/>
      <c r="D695" s="206"/>
      <c r="E695" s="206"/>
      <c r="F695" s="206"/>
      <c r="G695" s="206"/>
      <c r="H695" s="206"/>
      <c r="I695" s="206"/>
      <c r="J695" s="206"/>
      <c r="K695" s="206"/>
      <c r="L695" s="206"/>
      <c r="M695" s="206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4" t="s">
        <v>13</v>
      </c>
      <c r="C697" s="234"/>
      <c r="D697" s="234"/>
      <c r="E697" s="234"/>
      <c r="F697" s="234"/>
      <c r="G697" s="234"/>
      <c r="H697" s="234"/>
      <c r="I697" s="235"/>
      <c r="J697" s="235"/>
      <c r="K697" s="235"/>
      <c r="L697" s="235"/>
      <c r="M697" s="235"/>
      <c r="N697" s="235"/>
    </row>
    <row r="698" spans="2:14" ht="24.95" customHeight="1" x14ac:dyDescent="0.2">
      <c r="B698" s="69" t="s">
        <v>33</v>
      </c>
      <c r="C698" s="223" t="s">
        <v>60</v>
      </c>
      <c r="D698" s="223"/>
      <c r="E698" s="223" t="s">
        <v>107</v>
      </c>
      <c r="F698" s="223"/>
      <c r="G698" s="223" t="s">
        <v>0</v>
      </c>
      <c r="H698" s="223"/>
    </row>
    <row r="699" spans="2:14" ht="24.95" customHeight="1" x14ac:dyDescent="0.2">
      <c r="B699" s="164" t="s">
        <v>158</v>
      </c>
      <c r="C699" s="217">
        <v>8456</v>
      </c>
      <c r="D699" s="217"/>
      <c r="E699" s="217">
        <v>4046</v>
      </c>
      <c r="F699" s="217"/>
      <c r="G699" s="211">
        <v>12502</v>
      </c>
      <c r="H699" s="211"/>
    </row>
    <row r="700" spans="2:14" ht="24.95" customHeight="1" x14ac:dyDescent="0.2">
      <c r="B700" s="164" t="s">
        <v>155</v>
      </c>
      <c r="C700" s="215">
        <v>9318</v>
      </c>
      <c r="D700" s="215"/>
      <c r="E700" s="215">
        <v>3821</v>
      </c>
      <c r="F700" s="215"/>
      <c r="G700" s="211">
        <v>13139</v>
      </c>
      <c r="H700" s="211"/>
    </row>
    <row r="701" spans="2:14" ht="24.95" customHeight="1" x14ac:dyDescent="0.2">
      <c r="B701" s="77" t="s">
        <v>41</v>
      </c>
      <c r="C701" s="220">
        <f>(C700-C699)/C699</f>
        <v>0.10193945127719962</v>
      </c>
      <c r="D701" s="220"/>
      <c r="E701" s="220">
        <f>(E700-E699)/E699</f>
        <v>-5.5610479485912009E-2</v>
      </c>
      <c r="F701" s="220"/>
      <c r="G701" s="220">
        <f>(G700-G699)/G699</f>
        <v>5.0951847704367302E-2</v>
      </c>
      <c r="H701" s="220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21"/>
      <c r="C709" s="221"/>
      <c r="D709" s="221"/>
      <c r="E709" s="221"/>
      <c r="F709" s="221"/>
      <c r="G709" s="221"/>
      <c r="H709" s="221"/>
      <c r="I709" s="221"/>
      <c r="J709" s="221"/>
      <c r="K709" s="221"/>
      <c r="L709" s="221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2" t="s">
        <v>15</v>
      </c>
      <c r="C712" s="222"/>
      <c r="D712" s="222"/>
      <c r="E712" s="222"/>
      <c r="F712" s="222"/>
      <c r="G712" s="222"/>
      <c r="H712" s="222"/>
      <c r="I712" s="222"/>
      <c r="J712" s="222"/>
    </row>
    <row r="713" spans="2:15" ht="24.95" customHeight="1" x14ac:dyDescent="0.2">
      <c r="B713" s="92" t="s">
        <v>33</v>
      </c>
      <c r="C713" s="207" t="s">
        <v>38</v>
      </c>
      <c r="D713" s="207"/>
      <c r="E713" s="207" t="s">
        <v>39</v>
      </c>
      <c r="F713" s="207"/>
      <c r="G713" s="207" t="s">
        <v>40</v>
      </c>
      <c r="H713" s="207"/>
      <c r="I713" s="207" t="s">
        <v>87</v>
      </c>
      <c r="J713" s="207"/>
      <c r="L713" s="29"/>
    </row>
    <row r="714" spans="2:15" ht="24.95" customHeight="1" x14ac:dyDescent="0.2">
      <c r="B714" s="164" t="s">
        <v>158</v>
      </c>
      <c r="C714" s="217">
        <v>14713</v>
      </c>
      <c r="D714" s="217"/>
      <c r="E714" s="217">
        <v>5854</v>
      </c>
      <c r="F714" s="217"/>
      <c r="G714" s="211">
        <v>20567</v>
      </c>
      <c r="H714" s="211"/>
      <c r="I714" s="218">
        <v>0.2209208369</v>
      </c>
      <c r="J714" s="218"/>
    </row>
    <row r="715" spans="2:15" ht="24.95" customHeight="1" x14ac:dyDescent="0.2">
      <c r="B715" s="164" t="s">
        <v>155</v>
      </c>
      <c r="C715" s="215">
        <v>17181</v>
      </c>
      <c r="D715" s="215"/>
      <c r="E715" s="215">
        <v>5450</v>
      </c>
      <c r="F715" s="215"/>
      <c r="G715" s="211">
        <v>22631</v>
      </c>
      <c r="H715" s="211"/>
      <c r="I715" s="212">
        <v>0.23116762590000001</v>
      </c>
      <c r="J715" s="212"/>
    </row>
    <row r="716" spans="2:15" ht="24.95" customHeight="1" x14ac:dyDescent="0.2">
      <c r="B716" s="74" t="s">
        <v>41</v>
      </c>
      <c r="C716" s="208">
        <f>(C715-C714)/C714</f>
        <v>0.16774281247876027</v>
      </c>
      <c r="D716" s="208"/>
      <c r="E716" s="208">
        <f>(E715-E714)/E714</f>
        <v>-6.9012640929279126E-2</v>
      </c>
      <c r="F716" s="208"/>
      <c r="G716" s="208">
        <f>(G715-G714)/G714</f>
        <v>0.10035493752127193</v>
      </c>
      <c r="H716" s="208"/>
      <c r="I716" s="208">
        <f>(I715-I714)/I714</f>
        <v>4.6382175370077126E-2</v>
      </c>
      <c r="J716" s="208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1" customFormat="1" ht="25.5" customHeight="1" x14ac:dyDescent="0.2">
      <c r="B728" s="227" t="s">
        <v>164</v>
      </c>
      <c r="C728" s="227"/>
      <c r="D728" s="227"/>
      <c r="E728" s="227"/>
      <c r="F728" s="227"/>
      <c r="G728" s="227"/>
      <c r="H728" s="227"/>
      <c r="I728" s="227"/>
      <c r="J728" s="227"/>
      <c r="K728" s="227"/>
      <c r="L728" s="227"/>
      <c r="M728" s="227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4" t="s">
        <v>13</v>
      </c>
      <c r="C730" s="234"/>
      <c r="D730" s="234"/>
      <c r="E730" s="234"/>
      <c r="F730" s="234"/>
      <c r="G730" s="234"/>
      <c r="H730" s="234"/>
      <c r="I730" s="235"/>
      <c r="J730" s="235"/>
      <c r="K730" s="235"/>
      <c r="L730" s="235"/>
      <c r="M730" s="235"/>
      <c r="N730" s="235"/>
    </row>
    <row r="731" spans="2:14" ht="24.95" customHeight="1" x14ac:dyDescent="0.2">
      <c r="B731" s="69" t="s">
        <v>33</v>
      </c>
      <c r="C731" s="223" t="s">
        <v>49</v>
      </c>
      <c r="D731" s="223"/>
      <c r="E731" s="223" t="s">
        <v>48</v>
      </c>
      <c r="F731" s="223"/>
      <c r="G731" s="223" t="s">
        <v>0</v>
      </c>
      <c r="H731" s="223"/>
    </row>
    <row r="732" spans="2:14" ht="24.95" customHeight="1" x14ac:dyDescent="0.2">
      <c r="B732" s="164" t="s">
        <v>160</v>
      </c>
      <c r="C732" s="217">
        <v>48915</v>
      </c>
      <c r="D732" s="217"/>
      <c r="E732" s="217">
        <v>17572</v>
      </c>
      <c r="F732" s="217"/>
      <c r="G732" s="211">
        <v>66487</v>
      </c>
      <c r="H732" s="211"/>
    </row>
    <row r="733" spans="2:14" ht="24.95" customHeight="1" x14ac:dyDescent="0.2">
      <c r="B733" s="164" t="s">
        <v>156</v>
      </c>
      <c r="C733" s="215">
        <v>46122</v>
      </c>
      <c r="D733" s="215"/>
      <c r="E733" s="215">
        <v>16232</v>
      </c>
      <c r="F733" s="215"/>
      <c r="G733" s="211">
        <v>62354</v>
      </c>
      <c r="H733" s="211"/>
    </row>
    <row r="734" spans="2:14" ht="24.95" customHeight="1" x14ac:dyDescent="0.2">
      <c r="B734" s="77" t="s">
        <v>41</v>
      </c>
      <c r="C734" s="220">
        <f>(C733-C732)/C732</f>
        <v>-5.7099049371358478E-2</v>
      </c>
      <c r="D734" s="220"/>
      <c r="E734" s="220">
        <f>(E733-E732)/E732</f>
        <v>-7.6257682676986113E-2</v>
      </c>
      <c r="F734" s="220"/>
      <c r="G734" s="220">
        <f>(G733-G732)/G732</f>
        <v>-6.2162528012995023E-2</v>
      </c>
      <c r="H734" s="220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2" t="s">
        <v>15</v>
      </c>
      <c r="C756" s="222"/>
      <c r="D756" s="222"/>
      <c r="E756" s="222"/>
      <c r="F756" s="222"/>
      <c r="G756" s="222"/>
      <c r="H756" s="222"/>
      <c r="I756" s="222"/>
      <c r="J756" s="222"/>
    </row>
    <row r="757" spans="2:12" ht="24.95" customHeight="1" x14ac:dyDescent="0.2">
      <c r="B757" s="92" t="s">
        <v>33</v>
      </c>
      <c r="C757" s="207" t="s">
        <v>38</v>
      </c>
      <c r="D757" s="207"/>
      <c r="E757" s="207" t="s">
        <v>39</v>
      </c>
      <c r="F757" s="207"/>
      <c r="G757" s="207" t="s">
        <v>40</v>
      </c>
      <c r="H757" s="207"/>
      <c r="I757" s="207" t="s">
        <v>87</v>
      </c>
      <c r="J757" s="207"/>
      <c r="L757" s="29"/>
    </row>
    <row r="758" spans="2:12" ht="24.95" customHeight="1" x14ac:dyDescent="0.2">
      <c r="B758" s="164" t="s">
        <v>160</v>
      </c>
      <c r="C758" s="217">
        <v>82680</v>
      </c>
      <c r="D758" s="217"/>
      <c r="E758" s="217">
        <v>25697</v>
      </c>
      <c r="F758" s="217"/>
      <c r="G758" s="211">
        <v>108377</v>
      </c>
      <c r="H758" s="211"/>
      <c r="I758" s="218">
        <v>0.21394947557926</v>
      </c>
      <c r="J758" s="218"/>
    </row>
    <row r="759" spans="2:12" ht="24.95" customHeight="1" x14ac:dyDescent="0.2">
      <c r="B759" s="164" t="s">
        <v>156</v>
      </c>
      <c r="C759" s="215">
        <v>77706</v>
      </c>
      <c r="D759" s="215"/>
      <c r="E759" s="215">
        <v>24705</v>
      </c>
      <c r="F759" s="215"/>
      <c r="G759" s="211">
        <v>102411</v>
      </c>
      <c r="H759" s="211"/>
      <c r="I759" s="212">
        <v>0.19407261584960001</v>
      </c>
      <c r="J759" s="212"/>
    </row>
    <row r="760" spans="2:12" ht="24.95" customHeight="1" x14ac:dyDescent="0.2">
      <c r="B760" s="74" t="s">
        <v>41</v>
      </c>
      <c r="C760" s="208">
        <f>(C759-C758)/C758</f>
        <v>-6.0159651669085629E-2</v>
      </c>
      <c r="D760" s="208"/>
      <c r="E760" s="208">
        <f>(E759-E758)/E758</f>
        <v>-3.8603728061641439E-2</v>
      </c>
      <c r="F760" s="208"/>
      <c r="G760" s="208">
        <f>(G759-G758)/G758</f>
        <v>-5.5048580418354448E-2</v>
      </c>
      <c r="H760" s="208"/>
      <c r="I760" s="208">
        <f>(I759-I758)/I758</f>
        <v>-9.2904456418246226E-2</v>
      </c>
      <c r="J760" s="208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26" t="s">
        <v>116</v>
      </c>
      <c r="C790" s="226"/>
      <c r="D790" s="226"/>
      <c r="E790" s="226"/>
      <c r="F790" s="226"/>
      <c r="G790" s="226"/>
      <c r="H790" s="226"/>
      <c r="I790" s="226"/>
      <c r="J790" s="226"/>
      <c r="K790" s="226"/>
      <c r="L790" s="226"/>
      <c r="M790" s="226"/>
    </row>
    <row r="791" spans="2:15" ht="15" customHeight="1" x14ac:dyDescent="0.2"/>
    <row r="792" spans="2:15" ht="25.5" customHeight="1" x14ac:dyDescent="0.2">
      <c r="B792" s="226" t="s">
        <v>77</v>
      </c>
      <c r="C792" s="226"/>
      <c r="D792" s="226"/>
      <c r="E792" s="226"/>
      <c r="F792" s="226"/>
      <c r="G792" s="226"/>
      <c r="H792" s="226"/>
      <c r="I792" s="226"/>
      <c r="J792" s="226"/>
      <c r="K792" s="226"/>
      <c r="L792" s="226"/>
      <c r="M792" s="226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19" t="s">
        <v>20</v>
      </c>
      <c r="C794" s="219"/>
      <c r="D794" s="219"/>
      <c r="E794" s="219"/>
      <c r="F794" s="219"/>
      <c r="G794" s="219"/>
      <c r="H794" s="219"/>
      <c r="I794" s="219"/>
      <c r="J794" s="219"/>
    </row>
    <row r="795" spans="2:15" ht="24.95" customHeight="1" x14ac:dyDescent="0.2">
      <c r="B795" s="224" t="s">
        <v>34</v>
      </c>
      <c r="C795" s="210" t="s">
        <v>45</v>
      </c>
      <c r="D795" s="210"/>
      <c r="E795" s="210"/>
      <c r="F795" s="210" t="s">
        <v>46</v>
      </c>
      <c r="G795" s="210"/>
      <c r="H795" s="210"/>
      <c r="I795" s="88" t="s">
        <v>50</v>
      </c>
      <c r="J795" s="90" t="s">
        <v>51</v>
      </c>
      <c r="M795" s="2"/>
    </row>
    <row r="796" spans="2:15" ht="24.95" customHeight="1" x14ac:dyDescent="0.2">
      <c r="B796" s="225"/>
      <c r="C796" s="86" t="s">
        <v>64</v>
      </c>
      <c r="D796" s="86" t="s">
        <v>65</v>
      </c>
      <c r="E796" s="109" t="s">
        <v>70</v>
      </c>
      <c r="F796" s="86" t="s">
        <v>67</v>
      </c>
      <c r="G796" s="86" t="s">
        <v>68</v>
      </c>
      <c r="H796" s="87" t="s">
        <v>69</v>
      </c>
      <c r="I796" s="89" t="s">
        <v>83</v>
      </c>
      <c r="J796" s="91" t="s">
        <v>84</v>
      </c>
      <c r="M796" s="2"/>
    </row>
    <row r="797" spans="2:15" ht="24.95" customHeight="1" x14ac:dyDescent="0.2">
      <c r="B797" s="140" t="s">
        <v>111</v>
      </c>
      <c r="C797" s="168">
        <v>9224</v>
      </c>
      <c r="D797" s="168">
        <v>368</v>
      </c>
      <c r="E797" s="173">
        <v>9592</v>
      </c>
      <c r="F797" s="168">
        <v>14564</v>
      </c>
      <c r="G797" s="168">
        <v>697</v>
      </c>
      <c r="H797" s="174">
        <v>15261</v>
      </c>
      <c r="I797" s="175">
        <v>0.1066988158</v>
      </c>
      <c r="J797" s="176">
        <v>1.5910133444537</v>
      </c>
      <c r="K797" s="35"/>
      <c r="M797" s="2"/>
    </row>
    <row r="798" spans="2:15" ht="24.95" customHeight="1" x14ac:dyDescent="0.2">
      <c r="B798" s="140" t="s">
        <v>5</v>
      </c>
      <c r="C798" s="168">
        <v>9341</v>
      </c>
      <c r="D798" s="168">
        <v>5752</v>
      </c>
      <c r="E798" s="173">
        <v>15093</v>
      </c>
      <c r="F798" s="168">
        <v>13367</v>
      </c>
      <c r="G798" s="168">
        <v>6126</v>
      </c>
      <c r="H798" s="174">
        <v>19493</v>
      </c>
      <c r="I798" s="175">
        <v>0.1485062218</v>
      </c>
      <c r="J798" s="176">
        <v>1.2915258729212</v>
      </c>
      <c r="K798" s="35"/>
      <c r="M798" s="2"/>
    </row>
    <row r="799" spans="2:15" ht="24.95" customHeight="1" x14ac:dyDescent="0.2">
      <c r="B799" s="140" t="s">
        <v>22</v>
      </c>
      <c r="C799" s="168">
        <v>6899</v>
      </c>
      <c r="D799" s="168">
        <v>3469</v>
      </c>
      <c r="E799" s="173">
        <v>10368</v>
      </c>
      <c r="F799" s="168">
        <v>12071</v>
      </c>
      <c r="G799" s="168">
        <v>4475</v>
      </c>
      <c r="H799" s="174">
        <v>16546</v>
      </c>
      <c r="I799" s="175">
        <v>0.17546307420000001</v>
      </c>
      <c r="J799" s="176">
        <v>1.5958719135802</v>
      </c>
      <c r="K799" s="35"/>
      <c r="M799" s="2"/>
    </row>
    <row r="800" spans="2:15" ht="24.95" customHeight="1" x14ac:dyDescent="0.2">
      <c r="B800" s="140" t="s">
        <v>7</v>
      </c>
      <c r="C800" s="168">
        <v>3051</v>
      </c>
      <c r="D800" s="168">
        <v>1401</v>
      </c>
      <c r="E800" s="173">
        <v>4452</v>
      </c>
      <c r="F800" s="168">
        <v>7323</v>
      </c>
      <c r="G800" s="168">
        <v>1669</v>
      </c>
      <c r="H800" s="174">
        <v>8992</v>
      </c>
      <c r="I800" s="175">
        <v>0.1781266936</v>
      </c>
      <c r="J800" s="176">
        <v>2.0197663971248998</v>
      </c>
      <c r="K800" s="35"/>
      <c r="M800" s="2"/>
    </row>
    <row r="801" spans="2:13" ht="24.95" customHeight="1" x14ac:dyDescent="0.2">
      <c r="B801" s="140" t="s">
        <v>8</v>
      </c>
      <c r="C801" s="168">
        <v>6858</v>
      </c>
      <c r="D801" s="168">
        <v>862</v>
      </c>
      <c r="E801" s="173">
        <v>7720</v>
      </c>
      <c r="F801" s="168">
        <v>11744</v>
      </c>
      <c r="G801" s="168">
        <v>1272</v>
      </c>
      <c r="H801" s="174">
        <v>13016</v>
      </c>
      <c r="I801" s="175">
        <v>0.1293697737</v>
      </c>
      <c r="J801" s="176">
        <v>1.6860103626942999</v>
      </c>
      <c r="K801" s="35"/>
      <c r="M801" s="2"/>
    </row>
    <row r="802" spans="2:13" ht="24.95" customHeight="1" x14ac:dyDescent="0.2">
      <c r="B802" s="140" t="s">
        <v>9</v>
      </c>
      <c r="C802" s="168">
        <v>9889</v>
      </c>
      <c r="D802" s="168">
        <v>411</v>
      </c>
      <c r="E802" s="173">
        <v>10300</v>
      </c>
      <c r="F802" s="168">
        <v>16919</v>
      </c>
      <c r="G802" s="168">
        <v>513</v>
      </c>
      <c r="H802" s="174">
        <v>17432</v>
      </c>
      <c r="I802" s="175">
        <v>0.16665958619999999</v>
      </c>
      <c r="J802" s="176">
        <v>1.6924271844659999</v>
      </c>
      <c r="K802" s="35"/>
      <c r="M802" s="2"/>
    </row>
    <row r="803" spans="2:13" ht="24.95" customHeight="1" x14ac:dyDescent="0.2">
      <c r="B803" s="140" t="s">
        <v>10</v>
      </c>
      <c r="C803" s="168">
        <v>8049</v>
      </c>
      <c r="D803" s="168">
        <v>534</v>
      </c>
      <c r="E803" s="173">
        <v>8583</v>
      </c>
      <c r="F803" s="168">
        <v>14879</v>
      </c>
      <c r="G803" s="168">
        <v>1425</v>
      </c>
      <c r="H803" s="174">
        <v>16304</v>
      </c>
      <c r="I803" s="175">
        <v>0.1774849681</v>
      </c>
      <c r="J803" s="176">
        <v>1.8995689152977</v>
      </c>
      <c r="K803" s="35"/>
      <c r="M803" s="2"/>
    </row>
    <row r="804" spans="2:13" ht="24.95" customHeight="1" x14ac:dyDescent="0.2">
      <c r="B804" s="140" t="s">
        <v>11</v>
      </c>
      <c r="C804" s="168">
        <v>6816</v>
      </c>
      <c r="D804" s="168">
        <v>2081</v>
      </c>
      <c r="E804" s="173">
        <v>8897</v>
      </c>
      <c r="F804" s="168">
        <v>9511</v>
      </c>
      <c r="G804" s="168">
        <v>2750</v>
      </c>
      <c r="H804" s="174">
        <v>12261</v>
      </c>
      <c r="I804" s="175">
        <v>0.2151022974</v>
      </c>
      <c r="J804" s="176">
        <v>1.3781049792065001</v>
      </c>
      <c r="K804" s="35"/>
      <c r="M804" s="36"/>
    </row>
    <row r="805" spans="2:13" ht="24.95" customHeight="1" x14ac:dyDescent="0.2">
      <c r="B805" s="140" t="s">
        <v>12</v>
      </c>
      <c r="C805" s="168">
        <v>6847</v>
      </c>
      <c r="D805" s="168">
        <v>819</v>
      </c>
      <c r="E805" s="173">
        <v>7666</v>
      </c>
      <c r="F805" s="168">
        <v>14379</v>
      </c>
      <c r="G805" s="168">
        <v>1217</v>
      </c>
      <c r="H805" s="174">
        <v>15596</v>
      </c>
      <c r="I805" s="175">
        <v>0.2429479662</v>
      </c>
      <c r="J805" s="176">
        <v>2.0344377771979998</v>
      </c>
      <c r="K805" s="35"/>
      <c r="M805" s="36"/>
    </row>
    <row r="806" spans="2:13" ht="24.95" customHeight="1" x14ac:dyDescent="0.2">
      <c r="B806" s="141" t="s">
        <v>14</v>
      </c>
      <c r="C806" s="177">
        <v>66974</v>
      </c>
      <c r="D806" s="177">
        <v>15697</v>
      </c>
      <c r="E806" s="178">
        <v>82671</v>
      </c>
      <c r="F806" s="177">
        <v>114757</v>
      </c>
      <c r="G806" s="177">
        <v>20144</v>
      </c>
      <c r="H806" s="179">
        <v>134901</v>
      </c>
      <c r="I806" s="180">
        <v>0.16110786930000001</v>
      </c>
      <c r="J806" s="181">
        <v>1.6317813985556999</v>
      </c>
      <c r="M806" s="36"/>
    </row>
    <row r="807" spans="2:13" ht="24.95" customHeight="1" x14ac:dyDescent="0.2">
      <c r="B807" s="123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06" t="s">
        <v>165</v>
      </c>
      <c r="C820" s="206"/>
      <c r="D820" s="206"/>
      <c r="E820" s="206"/>
      <c r="F820" s="206"/>
      <c r="G820" s="206"/>
      <c r="H820" s="206"/>
      <c r="I820" s="206"/>
      <c r="J820" s="206"/>
      <c r="K820" s="206"/>
      <c r="L820" s="206"/>
      <c r="M820" s="206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09" t="s">
        <v>13</v>
      </c>
      <c r="C822" s="209"/>
      <c r="D822" s="209"/>
      <c r="E822" s="209"/>
      <c r="F822" s="209"/>
      <c r="G822" s="209"/>
      <c r="H822" s="209"/>
      <c r="I822" s="28"/>
      <c r="J822" s="28"/>
      <c r="K822" s="28"/>
      <c r="L822" s="28"/>
    </row>
    <row r="823" spans="2:13" ht="24.95" customHeight="1" x14ac:dyDescent="0.2">
      <c r="B823" s="84" t="s">
        <v>33</v>
      </c>
      <c r="C823" s="205" t="s">
        <v>60</v>
      </c>
      <c r="D823" s="205"/>
      <c r="E823" s="205" t="s">
        <v>107</v>
      </c>
      <c r="F823" s="205"/>
      <c r="G823" s="205" t="s">
        <v>0</v>
      </c>
      <c r="H823" s="205"/>
      <c r="I823" s="28"/>
      <c r="J823" s="28"/>
      <c r="K823" s="28"/>
      <c r="L823" s="28"/>
    </row>
    <row r="824" spans="2:13" ht="24.95" customHeight="1" x14ac:dyDescent="0.2">
      <c r="B824" s="164" t="s">
        <v>158</v>
      </c>
      <c r="C824" s="217">
        <v>82936</v>
      </c>
      <c r="D824" s="217"/>
      <c r="E824" s="217">
        <v>16352</v>
      </c>
      <c r="F824" s="217"/>
      <c r="G824" s="211">
        <v>99288</v>
      </c>
      <c r="H824" s="214"/>
      <c r="I824" s="28"/>
      <c r="J824" s="28"/>
      <c r="K824" s="28"/>
      <c r="L824" s="28"/>
    </row>
    <row r="825" spans="2:13" ht="24.95" customHeight="1" x14ac:dyDescent="0.2">
      <c r="B825" s="164" t="s">
        <v>155</v>
      </c>
      <c r="C825" s="215">
        <v>66974</v>
      </c>
      <c r="D825" s="215"/>
      <c r="E825" s="215">
        <v>15697</v>
      </c>
      <c r="F825" s="215"/>
      <c r="G825" s="211">
        <v>82671</v>
      </c>
      <c r="H825" s="214"/>
      <c r="I825" s="28"/>
      <c r="J825" s="28"/>
      <c r="K825" s="28"/>
      <c r="L825" s="28"/>
    </row>
    <row r="826" spans="2:13" ht="24.95" customHeight="1" x14ac:dyDescent="0.2">
      <c r="B826" s="77" t="s">
        <v>41</v>
      </c>
      <c r="C826" s="220">
        <f>(C825-C824)/C824</f>
        <v>-0.19246165718144112</v>
      </c>
      <c r="D826" s="220"/>
      <c r="E826" s="220">
        <f>(E825-E824)/E824</f>
        <v>-4.0056262230919765E-2</v>
      </c>
      <c r="F826" s="220"/>
      <c r="G826" s="220">
        <f>(G825-G824)/G824</f>
        <v>-0.16736161469664007</v>
      </c>
      <c r="H826" s="220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2" t="s">
        <v>15</v>
      </c>
      <c r="C837" s="222"/>
      <c r="D837" s="222"/>
      <c r="E837" s="222"/>
      <c r="F837" s="222"/>
      <c r="G837" s="222"/>
      <c r="H837" s="222"/>
      <c r="I837" s="222"/>
      <c r="J837" s="222"/>
    </row>
    <row r="838" spans="2:16" ht="24.95" customHeight="1" x14ac:dyDescent="0.2">
      <c r="B838" s="92" t="s">
        <v>33</v>
      </c>
      <c r="C838" s="207" t="s">
        <v>109</v>
      </c>
      <c r="D838" s="207"/>
      <c r="E838" s="207" t="s">
        <v>108</v>
      </c>
      <c r="F838" s="207"/>
      <c r="G838" s="207" t="s">
        <v>40</v>
      </c>
      <c r="H838" s="207"/>
      <c r="I838" s="207" t="s">
        <v>18</v>
      </c>
      <c r="J838" s="207"/>
      <c r="L838" s="29"/>
    </row>
    <row r="839" spans="2:16" ht="24.95" customHeight="1" x14ac:dyDescent="0.2">
      <c r="B839" s="164" t="s">
        <v>158</v>
      </c>
      <c r="C839" s="217">
        <v>137028</v>
      </c>
      <c r="D839" s="217"/>
      <c r="E839" s="217">
        <v>21166</v>
      </c>
      <c r="F839" s="217"/>
      <c r="G839" s="211">
        <v>158194</v>
      </c>
      <c r="H839" s="211"/>
      <c r="I839" s="218">
        <v>0.17560327849999999</v>
      </c>
      <c r="J839" s="218"/>
    </row>
    <row r="840" spans="2:16" ht="24.95" customHeight="1" x14ac:dyDescent="0.2">
      <c r="B840" s="164" t="s">
        <v>155</v>
      </c>
      <c r="C840" s="215">
        <v>114757</v>
      </c>
      <c r="D840" s="215"/>
      <c r="E840" s="215">
        <v>20144</v>
      </c>
      <c r="F840" s="215"/>
      <c r="G840" s="211">
        <v>134901</v>
      </c>
      <c r="H840" s="211"/>
      <c r="I840" s="212">
        <v>0.16110786930000001</v>
      </c>
      <c r="J840" s="212"/>
    </row>
    <row r="841" spans="2:16" ht="24.95" customHeight="1" x14ac:dyDescent="0.2">
      <c r="B841" s="74" t="s">
        <v>41</v>
      </c>
      <c r="C841" s="208">
        <f>(C840-C839)/C839</f>
        <v>-0.16252882622529702</v>
      </c>
      <c r="D841" s="208"/>
      <c r="E841" s="208">
        <f>(E840-E839)/E839</f>
        <v>-4.8284985353869415E-2</v>
      </c>
      <c r="F841" s="208"/>
      <c r="G841" s="208">
        <f>(G840-G839)/G839</f>
        <v>-0.14724325827781079</v>
      </c>
      <c r="H841" s="208"/>
      <c r="I841" s="208">
        <f>(I840-I839)/I839</f>
        <v>-8.2546347219821278E-2</v>
      </c>
      <c r="J841" s="208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27" t="s">
        <v>166</v>
      </c>
      <c r="C853" s="227"/>
      <c r="D853" s="227"/>
      <c r="E853" s="227"/>
      <c r="F853" s="227"/>
      <c r="G853" s="227"/>
      <c r="H853" s="227"/>
      <c r="I853" s="227"/>
      <c r="J853" s="227"/>
      <c r="K853" s="227"/>
      <c r="L853" s="227"/>
      <c r="M853" s="227"/>
    </row>
    <row r="854" spans="2:16" ht="15" customHeight="1" x14ac:dyDescent="0.2">
      <c r="P854" s="45"/>
    </row>
    <row r="855" spans="2:16" ht="24.95" customHeight="1" x14ac:dyDescent="0.2">
      <c r="B855" s="209" t="s">
        <v>13</v>
      </c>
      <c r="C855" s="209"/>
      <c r="D855" s="209"/>
      <c r="E855" s="209"/>
      <c r="F855" s="209"/>
      <c r="G855" s="209"/>
      <c r="H855" s="209"/>
      <c r="I855" s="28"/>
      <c r="J855" s="28"/>
      <c r="K855" s="28"/>
      <c r="L855" s="28"/>
    </row>
    <row r="856" spans="2:16" ht="24.95" customHeight="1" x14ac:dyDescent="0.2">
      <c r="B856" s="84" t="s">
        <v>33</v>
      </c>
      <c r="C856" s="205" t="s">
        <v>60</v>
      </c>
      <c r="D856" s="205"/>
      <c r="E856" s="205" t="s">
        <v>107</v>
      </c>
      <c r="F856" s="205"/>
      <c r="G856" s="205" t="s">
        <v>0</v>
      </c>
      <c r="H856" s="205"/>
      <c r="I856" s="28"/>
      <c r="J856" s="28"/>
      <c r="K856" s="28"/>
      <c r="L856" s="28"/>
    </row>
    <row r="857" spans="2:16" ht="24.95" customHeight="1" x14ac:dyDescent="0.2">
      <c r="B857" s="164" t="s">
        <v>160</v>
      </c>
      <c r="C857" s="217">
        <v>367216</v>
      </c>
      <c r="D857" s="217"/>
      <c r="E857" s="217">
        <v>60775</v>
      </c>
      <c r="F857" s="217"/>
      <c r="G857" s="211">
        <v>427991</v>
      </c>
      <c r="H857" s="214"/>
      <c r="I857" s="28"/>
      <c r="J857" s="28"/>
      <c r="K857" s="28"/>
      <c r="L857" s="28"/>
    </row>
    <row r="858" spans="2:16" ht="24.95" customHeight="1" x14ac:dyDescent="0.2">
      <c r="B858" s="164" t="s">
        <v>156</v>
      </c>
      <c r="C858" s="215">
        <v>352936</v>
      </c>
      <c r="D858" s="215"/>
      <c r="E858" s="215">
        <v>58842</v>
      </c>
      <c r="F858" s="215"/>
      <c r="G858" s="211">
        <v>411778</v>
      </c>
      <c r="H858" s="214"/>
      <c r="I858" s="28"/>
      <c r="J858" s="28"/>
      <c r="K858" s="28"/>
      <c r="L858" s="28"/>
    </row>
    <row r="859" spans="2:16" ht="24.95" customHeight="1" x14ac:dyDescent="0.2">
      <c r="B859" s="77" t="s">
        <v>41</v>
      </c>
      <c r="C859" s="220">
        <f>(C858-C857)/C857</f>
        <v>-3.8887194457757832E-2</v>
      </c>
      <c r="D859" s="220"/>
      <c r="E859" s="220">
        <f>(E858-E857)/E857</f>
        <v>-3.1805841217605921E-2</v>
      </c>
      <c r="F859" s="220"/>
      <c r="G859" s="220">
        <f>(G858-G857)/G857</f>
        <v>-3.7881637697988975E-2</v>
      </c>
      <c r="H859" s="220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2" t="s">
        <v>15</v>
      </c>
      <c r="C881" s="222"/>
      <c r="D881" s="222"/>
      <c r="E881" s="222"/>
      <c r="F881" s="222"/>
      <c r="G881" s="222"/>
      <c r="H881" s="222"/>
      <c r="I881" s="222"/>
      <c r="J881" s="222"/>
    </row>
    <row r="882" spans="2:16" ht="24.95" customHeight="1" x14ac:dyDescent="0.2">
      <c r="B882" s="92" t="s">
        <v>33</v>
      </c>
      <c r="C882" s="207" t="s">
        <v>38</v>
      </c>
      <c r="D882" s="207"/>
      <c r="E882" s="207" t="s">
        <v>39</v>
      </c>
      <c r="F882" s="207"/>
      <c r="G882" s="207" t="s">
        <v>40</v>
      </c>
      <c r="H882" s="207"/>
      <c r="I882" s="207" t="s">
        <v>87</v>
      </c>
      <c r="J882" s="207"/>
      <c r="L882" s="29"/>
    </row>
    <row r="883" spans="2:16" ht="24.95" customHeight="1" x14ac:dyDescent="0.2">
      <c r="B883" s="164" t="s">
        <v>160</v>
      </c>
      <c r="C883" s="217">
        <v>645298</v>
      </c>
      <c r="D883" s="217"/>
      <c r="E883" s="217">
        <v>81656</v>
      </c>
      <c r="F883" s="217"/>
      <c r="G883" s="211">
        <v>726954</v>
      </c>
      <c r="H883" s="211"/>
      <c r="I883" s="218">
        <v>0.14011944159192999</v>
      </c>
      <c r="J883" s="218"/>
    </row>
    <row r="884" spans="2:16" ht="24.95" customHeight="1" x14ac:dyDescent="0.2">
      <c r="B884" s="164" t="s">
        <v>156</v>
      </c>
      <c r="C884" s="215">
        <v>615819</v>
      </c>
      <c r="D884" s="215"/>
      <c r="E884" s="215">
        <v>82415</v>
      </c>
      <c r="F884" s="215"/>
      <c r="G884" s="211">
        <v>698234</v>
      </c>
      <c r="H884" s="211"/>
      <c r="I884" s="212">
        <v>0.14271171730332</v>
      </c>
      <c r="J884" s="212"/>
    </row>
    <row r="885" spans="2:16" ht="24.95" customHeight="1" x14ac:dyDescent="0.2">
      <c r="B885" s="74" t="s">
        <v>41</v>
      </c>
      <c r="C885" s="208">
        <f>(C884-C883)/C883</f>
        <v>-4.5682769821074914E-2</v>
      </c>
      <c r="D885" s="208"/>
      <c r="E885" s="208">
        <f>(E884-E883)/E883</f>
        <v>9.2950916038013129E-3</v>
      </c>
      <c r="F885" s="208"/>
      <c r="G885" s="208">
        <f>(G884-G883)/G883</f>
        <v>-3.9507314080395733E-2</v>
      </c>
      <c r="H885" s="208"/>
      <c r="I885" s="208">
        <f>(I884-I883)/I883</f>
        <v>1.8500471326024087E-2</v>
      </c>
      <c r="J885" s="208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26" t="s">
        <v>117</v>
      </c>
      <c r="C915" s="226"/>
      <c r="D915" s="226"/>
      <c r="E915" s="226"/>
      <c r="F915" s="226"/>
      <c r="G915" s="226"/>
      <c r="H915" s="226"/>
      <c r="I915" s="226"/>
      <c r="J915" s="226"/>
      <c r="K915" s="226"/>
      <c r="L915" s="226"/>
      <c r="M915" s="226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26" t="s">
        <v>89</v>
      </c>
      <c r="C917" s="226"/>
      <c r="D917" s="226"/>
      <c r="E917" s="226"/>
      <c r="F917" s="226"/>
      <c r="G917" s="226"/>
      <c r="H917" s="226"/>
      <c r="I917" s="226"/>
      <c r="J917" s="226"/>
      <c r="K917" s="226"/>
      <c r="L917" s="226"/>
      <c r="M917" s="226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19" t="s">
        <v>112</v>
      </c>
      <c r="C919" s="219"/>
      <c r="D919" s="219"/>
      <c r="E919" s="219"/>
      <c r="F919" s="219"/>
      <c r="G919" s="219"/>
      <c r="H919" s="219"/>
      <c r="I919" s="219"/>
      <c r="J919" s="219"/>
    </row>
    <row r="920" spans="2:13" ht="24.95" customHeight="1" x14ac:dyDescent="0.2">
      <c r="B920" s="224" t="s">
        <v>34</v>
      </c>
      <c r="C920" s="210" t="s">
        <v>45</v>
      </c>
      <c r="D920" s="210"/>
      <c r="E920" s="210"/>
      <c r="F920" s="210" t="s">
        <v>46</v>
      </c>
      <c r="G920" s="210"/>
      <c r="H920" s="210"/>
      <c r="I920" s="88" t="s">
        <v>50</v>
      </c>
      <c r="J920" s="90" t="s">
        <v>51</v>
      </c>
      <c r="M920" s="2"/>
    </row>
    <row r="921" spans="2:13" ht="24.95" customHeight="1" x14ac:dyDescent="0.2">
      <c r="B921" s="225"/>
      <c r="C921" s="86" t="s">
        <v>64</v>
      </c>
      <c r="D921" s="86" t="s">
        <v>65</v>
      </c>
      <c r="E921" s="109" t="s">
        <v>66</v>
      </c>
      <c r="F921" s="86" t="s">
        <v>67</v>
      </c>
      <c r="G921" s="86" t="s">
        <v>68</v>
      </c>
      <c r="H921" s="87" t="s">
        <v>69</v>
      </c>
      <c r="I921" s="89" t="s">
        <v>83</v>
      </c>
      <c r="J921" s="91" t="s">
        <v>84</v>
      </c>
      <c r="M921" s="2"/>
    </row>
    <row r="922" spans="2:13" ht="24.95" customHeight="1" x14ac:dyDescent="0.2">
      <c r="B922" s="140" t="s">
        <v>111</v>
      </c>
      <c r="C922" s="168">
        <v>5688</v>
      </c>
      <c r="D922" s="168">
        <v>191</v>
      </c>
      <c r="E922" s="173">
        <v>5879</v>
      </c>
      <c r="F922" s="168">
        <v>11388</v>
      </c>
      <c r="G922" s="168">
        <v>384</v>
      </c>
      <c r="H922" s="174">
        <v>11772</v>
      </c>
      <c r="I922" s="175">
        <v>9.0757208199999995E-2</v>
      </c>
      <c r="J922" s="176">
        <v>2.0023813573737002</v>
      </c>
      <c r="K922" s="35"/>
      <c r="M922" s="2"/>
    </row>
    <row r="923" spans="2:13" ht="24.95" customHeight="1" x14ac:dyDescent="0.2">
      <c r="B923" s="140" t="s">
        <v>5</v>
      </c>
      <c r="C923" s="168">
        <v>3246</v>
      </c>
      <c r="D923" s="168">
        <v>4910</v>
      </c>
      <c r="E923" s="173">
        <v>8156</v>
      </c>
      <c r="F923" s="168">
        <v>6199</v>
      </c>
      <c r="G923" s="168">
        <v>7761</v>
      </c>
      <c r="H923" s="174">
        <v>13960</v>
      </c>
      <c r="I923" s="175">
        <v>7.6788221000000004E-2</v>
      </c>
      <c r="J923" s="176">
        <v>1.7116233447769</v>
      </c>
      <c r="K923" s="35"/>
      <c r="M923" s="2"/>
    </row>
    <row r="924" spans="2:13" ht="24.95" customHeight="1" x14ac:dyDescent="0.2">
      <c r="B924" s="140" t="s">
        <v>22</v>
      </c>
      <c r="C924" s="168">
        <v>7275</v>
      </c>
      <c r="D924" s="168">
        <v>3186</v>
      </c>
      <c r="E924" s="173">
        <v>10461</v>
      </c>
      <c r="F924" s="168">
        <v>13651</v>
      </c>
      <c r="G924" s="168">
        <v>3966</v>
      </c>
      <c r="H924" s="174">
        <v>17617</v>
      </c>
      <c r="I924" s="175">
        <v>8.4274053299999999E-2</v>
      </c>
      <c r="J924" s="176">
        <v>1.6840646209731001</v>
      </c>
      <c r="K924" s="35"/>
      <c r="M924" s="2"/>
    </row>
    <row r="925" spans="2:13" ht="24.95" customHeight="1" x14ac:dyDescent="0.2">
      <c r="B925" s="140" t="s">
        <v>7</v>
      </c>
      <c r="C925" s="168">
        <v>768</v>
      </c>
      <c r="D925" s="168">
        <v>357</v>
      </c>
      <c r="E925" s="173">
        <v>1125</v>
      </c>
      <c r="F925" s="168">
        <v>1646</v>
      </c>
      <c r="G925" s="168">
        <v>669</v>
      </c>
      <c r="H925" s="174">
        <v>2315</v>
      </c>
      <c r="I925" s="175">
        <v>8.2573940400000004E-2</v>
      </c>
      <c r="J925" s="176">
        <v>2.0577777777778001</v>
      </c>
      <c r="K925" s="35"/>
      <c r="M925" s="2"/>
    </row>
    <row r="926" spans="2:13" ht="24.95" customHeight="1" x14ac:dyDescent="0.2">
      <c r="B926" s="140" t="s">
        <v>8</v>
      </c>
      <c r="C926" s="168">
        <v>2835</v>
      </c>
      <c r="D926" s="168">
        <v>3893</v>
      </c>
      <c r="E926" s="173">
        <v>6728</v>
      </c>
      <c r="F926" s="168">
        <v>5990</v>
      </c>
      <c r="G926" s="168">
        <v>6646</v>
      </c>
      <c r="H926" s="174">
        <v>12636</v>
      </c>
      <c r="I926" s="175">
        <v>9.2567189600000002E-2</v>
      </c>
      <c r="J926" s="176">
        <v>1.8781212841855</v>
      </c>
      <c r="K926" s="35"/>
      <c r="M926" s="2"/>
    </row>
    <row r="927" spans="2:13" ht="24.95" customHeight="1" x14ac:dyDescent="0.2">
      <c r="B927" s="140" t="s">
        <v>9</v>
      </c>
      <c r="C927" s="168">
        <v>1819</v>
      </c>
      <c r="D927" s="168">
        <v>393</v>
      </c>
      <c r="E927" s="173">
        <v>2212</v>
      </c>
      <c r="F927" s="168">
        <v>3489</v>
      </c>
      <c r="G927" s="168">
        <v>631</v>
      </c>
      <c r="H927" s="174">
        <v>4120</v>
      </c>
      <c r="I927" s="175">
        <v>7.0068027199999994E-2</v>
      </c>
      <c r="J927" s="176">
        <v>1.8625678119349001</v>
      </c>
      <c r="K927" s="35"/>
      <c r="M927" s="2"/>
    </row>
    <row r="928" spans="2:13" ht="24.95" customHeight="1" x14ac:dyDescent="0.2">
      <c r="B928" s="140" t="s">
        <v>10</v>
      </c>
      <c r="C928" s="168">
        <v>5058</v>
      </c>
      <c r="D928" s="168">
        <v>883</v>
      </c>
      <c r="E928" s="173">
        <v>5941</v>
      </c>
      <c r="F928" s="168">
        <v>9775</v>
      </c>
      <c r="G928" s="168">
        <v>1434</v>
      </c>
      <c r="H928" s="174">
        <v>11209</v>
      </c>
      <c r="I928" s="175">
        <v>6.84656768E-2</v>
      </c>
      <c r="J928" s="176">
        <v>1.8867194075072</v>
      </c>
      <c r="K928" s="35"/>
      <c r="M928" s="2"/>
    </row>
    <row r="929" spans="2:15" ht="24.95" customHeight="1" x14ac:dyDescent="0.2">
      <c r="B929" s="140" t="s">
        <v>11</v>
      </c>
      <c r="C929" s="168">
        <v>1295</v>
      </c>
      <c r="D929" s="168">
        <v>2460</v>
      </c>
      <c r="E929" s="173">
        <v>3755</v>
      </c>
      <c r="F929" s="168">
        <v>3085</v>
      </c>
      <c r="G929" s="168">
        <v>4218</v>
      </c>
      <c r="H929" s="174">
        <v>7303</v>
      </c>
      <c r="I929" s="175">
        <v>0.18929497149999999</v>
      </c>
      <c r="J929" s="176">
        <v>1.9448735019973</v>
      </c>
      <c r="K929" s="35"/>
      <c r="M929" s="36"/>
    </row>
    <row r="930" spans="2:15" ht="24.95" customHeight="1" x14ac:dyDescent="0.2">
      <c r="B930" s="140" t="s">
        <v>12</v>
      </c>
      <c r="C930" s="168">
        <v>356</v>
      </c>
      <c r="D930" s="168">
        <v>168</v>
      </c>
      <c r="E930" s="173">
        <v>524</v>
      </c>
      <c r="F930" s="168">
        <v>913</v>
      </c>
      <c r="G930" s="168">
        <v>383</v>
      </c>
      <c r="H930" s="174">
        <v>1296</v>
      </c>
      <c r="I930" s="175">
        <v>6.4224204500000007E-2</v>
      </c>
      <c r="J930" s="176">
        <v>2.4732824427481002</v>
      </c>
      <c r="K930" s="35"/>
      <c r="M930" s="36"/>
    </row>
    <row r="931" spans="2:15" ht="24.95" customHeight="1" x14ac:dyDescent="0.2">
      <c r="B931" s="141" t="s">
        <v>14</v>
      </c>
      <c r="C931" s="177">
        <v>28340</v>
      </c>
      <c r="D931" s="177">
        <v>16441</v>
      </c>
      <c r="E931" s="178">
        <v>44781</v>
      </c>
      <c r="F931" s="177">
        <v>56136</v>
      </c>
      <c r="G931" s="177">
        <v>26092</v>
      </c>
      <c r="H931" s="179">
        <v>82228</v>
      </c>
      <c r="I931" s="180">
        <v>8.5089587899999999E-2</v>
      </c>
      <c r="J931" s="181">
        <v>1.8362251847882001</v>
      </c>
      <c r="M931" s="36"/>
    </row>
    <row r="932" spans="2:15" ht="24.95" customHeight="1" x14ac:dyDescent="0.2">
      <c r="B932" s="123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06" t="s">
        <v>167</v>
      </c>
      <c r="C945" s="206"/>
      <c r="D945" s="206"/>
      <c r="E945" s="206"/>
      <c r="F945" s="206"/>
      <c r="G945" s="206"/>
      <c r="H945" s="206"/>
      <c r="I945" s="206"/>
      <c r="J945" s="206"/>
      <c r="K945" s="206"/>
      <c r="L945" s="206"/>
      <c r="M945" s="206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09" t="s">
        <v>13</v>
      </c>
      <c r="C947" s="209"/>
      <c r="D947" s="209"/>
      <c r="E947" s="209"/>
      <c r="F947" s="209"/>
      <c r="G947" s="209"/>
      <c r="H947" s="209"/>
      <c r="I947" s="28"/>
      <c r="J947" s="28"/>
      <c r="K947" s="28"/>
      <c r="L947" s="28"/>
    </row>
    <row r="948" spans="2:15" ht="24.95" customHeight="1" x14ac:dyDescent="0.2">
      <c r="B948" s="84" t="s">
        <v>33</v>
      </c>
      <c r="C948" s="205" t="s">
        <v>60</v>
      </c>
      <c r="D948" s="205"/>
      <c r="E948" s="205" t="s">
        <v>107</v>
      </c>
      <c r="F948" s="205"/>
      <c r="G948" s="205" t="s">
        <v>0</v>
      </c>
      <c r="H948" s="205"/>
      <c r="I948" s="28"/>
      <c r="J948" s="28"/>
      <c r="K948" s="28"/>
      <c r="L948" s="28"/>
    </row>
    <row r="949" spans="2:15" ht="24.95" customHeight="1" x14ac:dyDescent="0.2">
      <c r="B949" s="164" t="s">
        <v>158</v>
      </c>
      <c r="C949" s="217">
        <v>32168</v>
      </c>
      <c r="D949" s="217"/>
      <c r="E949" s="217">
        <v>22059</v>
      </c>
      <c r="F949" s="217"/>
      <c r="G949" s="211">
        <v>54227</v>
      </c>
      <c r="H949" s="214"/>
      <c r="I949" s="28"/>
      <c r="J949" s="28"/>
      <c r="K949" s="28"/>
      <c r="L949" s="28"/>
    </row>
    <row r="950" spans="2:15" ht="24.95" customHeight="1" x14ac:dyDescent="0.2">
      <c r="B950" s="164" t="s">
        <v>155</v>
      </c>
      <c r="C950" s="215">
        <v>28340</v>
      </c>
      <c r="D950" s="215"/>
      <c r="E950" s="215">
        <v>16441</v>
      </c>
      <c r="F950" s="215"/>
      <c r="G950" s="211">
        <v>44781</v>
      </c>
      <c r="H950" s="214"/>
      <c r="I950" s="28"/>
      <c r="J950" s="28"/>
      <c r="K950" s="28"/>
      <c r="L950" s="28"/>
    </row>
    <row r="951" spans="2:15" ht="24.95" customHeight="1" x14ac:dyDescent="0.2">
      <c r="B951" s="77" t="s">
        <v>41</v>
      </c>
      <c r="C951" s="220">
        <f>(C950-C949)/C949</f>
        <v>-0.11900024869435463</v>
      </c>
      <c r="D951" s="220"/>
      <c r="E951" s="220">
        <f>(E950-E949)/E949</f>
        <v>-0.25468062922163287</v>
      </c>
      <c r="F951" s="220"/>
      <c r="G951" s="220">
        <f>(G950-G949)/G949</f>
        <v>-0.17419366736127759</v>
      </c>
      <c r="H951" s="220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21"/>
      <c r="C959" s="221"/>
      <c r="D959" s="221"/>
      <c r="E959" s="221"/>
      <c r="F959" s="221"/>
      <c r="G959" s="221"/>
      <c r="H959" s="221"/>
      <c r="I959" s="221"/>
      <c r="J959" s="221"/>
      <c r="K959" s="221"/>
      <c r="L959" s="221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2" t="s">
        <v>15</v>
      </c>
      <c r="C962" s="222"/>
      <c r="D962" s="222"/>
      <c r="E962" s="222"/>
      <c r="F962" s="222"/>
      <c r="G962" s="222"/>
      <c r="H962" s="222"/>
      <c r="I962" s="222"/>
      <c r="J962" s="222"/>
    </row>
    <row r="963" spans="2:15" ht="24.95" customHeight="1" x14ac:dyDescent="0.2">
      <c r="B963" s="92" t="s">
        <v>33</v>
      </c>
      <c r="C963" s="207" t="s">
        <v>109</v>
      </c>
      <c r="D963" s="207"/>
      <c r="E963" s="207" t="s">
        <v>108</v>
      </c>
      <c r="F963" s="207"/>
      <c r="G963" s="207" t="s">
        <v>40</v>
      </c>
      <c r="H963" s="207"/>
      <c r="I963" s="207" t="s">
        <v>18</v>
      </c>
      <c r="J963" s="207"/>
      <c r="L963" s="29"/>
    </row>
    <row r="964" spans="2:15" ht="24.95" customHeight="1" x14ac:dyDescent="0.2">
      <c r="B964" s="164" t="s">
        <v>158</v>
      </c>
      <c r="C964" s="217">
        <v>67362</v>
      </c>
      <c r="D964" s="217"/>
      <c r="E964" s="217">
        <v>38734</v>
      </c>
      <c r="F964" s="217"/>
      <c r="G964" s="211">
        <v>106096</v>
      </c>
      <c r="H964" s="211"/>
      <c r="I964" s="218">
        <v>0.1085867771</v>
      </c>
      <c r="J964" s="218"/>
    </row>
    <row r="965" spans="2:15" ht="24.95" customHeight="1" x14ac:dyDescent="0.2">
      <c r="B965" s="164" t="s">
        <v>155</v>
      </c>
      <c r="C965" s="215">
        <v>56136</v>
      </c>
      <c r="D965" s="215"/>
      <c r="E965" s="215">
        <v>26092</v>
      </c>
      <c r="F965" s="215"/>
      <c r="G965" s="211">
        <v>82228</v>
      </c>
      <c r="H965" s="211"/>
      <c r="I965" s="212">
        <v>8.5089587899999999E-2</v>
      </c>
      <c r="J965" s="212"/>
    </row>
    <row r="966" spans="2:15" ht="24.95" customHeight="1" x14ac:dyDescent="0.2">
      <c r="B966" s="74" t="s">
        <v>41</v>
      </c>
      <c r="C966" s="208">
        <f>(C965-C964)/C964</f>
        <v>-0.16665182150173688</v>
      </c>
      <c r="D966" s="208"/>
      <c r="E966" s="208">
        <f>(E965-E964)/E964</f>
        <v>-0.3263799246140342</v>
      </c>
      <c r="F966" s="208"/>
      <c r="G966" s="208">
        <f>(G965-G964)/G964</f>
        <v>-0.22496606846629469</v>
      </c>
      <c r="H966" s="208"/>
      <c r="I966" s="208">
        <f>(I965-I964)/I964</f>
        <v>-0.21639088872083306</v>
      </c>
      <c r="J966" s="208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27" t="s">
        <v>168</v>
      </c>
      <c r="C978" s="227"/>
      <c r="D978" s="227"/>
      <c r="E978" s="227"/>
      <c r="F978" s="227"/>
      <c r="G978" s="227"/>
      <c r="H978" s="227"/>
      <c r="I978" s="227"/>
      <c r="J978" s="227"/>
      <c r="K978" s="227"/>
      <c r="L978" s="227"/>
      <c r="M978" s="227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09" t="s">
        <v>13</v>
      </c>
      <c r="C980" s="209"/>
      <c r="D980" s="209"/>
      <c r="E980" s="209"/>
      <c r="F980" s="209"/>
      <c r="G980" s="209"/>
      <c r="H980" s="209"/>
      <c r="I980" s="28"/>
      <c r="J980" s="28"/>
      <c r="K980" s="28"/>
      <c r="L980" s="28"/>
    </row>
    <row r="981" spans="2:15" ht="24.95" customHeight="1" x14ac:dyDescent="0.2">
      <c r="B981" s="84" t="s">
        <v>33</v>
      </c>
      <c r="C981" s="205" t="s">
        <v>60</v>
      </c>
      <c r="D981" s="205"/>
      <c r="E981" s="205" t="s">
        <v>107</v>
      </c>
      <c r="F981" s="205"/>
      <c r="G981" s="205" t="s">
        <v>0</v>
      </c>
      <c r="H981" s="205"/>
      <c r="I981" s="28"/>
      <c r="J981" s="28"/>
      <c r="K981" s="28"/>
      <c r="L981" s="28"/>
    </row>
    <row r="982" spans="2:15" ht="24.95" customHeight="1" x14ac:dyDescent="0.2">
      <c r="B982" s="164" t="s">
        <v>160</v>
      </c>
      <c r="C982" s="217">
        <v>84308</v>
      </c>
      <c r="D982" s="217"/>
      <c r="E982" s="217">
        <v>72647</v>
      </c>
      <c r="F982" s="217"/>
      <c r="G982" s="211">
        <v>156955</v>
      </c>
      <c r="H982" s="214"/>
      <c r="I982" s="28"/>
      <c r="J982" s="28"/>
      <c r="K982" s="28"/>
      <c r="L982" s="28"/>
    </row>
    <row r="983" spans="2:15" ht="24.95" customHeight="1" x14ac:dyDescent="0.2">
      <c r="B983" s="164" t="s">
        <v>156</v>
      </c>
      <c r="C983" s="215">
        <v>76089</v>
      </c>
      <c r="D983" s="215"/>
      <c r="E983" s="215">
        <v>60594</v>
      </c>
      <c r="F983" s="215"/>
      <c r="G983" s="211">
        <v>136683</v>
      </c>
      <c r="H983" s="214"/>
      <c r="I983" s="28"/>
      <c r="J983" s="28"/>
      <c r="K983" s="28"/>
      <c r="L983" s="28"/>
    </row>
    <row r="984" spans="2:15" ht="24.95" customHeight="1" x14ac:dyDescent="0.2">
      <c r="B984" s="77" t="s">
        <v>41</v>
      </c>
      <c r="C984" s="220">
        <f>(C983-C982)/C982</f>
        <v>-9.7487782891303318E-2</v>
      </c>
      <c r="D984" s="220"/>
      <c r="E984" s="220">
        <f>(E983-E982)/E982</f>
        <v>-0.16591187523228765</v>
      </c>
      <c r="F984" s="220"/>
      <c r="G984" s="220">
        <f>(G983-G982)/G982</f>
        <v>-0.12915803892835526</v>
      </c>
      <c r="H984" s="220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2" t="s">
        <v>15</v>
      </c>
      <c r="C1006" s="222"/>
      <c r="D1006" s="222"/>
      <c r="E1006" s="222"/>
      <c r="F1006" s="222"/>
      <c r="G1006" s="222"/>
      <c r="H1006" s="222"/>
      <c r="I1006" s="222"/>
      <c r="J1006" s="222"/>
    </row>
    <row r="1007" spans="2:15" ht="24.95" customHeight="1" x14ac:dyDescent="0.2">
      <c r="B1007" s="92" t="s">
        <v>33</v>
      </c>
      <c r="C1007" s="207" t="s">
        <v>109</v>
      </c>
      <c r="D1007" s="207"/>
      <c r="E1007" s="207" t="s">
        <v>108</v>
      </c>
      <c r="F1007" s="207"/>
      <c r="G1007" s="207" t="s">
        <v>40</v>
      </c>
      <c r="H1007" s="207"/>
      <c r="I1007" s="207" t="s">
        <v>18</v>
      </c>
      <c r="J1007" s="207"/>
      <c r="L1007" s="29"/>
    </row>
    <row r="1008" spans="2:15" ht="24.95" customHeight="1" x14ac:dyDescent="0.2">
      <c r="B1008" s="164" t="s">
        <v>160</v>
      </c>
      <c r="C1008" s="217">
        <v>170598</v>
      </c>
      <c r="D1008" s="217"/>
      <c r="E1008" s="217">
        <v>115575</v>
      </c>
      <c r="F1008" s="217"/>
      <c r="G1008" s="211">
        <v>286173</v>
      </c>
      <c r="H1008" s="211"/>
      <c r="I1008" s="218">
        <v>6.5253763274629006E-2</v>
      </c>
      <c r="J1008" s="218"/>
    </row>
    <row r="1009" spans="2:15" ht="24.95" customHeight="1" x14ac:dyDescent="0.2">
      <c r="B1009" s="164" t="s">
        <v>156</v>
      </c>
      <c r="C1009" s="215">
        <v>156151</v>
      </c>
      <c r="D1009" s="215"/>
      <c r="E1009" s="215">
        <v>98891</v>
      </c>
      <c r="F1009" s="215"/>
      <c r="G1009" s="211">
        <v>255042</v>
      </c>
      <c r="H1009" s="211"/>
      <c r="I1009" s="212">
        <v>5.9132380287090003E-2</v>
      </c>
      <c r="J1009" s="212"/>
    </row>
    <row r="1010" spans="2:15" ht="24.95" customHeight="1" x14ac:dyDescent="0.2">
      <c r="B1010" s="74" t="s">
        <v>41</v>
      </c>
      <c r="C1010" s="208">
        <f>(C1009-C1008)/C1008</f>
        <v>-8.4684462889365639E-2</v>
      </c>
      <c r="D1010" s="208"/>
      <c r="E1010" s="208">
        <f>(E1009-E1008)/E1008</f>
        <v>-0.14435647847717933</v>
      </c>
      <c r="F1010" s="208"/>
      <c r="G1010" s="208">
        <f>(G1009-G1008)/G1008</f>
        <v>-0.10878384753278611</v>
      </c>
      <c r="H1010" s="208"/>
      <c r="I1010" s="208">
        <f>(I1009-I1008)/I1008</f>
        <v>-9.3808888259461168E-2</v>
      </c>
      <c r="J1010" s="208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26" t="s">
        <v>118</v>
      </c>
      <c r="C1040" s="226"/>
      <c r="D1040" s="226"/>
      <c r="E1040" s="226"/>
      <c r="F1040" s="226"/>
      <c r="G1040" s="226"/>
      <c r="H1040" s="226"/>
      <c r="I1040" s="226"/>
      <c r="J1040" s="226"/>
      <c r="K1040" s="226"/>
      <c r="L1040" s="226"/>
      <c r="M1040" s="226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26" t="s">
        <v>114</v>
      </c>
      <c r="C1042" s="226"/>
      <c r="D1042" s="226"/>
      <c r="E1042" s="226"/>
      <c r="F1042" s="226"/>
      <c r="G1042" s="226"/>
      <c r="H1042" s="226"/>
      <c r="I1042" s="226"/>
      <c r="J1042" s="226"/>
      <c r="K1042" s="226"/>
      <c r="L1042" s="226"/>
      <c r="M1042" s="226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19" t="s">
        <v>56</v>
      </c>
      <c r="C1044" s="219"/>
      <c r="D1044" s="219"/>
      <c r="E1044" s="219"/>
      <c r="F1044" s="219"/>
      <c r="G1044" s="219"/>
      <c r="H1044" s="219"/>
      <c r="I1044" s="219"/>
      <c r="J1044" s="219"/>
    </row>
    <row r="1045" spans="2:13" ht="24.95" customHeight="1" x14ac:dyDescent="0.2">
      <c r="B1045" s="224" t="s">
        <v>34</v>
      </c>
      <c r="C1045" s="210" t="s">
        <v>45</v>
      </c>
      <c r="D1045" s="210"/>
      <c r="E1045" s="210"/>
      <c r="F1045" s="210" t="s">
        <v>46</v>
      </c>
      <c r="G1045" s="210"/>
      <c r="H1045" s="210"/>
      <c r="I1045" s="88" t="s">
        <v>50</v>
      </c>
      <c r="J1045" s="90" t="s">
        <v>51</v>
      </c>
      <c r="M1045" s="2"/>
    </row>
    <row r="1046" spans="2:13" ht="24.95" customHeight="1" x14ac:dyDescent="0.2">
      <c r="B1046" s="225"/>
      <c r="C1046" s="86" t="s">
        <v>64</v>
      </c>
      <c r="D1046" s="86" t="s">
        <v>65</v>
      </c>
      <c r="E1046" s="109" t="s">
        <v>66</v>
      </c>
      <c r="F1046" s="86" t="s">
        <v>67</v>
      </c>
      <c r="G1046" s="86" t="s">
        <v>68</v>
      </c>
      <c r="H1046" s="87" t="s">
        <v>69</v>
      </c>
      <c r="I1046" s="89" t="s">
        <v>83</v>
      </c>
      <c r="J1046" s="91" t="s">
        <v>84</v>
      </c>
      <c r="M1046" s="2"/>
    </row>
    <row r="1047" spans="2:13" ht="24.95" customHeight="1" x14ac:dyDescent="0.2">
      <c r="B1047" s="140" t="s">
        <v>111</v>
      </c>
      <c r="C1047" s="168">
        <v>3071</v>
      </c>
      <c r="D1047" s="168">
        <v>0</v>
      </c>
      <c r="E1047" s="173">
        <v>3071</v>
      </c>
      <c r="F1047" s="168">
        <v>5704</v>
      </c>
      <c r="G1047" s="168">
        <v>0</v>
      </c>
      <c r="H1047" s="174">
        <v>5704</v>
      </c>
      <c r="I1047" s="175">
        <v>0.25433967699999999</v>
      </c>
      <c r="J1047" s="176">
        <v>1.8573754477369</v>
      </c>
      <c r="K1047" s="35"/>
      <c r="M1047" s="2"/>
    </row>
    <row r="1048" spans="2:13" ht="24.95" customHeight="1" x14ac:dyDescent="0.2">
      <c r="B1048" s="140" t="s">
        <v>5</v>
      </c>
      <c r="C1048" s="168">
        <v>3988</v>
      </c>
      <c r="D1048" s="168">
        <v>4533</v>
      </c>
      <c r="E1048" s="173">
        <v>8521</v>
      </c>
      <c r="F1048" s="168">
        <v>10927</v>
      </c>
      <c r="G1048" s="168">
        <v>4747</v>
      </c>
      <c r="H1048" s="174">
        <v>15674</v>
      </c>
      <c r="I1048" s="175">
        <v>0.19650560889999999</v>
      </c>
      <c r="J1048" s="176">
        <v>1.8394554629738</v>
      </c>
      <c r="K1048" s="35"/>
      <c r="M1048" s="2"/>
    </row>
    <row r="1049" spans="2:13" ht="24.95" customHeight="1" x14ac:dyDescent="0.2">
      <c r="B1049" s="140" t="s">
        <v>22</v>
      </c>
      <c r="C1049" s="168">
        <v>7702</v>
      </c>
      <c r="D1049" s="168">
        <v>13531</v>
      </c>
      <c r="E1049" s="173">
        <v>21233</v>
      </c>
      <c r="F1049" s="168">
        <v>12799</v>
      </c>
      <c r="G1049" s="168">
        <v>14648</v>
      </c>
      <c r="H1049" s="174">
        <v>27447</v>
      </c>
      <c r="I1049" s="175">
        <v>0.29319458990000002</v>
      </c>
      <c r="J1049" s="176">
        <v>1.2926576555361999</v>
      </c>
      <c r="K1049" s="35"/>
      <c r="M1049" s="2"/>
    </row>
    <row r="1050" spans="2:13" ht="24.95" customHeight="1" x14ac:dyDescent="0.2">
      <c r="B1050" s="140" t="s">
        <v>7</v>
      </c>
      <c r="C1050" s="168">
        <v>2067</v>
      </c>
      <c r="D1050" s="168">
        <v>6670</v>
      </c>
      <c r="E1050" s="173">
        <v>8737</v>
      </c>
      <c r="F1050" s="168">
        <v>2067</v>
      </c>
      <c r="G1050" s="168">
        <v>6670</v>
      </c>
      <c r="H1050" s="174">
        <v>8737</v>
      </c>
      <c r="I1050" s="175">
        <v>0.36856567940000001</v>
      </c>
      <c r="J1050" s="176">
        <v>1</v>
      </c>
      <c r="K1050" s="35"/>
      <c r="M1050" s="2"/>
    </row>
    <row r="1051" spans="2:13" ht="24.95" customHeight="1" x14ac:dyDescent="0.2">
      <c r="B1051" s="140" t="s">
        <v>8</v>
      </c>
      <c r="C1051" s="168">
        <v>1417</v>
      </c>
      <c r="D1051" s="168">
        <v>1067</v>
      </c>
      <c r="E1051" s="173">
        <v>2484</v>
      </c>
      <c r="F1051" s="168">
        <v>2046</v>
      </c>
      <c r="G1051" s="168">
        <v>1571</v>
      </c>
      <c r="H1051" s="174">
        <v>3617</v>
      </c>
      <c r="I1051" s="175">
        <v>0.18361807699999999</v>
      </c>
      <c r="J1051" s="176">
        <v>1.4561191626409</v>
      </c>
      <c r="K1051" s="35"/>
      <c r="M1051" s="2"/>
    </row>
    <row r="1052" spans="2:13" ht="24.95" customHeight="1" x14ac:dyDescent="0.2">
      <c r="B1052" s="140" t="s">
        <v>9</v>
      </c>
      <c r="C1052" s="168">
        <v>3810</v>
      </c>
      <c r="D1052" s="168">
        <v>0</v>
      </c>
      <c r="E1052" s="173">
        <v>3810</v>
      </c>
      <c r="F1052" s="168">
        <v>8311</v>
      </c>
      <c r="G1052" s="168">
        <v>0</v>
      </c>
      <c r="H1052" s="174">
        <v>8311</v>
      </c>
      <c r="I1052" s="175">
        <v>0.23267514710000001</v>
      </c>
      <c r="J1052" s="176">
        <v>2.1813648293962999</v>
      </c>
      <c r="K1052" s="35"/>
      <c r="M1052" s="2"/>
    </row>
    <row r="1053" spans="2:13" ht="24.95" customHeight="1" x14ac:dyDescent="0.2">
      <c r="B1053" s="140" t="s">
        <v>10</v>
      </c>
      <c r="C1053" s="168">
        <v>1056</v>
      </c>
      <c r="D1053" s="168">
        <v>90</v>
      </c>
      <c r="E1053" s="173">
        <v>1146</v>
      </c>
      <c r="F1053" s="168">
        <v>2314</v>
      </c>
      <c r="G1053" s="168">
        <v>135</v>
      </c>
      <c r="H1053" s="174">
        <v>2449</v>
      </c>
      <c r="I1053" s="175">
        <v>0.1823524456</v>
      </c>
      <c r="J1053" s="176">
        <v>2.1369982547993001</v>
      </c>
      <c r="K1053" s="35"/>
      <c r="M1053" s="2"/>
    </row>
    <row r="1054" spans="2:13" ht="24.95" customHeight="1" x14ac:dyDescent="0.2">
      <c r="B1054" s="140" t="s">
        <v>11</v>
      </c>
      <c r="C1054" s="168">
        <v>2843</v>
      </c>
      <c r="D1054" s="168">
        <v>133</v>
      </c>
      <c r="E1054" s="173">
        <v>2976</v>
      </c>
      <c r="F1054" s="168">
        <v>6482</v>
      </c>
      <c r="G1054" s="168">
        <v>400</v>
      </c>
      <c r="H1054" s="174">
        <v>6882</v>
      </c>
      <c r="I1054" s="175">
        <v>0.2308382225</v>
      </c>
      <c r="J1054" s="176">
        <v>2.3125</v>
      </c>
      <c r="K1054" s="35"/>
      <c r="M1054" s="36"/>
    </row>
    <row r="1055" spans="2:13" ht="24.95" customHeight="1" x14ac:dyDescent="0.2">
      <c r="B1055" s="140" t="s">
        <v>12</v>
      </c>
      <c r="C1055" s="168">
        <v>185</v>
      </c>
      <c r="D1055" s="168">
        <v>329</v>
      </c>
      <c r="E1055" s="173">
        <v>514</v>
      </c>
      <c r="F1055" s="168">
        <v>185</v>
      </c>
      <c r="G1055" s="168">
        <v>329</v>
      </c>
      <c r="H1055" s="174">
        <v>514</v>
      </c>
      <c r="I1055" s="175">
        <v>0.16875697680000001</v>
      </c>
      <c r="J1055" s="176">
        <v>1</v>
      </c>
      <c r="K1055" s="35"/>
      <c r="M1055" s="36"/>
    </row>
    <row r="1056" spans="2:13" ht="24.95" customHeight="1" x14ac:dyDescent="0.2">
      <c r="B1056" s="141" t="s">
        <v>14</v>
      </c>
      <c r="C1056" s="177">
        <v>26139</v>
      </c>
      <c r="D1056" s="177">
        <v>26353</v>
      </c>
      <c r="E1056" s="178">
        <v>52492</v>
      </c>
      <c r="F1056" s="177">
        <v>50835</v>
      </c>
      <c r="G1056" s="177">
        <v>28500</v>
      </c>
      <c r="H1056" s="179">
        <v>79335</v>
      </c>
      <c r="I1056" s="180">
        <v>0.246983276</v>
      </c>
      <c r="J1056" s="181">
        <v>1.5113731616246</v>
      </c>
      <c r="M1056" s="36"/>
    </row>
    <row r="1057" spans="2:14" ht="24.95" customHeight="1" x14ac:dyDescent="0.2">
      <c r="B1057" s="123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G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H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06" t="s">
        <v>169</v>
      </c>
      <c r="C1070" s="206"/>
      <c r="D1070" s="206"/>
      <c r="E1070" s="206"/>
      <c r="F1070" s="206"/>
      <c r="G1070" s="206"/>
      <c r="H1070" s="206"/>
      <c r="I1070" s="206"/>
      <c r="J1070" s="206"/>
      <c r="K1070" s="206"/>
      <c r="L1070" s="206"/>
      <c r="M1070" s="206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09" t="s">
        <v>13</v>
      </c>
      <c r="C1072" s="209"/>
      <c r="D1072" s="209"/>
      <c r="E1072" s="209"/>
      <c r="F1072" s="209"/>
      <c r="G1072" s="209"/>
      <c r="H1072" s="209"/>
      <c r="I1072" s="28"/>
      <c r="J1072" s="28"/>
      <c r="K1072" s="28"/>
      <c r="L1072" s="28"/>
    </row>
    <row r="1073" spans="2:12" ht="24.95" customHeight="1" x14ac:dyDescent="0.2">
      <c r="B1073" s="84" t="s">
        <v>33</v>
      </c>
      <c r="C1073" s="205" t="s">
        <v>60</v>
      </c>
      <c r="D1073" s="205"/>
      <c r="E1073" s="205" t="s">
        <v>61</v>
      </c>
      <c r="F1073" s="205"/>
      <c r="G1073" s="205" t="s">
        <v>0</v>
      </c>
      <c r="H1073" s="205"/>
      <c r="I1073" s="28"/>
      <c r="J1073" s="28"/>
      <c r="K1073" s="28"/>
      <c r="L1073" s="28"/>
    </row>
    <row r="1074" spans="2:12" ht="24.95" customHeight="1" x14ac:dyDescent="0.2">
      <c r="B1074" s="164" t="s">
        <v>158</v>
      </c>
      <c r="C1074" s="217">
        <v>32273</v>
      </c>
      <c r="D1074" s="217"/>
      <c r="E1074" s="217">
        <v>33582</v>
      </c>
      <c r="F1074" s="217"/>
      <c r="G1074" s="211">
        <v>65855</v>
      </c>
      <c r="H1074" s="214"/>
      <c r="I1074" s="28"/>
      <c r="J1074" s="28"/>
      <c r="K1074" s="28"/>
      <c r="L1074" s="28"/>
    </row>
    <row r="1075" spans="2:12" ht="24.95" customHeight="1" x14ac:dyDescent="0.2">
      <c r="B1075" s="164" t="s">
        <v>155</v>
      </c>
      <c r="C1075" s="215">
        <v>26139</v>
      </c>
      <c r="D1075" s="215"/>
      <c r="E1075" s="215">
        <v>26353</v>
      </c>
      <c r="F1075" s="215"/>
      <c r="G1075" s="211">
        <v>52492</v>
      </c>
      <c r="H1075" s="214"/>
      <c r="I1075" s="28"/>
      <c r="J1075" s="28"/>
      <c r="K1075" s="28"/>
      <c r="L1075" s="28"/>
    </row>
    <row r="1076" spans="2:12" ht="24.95" customHeight="1" x14ac:dyDescent="0.2">
      <c r="B1076" s="77" t="s">
        <v>41</v>
      </c>
      <c r="C1076" s="220">
        <f>(C1075-C1074)/C1074</f>
        <v>-0.19006599944225824</v>
      </c>
      <c r="D1076" s="220"/>
      <c r="E1076" s="220">
        <f>(E1075-E1074)/E1074</f>
        <v>-0.21526412959323446</v>
      </c>
      <c r="F1076" s="220"/>
      <c r="G1076" s="220">
        <f>(G1075-G1074)/G1074</f>
        <v>-0.20291549616581883</v>
      </c>
      <c r="H1076" s="220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2" t="s">
        <v>15</v>
      </c>
      <c r="C1087" s="222"/>
      <c r="D1087" s="222"/>
      <c r="E1087" s="222"/>
      <c r="F1087" s="222"/>
      <c r="G1087" s="222"/>
      <c r="H1087" s="222"/>
      <c r="I1087" s="222"/>
      <c r="J1087" s="222"/>
    </row>
    <row r="1088" spans="2:12" ht="24.95" customHeight="1" x14ac:dyDescent="0.2">
      <c r="B1088" s="92" t="s">
        <v>33</v>
      </c>
      <c r="C1088" s="207" t="s">
        <v>62</v>
      </c>
      <c r="D1088" s="207"/>
      <c r="E1088" s="207" t="s">
        <v>63</v>
      </c>
      <c r="F1088" s="207"/>
      <c r="G1088" s="207" t="s">
        <v>1</v>
      </c>
      <c r="H1088" s="207"/>
      <c r="I1088" s="207" t="s">
        <v>18</v>
      </c>
      <c r="J1088" s="207"/>
      <c r="L1088" s="29"/>
    </row>
    <row r="1089" spans="2:13" ht="24.95" customHeight="1" x14ac:dyDescent="0.2">
      <c r="B1089" s="164" t="s">
        <v>158</v>
      </c>
      <c r="C1089" s="216">
        <v>55331</v>
      </c>
      <c r="D1089" s="216"/>
      <c r="E1089" s="216">
        <v>35841</v>
      </c>
      <c r="F1089" s="216"/>
      <c r="G1089" s="211">
        <v>91172</v>
      </c>
      <c r="H1089" s="211"/>
      <c r="I1089" s="213">
        <v>0.26427481219999999</v>
      </c>
      <c r="J1089" s="214"/>
    </row>
    <row r="1090" spans="2:13" ht="24.95" customHeight="1" x14ac:dyDescent="0.2">
      <c r="B1090" s="164" t="s">
        <v>155</v>
      </c>
      <c r="C1090" s="216">
        <v>50835</v>
      </c>
      <c r="D1090" s="216"/>
      <c r="E1090" s="216">
        <v>28500</v>
      </c>
      <c r="F1090" s="216"/>
      <c r="G1090" s="211">
        <v>79335</v>
      </c>
      <c r="H1090" s="211"/>
      <c r="I1090" s="213">
        <v>0.246983276</v>
      </c>
      <c r="J1090" s="214"/>
    </row>
    <row r="1091" spans="2:13" ht="24.95" customHeight="1" x14ac:dyDescent="0.2">
      <c r="B1091" s="74" t="s">
        <v>41</v>
      </c>
      <c r="C1091" s="208">
        <f>(C1090-C1089)/C1089</f>
        <v>-8.1256438524516097E-2</v>
      </c>
      <c r="D1091" s="208"/>
      <c r="E1091" s="208">
        <f>(E1090-E1089)/E1089</f>
        <v>-0.20482129404871516</v>
      </c>
      <c r="F1091" s="208"/>
      <c r="G1091" s="208">
        <f>(G1090-G1089)/G1089</f>
        <v>-0.12983152722327029</v>
      </c>
      <c r="H1091" s="208"/>
      <c r="I1091" s="208">
        <f>(I1090-I1089)/I1089</f>
        <v>-6.543013333754244E-2</v>
      </c>
      <c r="J1091" s="208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27" t="s">
        <v>170</v>
      </c>
      <c r="C1103" s="227"/>
      <c r="D1103" s="227"/>
      <c r="E1103" s="227"/>
      <c r="F1103" s="227"/>
      <c r="G1103" s="227"/>
      <c r="H1103" s="227"/>
      <c r="I1103" s="227"/>
      <c r="J1103" s="227"/>
      <c r="K1103" s="227"/>
      <c r="L1103" s="227"/>
      <c r="M1103" s="227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09" t="s">
        <v>13</v>
      </c>
      <c r="C1105" s="209"/>
      <c r="D1105" s="209"/>
      <c r="E1105" s="209"/>
      <c r="F1105" s="209"/>
      <c r="G1105" s="209"/>
      <c r="H1105" s="209"/>
      <c r="I1105" s="28"/>
      <c r="J1105" s="28"/>
      <c r="K1105" s="28"/>
      <c r="L1105" s="28"/>
    </row>
    <row r="1106" spans="2:15" ht="24.95" customHeight="1" x14ac:dyDescent="0.2">
      <c r="B1106" s="84" t="s">
        <v>33</v>
      </c>
      <c r="C1106" s="205" t="s">
        <v>60</v>
      </c>
      <c r="D1106" s="205"/>
      <c r="E1106" s="205" t="s">
        <v>107</v>
      </c>
      <c r="F1106" s="205"/>
      <c r="G1106" s="205" t="s">
        <v>0</v>
      </c>
      <c r="H1106" s="205"/>
      <c r="I1106" s="28"/>
      <c r="J1106" s="28"/>
      <c r="K1106" s="28"/>
      <c r="L1106" s="28"/>
    </row>
    <row r="1107" spans="2:15" ht="24.95" customHeight="1" x14ac:dyDescent="0.2">
      <c r="B1107" s="164" t="s">
        <v>160</v>
      </c>
      <c r="C1107" s="216">
        <v>124928</v>
      </c>
      <c r="D1107" s="216"/>
      <c r="E1107" s="216">
        <v>114363</v>
      </c>
      <c r="F1107" s="216"/>
      <c r="G1107" s="211">
        <v>239291</v>
      </c>
      <c r="H1107" s="214"/>
      <c r="I1107" s="28"/>
      <c r="J1107" s="28"/>
      <c r="K1107" s="28"/>
      <c r="L1107" s="28"/>
    </row>
    <row r="1108" spans="2:15" ht="24.95" customHeight="1" x14ac:dyDescent="0.2">
      <c r="B1108" s="164" t="s">
        <v>156</v>
      </c>
      <c r="C1108" s="215">
        <v>112907</v>
      </c>
      <c r="D1108" s="215"/>
      <c r="E1108" s="215">
        <v>100175</v>
      </c>
      <c r="F1108" s="215"/>
      <c r="G1108" s="211">
        <v>213082</v>
      </c>
      <c r="H1108" s="214"/>
      <c r="I1108" s="28"/>
      <c r="J1108" s="28"/>
      <c r="K1108" s="28"/>
      <c r="L1108" s="28"/>
    </row>
    <row r="1109" spans="2:15" ht="24.95" customHeight="1" x14ac:dyDescent="0.2">
      <c r="B1109" s="77" t="s">
        <v>41</v>
      </c>
      <c r="C1109" s="220">
        <f>(C1108-C1107)/C1107</f>
        <v>-9.6223424692622947E-2</v>
      </c>
      <c r="D1109" s="220"/>
      <c r="E1109" s="220">
        <f>(E1108-E1107)/E1107</f>
        <v>-0.12406110367863732</v>
      </c>
      <c r="F1109" s="220"/>
      <c r="G1109" s="220">
        <f>(G1108-G1107)/G1107</f>
        <v>-0.10952772983522155</v>
      </c>
      <c r="H1109" s="220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94"/>
      <c r="C1117" s="94"/>
      <c r="D1117" s="94"/>
      <c r="E1117" s="94"/>
      <c r="F1117" s="94"/>
      <c r="G1117" s="94"/>
      <c r="H1117" s="94"/>
      <c r="I1117" s="94"/>
      <c r="J1117" s="94"/>
      <c r="K1117" s="94"/>
      <c r="L1117" s="9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2" t="s">
        <v>15</v>
      </c>
      <c r="C1131" s="222"/>
      <c r="D1131" s="222"/>
      <c r="E1131" s="222"/>
      <c r="F1131" s="222"/>
      <c r="G1131" s="222"/>
      <c r="H1131" s="222"/>
      <c r="I1131" s="222"/>
      <c r="J1131" s="222"/>
    </row>
    <row r="1132" spans="2:15" ht="24.95" customHeight="1" x14ac:dyDescent="0.2">
      <c r="B1132" s="92" t="s">
        <v>33</v>
      </c>
      <c r="C1132" s="207" t="s">
        <v>109</v>
      </c>
      <c r="D1132" s="207"/>
      <c r="E1132" s="207" t="s">
        <v>108</v>
      </c>
      <c r="F1132" s="207"/>
      <c r="G1132" s="207" t="s">
        <v>40</v>
      </c>
      <c r="H1132" s="207"/>
      <c r="I1132" s="207" t="s">
        <v>18</v>
      </c>
      <c r="J1132" s="207"/>
      <c r="L1132" s="29"/>
    </row>
    <row r="1133" spans="2:15" ht="24.95" customHeight="1" x14ac:dyDescent="0.2">
      <c r="B1133" s="164" t="s">
        <v>160</v>
      </c>
      <c r="C1133" s="216">
        <v>215956</v>
      </c>
      <c r="D1133" s="216"/>
      <c r="E1133" s="216">
        <v>127104</v>
      </c>
      <c r="F1133" s="216"/>
      <c r="G1133" s="211">
        <v>343060</v>
      </c>
      <c r="H1133" s="211"/>
      <c r="I1133" s="213">
        <v>0.19629861215982999</v>
      </c>
      <c r="J1133" s="214"/>
    </row>
    <row r="1134" spans="2:15" ht="24.95" customHeight="1" x14ac:dyDescent="0.2">
      <c r="B1134" s="164" t="s">
        <v>156</v>
      </c>
      <c r="C1134" s="215">
        <v>195080</v>
      </c>
      <c r="D1134" s="215"/>
      <c r="E1134" s="215">
        <v>113228</v>
      </c>
      <c r="F1134" s="215"/>
      <c r="G1134" s="211">
        <v>308308</v>
      </c>
      <c r="H1134" s="211"/>
      <c r="I1134" s="212">
        <v>0.1887945800833</v>
      </c>
      <c r="J1134" s="212"/>
    </row>
    <row r="1135" spans="2:15" ht="24.95" customHeight="1" x14ac:dyDescent="0.2">
      <c r="B1135" s="74" t="s">
        <v>41</v>
      </c>
      <c r="C1135" s="208">
        <f>(C1134-C1133)/C1133</f>
        <v>-9.6667839745133266E-2</v>
      </c>
      <c r="D1135" s="208"/>
      <c r="E1135" s="208">
        <f>(E1134-E1133)/E1133</f>
        <v>-0.10917044310171198</v>
      </c>
      <c r="F1135" s="208"/>
      <c r="G1135" s="208">
        <f>(G1134-G1133)/G1133</f>
        <v>-0.10130006412872383</v>
      </c>
      <c r="H1135" s="208"/>
      <c r="I1135" s="208">
        <f>(I1134-I1133)/I1133</f>
        <v>-3.8227636935201946E-2</v>
      </c>
      <c r="J1135" s="208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26" t="s">
        <v>119</v>
      </c>
      <c r="C1165" s="226"/>
      <c r="D1165" s="226"/>
      <c r="E1165" s="226"/>
      <c r="F1165" s="226"/>
      <c r="G1165" s="226"/>
      <c r="H1165" s="226"/>
      <c r="I1165" s="226"/>
      <c r="J1165" s="226"/>
      <c r="K1165" s="226"/>
      <c r="L1165" s="226"/>
      <c r="M1165" s="226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26" t="s">
        <v>93</v>
      </c>
      <c r="C1167" s="226"/>
      <c r="D1167" s="226"/>
      <c r="E1167" s="226"/>
      <c r="F1167" s="226"/>
      <c r="G1167" s="226"/>
      <c r="H1167" s="226"/>
      <c r="I1167" s="226"/>
      <c r="J1167" s="226"/>
      <c r="K1167" s="226"/>
      <c r="L1167" s="226"/>
      <c r="M1167" s="226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19" t="s">
        <v>91</v>
      </c>
      <c r="C1169" s="219"/>
      <c r="D1169" s="219"/>
      <c r="E1169" s="219"/>
      <c r="F1169" s="219"/>
      <c r="G1169" s="219"/>
      <c r="H1169" s="219"/>
      <c r="I1169" s="219"/>
      <c r="J1169" s="219"/>
    </row>
    <row r="1170" spans="2:14" ht="24.95" customHeight="1" x14ac:dyDescent="0.2">
      <c r="B1170" s="224" t="s">
        <v>34</v>
      </c>
      <c r="C1170" s="210" t="s">
        <v>45</v>
      </c>
      <c r="D1170" s="210"/>
      <c r="E1170" s="210"/>
      <c r="F1170" s="210" t="s">
        <v>46</v>
      </c>
      <c r="G1170" s="210"/>
      <c r="H1170" s="210"/>
      <c r="I1170" s="88" t="s">
        <v>50</v>
      </c>
      <c r="J1170" s="90" t="s">
        <v>51</v>
      </c>
      <c r="M1170" s="2"/>
    </row>
    <row r="1171" spans="2:14" ht="24.95" customHeight="1" x14ac:dyDescent="0.2">
      <c r="B1171" s="225"/>
      <c r="C1171" s="86" t="s">
        <v>64</v>
      </c>
      <c r="D1171" s="86" t="s">
        <v>65</v>
      </c>
      <c r="E1171" s="109" t="s">
        <v>66</v>
      </c>
      <c r="F1171" s="86" t="s">
        <v>67</v>
      </c>
      <c r="G1171" s="86" t="s">
        <v>68</v>
      </c>
      <c r="H1171" s="87" t="s">
        <v>69</v>
      </c>
      <c r="I1171" s="89" t="s">
        <v>83</v>
      </c>
      <c r="J1171" s="91" t="s">
        <v>84</v>
      </c>
      <c r="M1171" s="2"/>
    </row>
    <row r="1172" spans="2:14" ht="24.95" customHeight="1" x14ac:dyDescent="0.2">
      <c r="B1172" s="140" t="s">
        <v>111</v>
      </c>
      <c r="C1172" s="168">
        <v>10356</v>
      </c>
      <c r="D1172" s="168">
        <v>26</v>
      </c>
      <c r="E1172" s="173">
        <v>10382</v>
      </c>
      <c r="F1172" s="168">
        <v>23447</v>
      </c>
      <c r="G1172" s="168">
        <v>65</v>
      </c>
      <c r="H1172" s="174">
        <v>23512</v>
      </c>
      <c r="I1172" s="175">
        <v>0.16898343190000001</v>
      </c>
      <c r="J1172" s="176">
        <v>2.2646888846080002</v>
      </c>
      <c r="K1172" s="35"/>
      <c r="M1172" s="2"/>
    </row>
    <row r="1173" spans="2:14" ht="24.95" customHeight="1" x14ac:dyDescent="0.2">
      <c r="B1173" s="140" t="s">
        <v>5</v>
      </c>
      <c r="C1173" s="168">
        <v>4442</v>
      </c>
      <c r="D1173" s="168">
        <v>923</v>
      </c>
      <c r="E1173" s="173">
        <v>5365</v>
      </c>
      <c r="F1173" s="168">
        <v>9233</v>
      </c>
      <c r="G1173" s="168">
        <v>1634</v>
      </c>
      <c r="H1173" s="174">
        <v>10867</v>
      </c>
      <c r="I1173" s="175">
        <v>0.1235061267</v>
      </c>
      <c r="J1173" s="176">
        <v>2.0255358807083002</v>
      </c>
      <c r="K1173" s="35"/>
      <c r="M1173" s="2"/>
    </row>
    <row r="1174" spans="2:14" ht="24.95" customHeight="1" x14ac:dyDescent="0.2">
      <c r="B1174" s="140" t="s">
        <v>22</v>
      </c>
      <c r="C1174" s="168">
        <v>5472</v>
      </c>
      <c r="D1174" s="168">
        <v>412</v>
      </c>
      <c r="E1174" s="173">
        <v>5884</v>
      </c>
      <c r="F1174" s="168">
        <v>11768</v>
      </c>
      <c r="G1174" s="168">
        <v>974</v>
      </c>
      <c r="H1174" s="174">
        <v>12742</v>
      </c>
      <c r="I1174" s="175">
        <v>0.13433430800000001</v>
      </c>
      <c r="J1174" s="176">
        <v>2.1655336505778</v>
      </c>
      <c r="K1174" s="35"/>
      <c r="M1174" s="2"/>
    </row>
    <row r="1175" spans="2:14" ht="24.95" customHeight="1" x14ac:dyDescent="0.2">
      <c r="B1175" s="140" t="s">
        <v>7</v>
      </c>
      <c r="C1175" s="168">
        <v>1034</v>
      </c>
      <c r="D1175" s="168">
        <v>211</v>
      </c>
      <c r="E1175" s="173">
        <v>1245</v>
      </c>
      <c r="F1175" s="168">
        <v>2667</v>
      </c>
      <c r="G1175" s="168">
        <v>517</v>
      </c>
      <c r="H1175" s="174">
        <v>3184</v>
      </c>
      <c r="I1175" s="175">
        <v>0.16474832319999999</v>
      </c>
      <c r="J1175" s="176">
        <v>2.5574297188755</v>
      </c>
      <c r="K1175" s="35"/>
      <c r="M1175" s="2"/>
    </row>
    <row r="1176" spans="2:14" ht="24.95" customHeight="1" x14ac:dyDescent="0.2">
      <c r="B1176" s="140" t="s">
        <v>8</v>
      </c>
      <c r="C1176" s="168">
        <v>4630</v>
      </c>
      <c r="D1176" s="168">
        <v>1585</v>
      </c>
      <c r="E1176" s="173">
        <v>6215</v>
      </c>
      <c r="F1176" s="168">
        <v>10970</v>
      </c>
      <c r="G1176" s="168">
        <v>5050</v>
      </c>
      <c r="H1176" s="174">
        <v>16020</v>
      </c>
      <c r="I1176" s="175">
        <v>0.27522739730000001</v>
      </c>
      <c r="J1176" s="176">
        <v>2.5776347546259002</v>
      </c>
      <c r="K1176" s="35"/>
      <c r="M1176" s="2"/>
    </row>
    <row r="1177" spans="2:14" ht="24.95" customHeight="1" x14ac:dyDescent="0.2">
      <c r="B1177" s="140" t="s">
        <v>9</v>
      </c>
      <c r="C1177" s="168">
        <v>11146</v>
      </c>
      <c r="D1177" s="168">
        <v>148</v>
      </c>
      <c r="E1177" s="173">
        <v>11294</v>
      </c>
      <c r="F1177" s="168">
        <v>22117</v>
      </c>
      <c r="G1177" s="168">
        <v>148</v>
      </c>
      <c r="H1177" s="174">
        <v>22265</v>
      </c>
      <c r="I1177" s="175">
        <v>0.18064809239999999</v>
      </c>
      <c r="J1177" s="176">
        <v>1.9714007437576999</v>
      </c>
      <c r="K1177" s="35"/>
      <c r="M1177" s="2"/>
    </row>
    <row r="1178" spans="2:14" ht="24.95" customHeight="1" x14ac:dyDescent="0.2">
      <c r="B1178" s="140" t="s">
        <v>10</v>
      </c>
      <c r="C1178" s="168">
        <v>1840</v>
      </c>
      <c r="D1178" s="168">
        <v>63</v>
      </c>
      <c r="E1178" s="173">
        <v>1903</v>
      </c>
      <c r="F1178" s="168">
        <v>4014</v>
      </c>
      <c r="G1178" s="168">
        <v>145</v>
      </c>
      <c r="H1178" s="174">
        <v>4159</v>
      </c>
      <c r="I1178" s="175">
        <v>0.1178503444</v>
      </c>
      <c r="J1178" s="176">
        <v>2.1854965843405001</v>
      </c>
      <c r="K1178" s="35"/>
      <c r="M1178" s="2"/>
    </row>
    <row r="1179" spans="2:14" ht="24.95" customHeight="1" x14ac:dyDescent="0.2">
      <c r="B1179" s="140" t="s">
        <v>11</v>
      </c>
      <c r="C1179" s="168">
        <v>2724</v>
      </c>
      <c r="D1179" s="168">
        <v>677</v>
      </c>
      <c r="E1179" s="173">
        <v>3401</v>
      </c>
      <c r="F1179" s="168">
        <v>8001</v>
      </c>
      <c r="G1179" s="168">
        <v>1807</v>
      </c>
      <c r="H1179" s="174">
        <v>9808</v>
      </c>
      <c r="I1179" s="175">
        <v>0.28648841730000002</v>
      </c>
      <c r="J1179" s="176">
        <v>2.8838576889150001</v>
      </c>
      <c r="K1179" s="35"/>
      <c r="M1179" s="36"/>
    </row>
    <row r="1180" spans="2:14" ht="24.95" customHeight="1" x14ac:dyDescent="0.2">
      <c r="B1180" s="140" t="s">
        <v>12</v>
      </c>
      <c r="C1180" s="168">
        <v>3180</v>
      </c>
      <c r="D1180" s="168">
        <v>220</v>
      </c>
      <c r="E1180" s="173">
        <v>3400</v>
      </c>
      <c r="F1180" s="168">
        <v>6815</v>
      </c>
      <c r="G1180" s="168">
        <v>630</v>
      </c>
      <c r="H1180" s="174">
        <v>7445</v>
      </c>
      <c r="I1180" s="175">
        <v>0.16252406629999999</v>
      </c>
      <c r="J1180" s="176">
        <v>2.1897058823529001</v>
      </c>
      <c r="K1180" s="35"/>
      <c r="M1180" s="36"/>
    </row>
    <row r="1181" spans="2:14" ht="24.95" customHeight="1" x14ac:dyDescent="0.2">
      <c r="B1181" s="141" t="s">
        <v>14</v>
      </c>
      <c r="C1181" s="177">
        <v>44824</v>
      </c>
      <c r="D1181" s="177">
        <v>4265</v>
      </c>
      <c r="E1181" s="178">
        <v>49089</v>
      </c>
      <c r="F1181" s="177">
        <v>99032</v>
      </c>
      <c r="G1181" s="177">
        <v>10970</v>
      </c>
      <c r="H1181" s="179">
        <v>110002</v>
      </c>
      <c r="I1181" s="180">
        <v>0.17239092</v>
      </c>
      <c r="J1181" s="181">
        <v>2.2408686263724999</v>
      </c>
      <c r="M1181" s="36"/>
    </row>
    <row r="1182" spans="2:14" ht="24.95" customHeight="1" x14ac:dyDescent="0.2">
      <c r="B1182" s="123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06" t="s">
        <v>171</v>
      </c>
      <c r="C1195" s="206"/>
      <c r="D1195" s="206"/>
      <c r="E1195" s="206"/>
      <c r="F1195" s="206"/>
      <c r="G1195" s="206"/>
      <c r="H1195" s="206"/>
      <c r="I1195" s="206"/>
      <c r="J1195" s="206"/>
      <c r="K1195" s="206"/>
      <c r="L1195" s="206"/>
      <c r="M1195" s="206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09" t="s">
        <v>13</v>
      </c>
      <c r="C1197" s="209"/>
      <c r="D1197" s="209"/>
      <c r="E1197" s="209"/>
      <c r="F1197" s="209"/>
      <c r="G1197" s="209"/>
      <c r="H1197" s="209"/>
      <c r="I1197" s="28"/>
      <c r="J1197" s="28"/>
      <c r="K1197" s="28"/>
      <c r="L1197" s="28"/>
    </row>
    <row r="1198" spans="2:13" ht="24.95" customHeight="1" x14ac:dyDescent="0.2">
      <c r="B1198" s="84" t="s">
        <v>33</v>
      </c>
      <c r="C1198" s="205" t="s">
        <v>60</v>
      </c>
      <c r="D1198" s="205"/>
      <c r="E1198" s="205" t="s">
        <v>61</v>
      </c>
      <c r="F1198" s="205"/>
      <c r="G1198" s="205" t="s">
        <v>0</v>
      </c>
      <c r="H1198" s="205"/>
      <c r="I1198" s="28"/>
      <c r="J1198" s="28"/>
      <c r="K1198" s="28"/>
      <c r="L1198" s="28"/>
    </row>
    <row r="1199" spans="2:13" ht="24.95" customHeight="1" x14ac:dyDescent="0.2">
      <c r="B1199" s="164" t="s">
        <v>158</v>
      </c>
      <c r="C1199" s="217">
        <v>44977</v>
      </c>
      <c r="D1199" s="217"/>
      <c r="E1199" s="217">
        <v>10200</v>
      </c>
      <c r="F1199" s="217"/>
      <c r="G1199" s="211">
        <v>55177</v>
      </c>
      <c r="H1199" s="214"/>
      <c r="I1199" s="28"/>
      <c r="J1199" s="28"/>
      <c r="K1199" s="28"/>
      <c r="L1199" s="28"/>
    </row>
    <row r="1200" spans="2:13" ht="24.95" customHeight="1" x14ac:dyDescent="0.2">
      <c r="B1200" s="164" t="s">
        <v>155</v>
      </c>
      <c r="C1200" s="215">
        <v>44824</v>
      </c>
      <c r="D1200" s="215"/>
      <c r="E1200" s="215">
        <v>4265</v>
      </c>
      <c r="F1200" s="215"/>
      <c r="G1200" s="211">
        <v>49089</v>
      </c>
      <c r="H1200" s="214"/>
      <c r="I1200" s="28"/>
      <c r="J1200" s="28"/>
      <c r="K1200" s="28"/>
      <c r="L1200" s="28"/>
    </row>
    <row r="1201" spans="2:12" ht="24.95" customHeight="1" x14ac:dyDescent="0.2">
      <c r="B1201" s="77" t="s">
        <v>41</v>
      </c>
      <c r="C1201" s="220">
        <f>(C1200-C1199)/C1199</f>
        <v>-3.4017386664295084E-3</v>
      </c>
      <c r="D1201" s="220"/>
      <c r="E1201" s="220">
        <f>(E1200-E1199)/E1199</f>
        <v>-0.58186274509803926</v>
      </c>
      <c r="F1201" s="220"/>
      <c r="G1201" s="220">
        <f>(G1200-G1199)/G1199</f>
        <v>-0.11033582833426972</v>
      </c>
      <c r="H1201" s="220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2" t="s">
        <v>15</v>
      </c>
      <c r="C1212" s="222"/>
      <c r="D1212" s="222"/>
      <c r="E1212" s="222"/>
      <c r="F1212" s="222"/>
      <c r="G1212" s="222"/>
      <c r="H1212" s="222"/>
      <c r="I1212" s="222"/>
      <c r="J1212" s="222"/>
    </row>
    <row r="1213" spans="2:12" ht="24.95" customHeight="1" x14ac:dyDescent="0.2">
      <c r="B1213" s="92" t="s">
        <v>33</v>
      </c>
      <c r="C1213" s="207" t="s">
        <v>62</v>
      </c>
      <c r="D1213" s="207"/>
      <c r="E1213" s="207" t="s">
        <v>63</v>
      </c>
      <c r="F1213" s="207"/>
      <c r="G1213" s="207" t="s">
        <v>1</v>
      </c>
      <c r="H1213" s="207"/>
      <c r="I1213" s="207" t="s">
        <v>18</v>
      </c>
      <c r="J1213" s="207"/>
      <c r="L1213" s="29"/>
    </row>
    <row r="1214" spans="2:12" ht="24.95" customHeight="1" x14ac:dyDescent="0.2">
      <c r="B1214" s="164" t="s">
        <v>158</v>
      </c>
      <c r="C1214" s="216">
        <v>86452</v>
      </c>
      <c r="D1214" s="216"/>
      <c r="E1214" s="216">
        <v>19846</v>
      </c>
      <c r="F1214" s="216"/>
      <c r="G1214" s="211">
        <v>106298</v>
      </c>
      <c r="H1214" s="211"/>
      <c r="I1214" s="213">
        <v>0.1575341294</v>
      </c>
      <c r="J1214" s="214"/>
    </row>
    <row r="1215" spans="2:12" ht="24.95" customHeight="1" x14ac:dyDescent="0.2">
      <c r="B1215" s="164" t="s">
        <v>155</v>
      </c>
      <c r="C1215" s="216">
        <v>99032</v>
      </c>
      <c r="D1215" s="216"/>
      <c r="E1215" s="216">
        <v>10970</v>
      </c>
      <c r="F1215" s="216"/>
      <c r="G1215" s="211">
        <v>110002</v>
      </c>
      <c r="H1215" s="211"/>
      <c r="I1215" s="213">
        <v>0.17239092</v>
      </c>
      <c r="J1215" s="214"/>
    </row>
    <row r="1216" spans="2:12" ht="24.95" customHeight="1" x14ac:dyDescent="0.2">
      <c r="B1216" s="74" t="s">
        <v>41</v>
      </c>
      <c r="C1216" s="208">
        <f>(C1215-C1214)/C1214</f>
        <v>0.14551427381668441</v>
      </c>
      <c r="D1216" s="208"/>
      <c r="E1216" s="208">
        <f>(E1215-E1214)/E1214</f>
        <v>-0.44724377708354329</v>
      </c>
      <c r="F1216" s="208"/>
      <c r="G1216" s="208">
        <f>(G1215-G1214)/G1214</f>
        <v>3.4845434533105048E-2</v>
      </c>
      <c r="H1216" s="208"/>
      <c r="I1216" s="208">
        <f>(I1215-I1214)/I1214</f>
        <v>9.4308393086533299E-2</v>
      </c>
      <c r="J1216" s="208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1" customFormat="1" ht="25.5" customHeight="1" x14ac:dyDescent="0.2">
      <c r="B1227" s="227" t="s">
        <v>172</v>
      </c>
      <c r="C1227" s="227"/>
      <c r="D1227" s="227"/>
      <c r="E1227" s="227"/>
      <c r="F1227" s="227"/>
      <c r="G1227" s="227"/>
      <c r="H1227" s="227"/>
      <c r="I1227" s="227"/>
      <c r="J1227" s="227"/>
      <c r="K1227" s="227"/>
      <c r="L1227" s="227"/>
      <c r="M1227" s="227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4" t="s">
        <v>13</v>
      </c>
      <c r="C1229" s="234"/>
      <c r="D1229" s="234"/>
      <c r="E1229" s="234"/>
      <c r="F1229" s="234"/>
      <c r="G1229" s="234"/>
      <c r="H1229" s="234"/>
      <c r="I1229" s="79"/>
      <c r="J1229" s="79"/>
      <c r="K1229" s="79"/>
      <c r="L1229" s="79"/>
      <c r="M1229" s="79"/>
      <c r="N1229" s="79"/>
    </row>
    <row r="1230" spans="2:14" ht="24.95" customHeight="1" x14ac:dyDescent="0.2">
      <c r="B1230" s="69" t="s">
        <v>33</v>
      </c>
      <c r="C1230" s="223" t="s">
        <v>49</v>
      </c>
      <c r="D1230" s="223"/>
      <c r="E1230" s="223" t="s">
        <v>48</v>
      </c>
      <c r="F1230" s="223"/>
      <c r="G1230" s="223" t="s">
        <v>0</v>
      </c>
      <c r="H1230" s="223"/>
    </row>
    <row r="1231" spans="2:14" ht="24.95" customHeight="1" x14ac:dyDescent="0.2">
      <c r="B1231" s="164" t="s">
        <v>160</v>
      </c>
      <c r="C1231" s="216">
        <v>206847</v>
      </c>
      <c r="D1231" s="216"/>
      <c r="E1231" s="216">
        <v>32609</v>
      </c>
      <c r="F1231" s="216"/>
      <c r="G1231" s="211">
        <v>239456</v>
      </c>
      <c r="H1231" s="214"/>
    </row>
    <row r="1232" spans="2:14" ht="24.95" customHeight="1" x14ac:dyDescent="0.2">
      <c r="B1232" s="164" t="s">
        <v>156</v>
      </c>
      <c r="C1232" s="215">
        <v>217929</v>
      </c>
      <c r="D1232" s="215"/>
      <c r="E1232" s="215">
        <v>24645</v>
      </c>
      <c r="F1232" s="215"/>
      <c r="G1232" s="211">
        <v>242574</v>
      </c>
      <c r="H1232" s="214"/>
    </row>
    <row r="1233" spans="2:8" ht="24.95" customHeight="1" x14ac:dyDescent="0.2">
      <c r="B1233" s="77" t="s">
        <v>41</v>
      </c>
      <c r="C1233" s="220">
        <f>(C1232-C1231)/C1231</f>
        <v>5.3575831411623087E-2</v>
      </c>
      <c r="D1233" s="220"/>
      <c r="E1233" s="220">
        <f>(E1232-E1231)/E1231</f>
        <v>-0.24422705388083044</v>
      </c>
      <c r="F1233" s="220"/>
      <c r="G1233" s="220">
        <f>(G1232-G1231)/G1231</f>
        <v>1.3021181344380597E-2</v>
      </c>
      <c r="H1233" s="220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2" t="s">
        <v>15</v>
      </c>
      <c r="C1255" s="222"/>
      <c r="D1255" s="222"/>
      <c r="E1255" s="222"/>
      <c r="F1255" s="222"/>
      <c r="G1255" s="222"/>
      <c r="H1255" s="222"/>
      <c r="I1255" s="222"/>
      <c r="J1255" s="222"/>
      <c r="K1255" s="79"/>
    </row>
    <row r="1256" spans="2:12" ht="24.95" customHeight="1" x14ac:dyDescent="0.2">
      <c r="B1256" s="92" t="s">
        <v>33</v>
      </c>
      <c r="C1256" s="207" t="s">
        <v>38</v>
      </c>
      <c r="D1256" s="207"/>
      <c r="E1256" s="207" t="s">
        <v>39</v>
      </c>
      <c r="F1256" s="207"/>
      <c r="G1256" s="207" t="s">
        <v>40</v>
      </c>
      <c r="H1256" s="207"/>
      <c r="I1256" s="207" t="s">
        <v>87</v>
      </c>
      <c r="J1256" s="207"/>
      <c r="L1256" s="29"/>
    </row>
    <row r="1257" spans="2:12" ht="24.95" customHeight="1" x14ac:dyDescent="0.2">
      <c r="B1257" s="164" t="s">
        <v>160</v>
      </c>
      <c r="C1257" s="216">
        <v>407727</v>
      </c>
      <c r="D1257" s="216"/>
      <c r="E1257" s="216">
        <v>72542</v>
      </c>
      <c r="F1257" s="216"/>
      <c r="G1257" s="211">
        <v>480269</v>
      </c>
      <c r="H1257" s="211"/>
      <c r="I1257" s="213">
        <v>0.13194332318155999</v>
      </c>
      <c r="J1257" s="214"/>
    </row>
    <row r="1258" spans="2:12" ht="24.95" customHeight="1" x14ac:dyDescent="0.2">
      <c r="B1258" s="164" t="s">
        <v>156</v>
      </c>
      <c r="C1258" s="215">
        <v>457359</v>
      </c>
      <c r="D1258" s="215"/>
      <c r="E1258" s="215">
        <v>55889</v>
      </c>
      <c r="F1258" s="215"/>
      <c r="G1258" s="211">
        <v>513248</v>
      </c>
      <c r="H1258" s="211"/>
      <c r="I1258" s="212">
        <v>0.13988103670370999</v>
      </c>
      <c r="J1258" s="212"/>
    </row>
    <row r="1259" spans="2:12" ht="24.95" customHeight="1" x14ac:dyDescent="0.2">
      <c r="B1259" s="74" t="s">
        <v>41</v>
      </c>
      <c r="C1259" s="208">
        <f>(C1258-C1257)/C1257</f>
        <v>0.12172850951739767</v>
      </c>
      <c r="D1259" s="208"/>
      <c r="E1259" s="208">
        <f>(E1258-E1257)/E1257</f>
        <v>-0.2295635631771939</v>
      </c>
      <c r="F1259" s="208"/>
      <c r="G1259" s="208">
        <f>(G1258-G1257)/G1257</f>
        <v>6.8667767438664581E-2</v>
      </c>
      <c r="H1259" s="208"/>
      <c r="I1259" s="208">
        <f>(I1258-I1257)/I1257</f>
        <v>6.0160024249407071E-2</v>
      </c>
      <c r="J1259" s="208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26" t="s">
        <v>120</v>
      </c>
      <c r="C1289" s="226"/>
      <c r="D1289" s="226"/>
      <c r="E1289" s="226"/>
      <c r="F1289" s="226"/>
      <c r="G1289" s="226"/>
      <c r="H1289" s="226"/>
      <c r="I1289" s="226"/>
      <c r="J1289" s="226"/>
      <c r="K1289" s="226"/>
      <c r="L1289" s="226"/>
      <c r="M1289" s="226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26" t="s">
        <v>121</v>
      </c>
      <c r="C1291" s="226"/>
      <c r="D1291" s="226"/>
      <c r="E1291" s="226"/>
      <c r="F1291" s="226"/>
      <c r="G1291" s="226"/>
      <c r="H1291" s="226"/>
      <c r="I1291" s="226"/>
      <c r="J1291" s="226"/>
      <c r="K1291" s="226"/>
      <c r="L1291" s="226"/>
      <c r="M1291" s="226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19" t="s">
        <v>94</v>
      </c>
      <c r="C1293" s="219"/>
      <c r="D1293" s="219"/>
      <c r="E1293" s="219"/>
      <c r="F1293" s="219"/>
      <c r="G1293" s="219"/>
      <c r="H1293" s="219"/>
      <c r="I1293" s="219"/>
      <c r="J1293" s="219"/>
    </row>
    <row r="1294" spans="2:15" ht="24.95" customHeight="1" x14ac:dyDescent="0.2">
      <c r="B1294" s="224" t="s">
        <v>34</v>
      </c>
      <c r="C1294" s="210" t="s">
        <v>45</v>
      </c>
      <c r="D1294" s="210"/>
      <c r="E1294" s="210"/>
      <c r="F1294" s="210" t="s">
        <v>46</v>
      </c>
      <c r="G1294" s="210"/>
      <c r="H1294" s="210"/>
      <c r="I1294" s="88" t="s">
        <v>50</v>
      </c>
      <c r="J1294" s="90" t="s">
        <v>51</v>
      </c>
      <c r="M1294" s="2"/>
    </row>
    <row r="1295" spans="2:15" ht="24.95" customHeight="1" x14ac:dyDescent="0.2">
      <c r="B1295" s="225"/>
      <c r="C1295" s="86" t="s">
        <v>64</v>
      </c>
      <c r="D1295" s="86" t="s">
        <v>65</v>
      </c>
      <c r="E1295" s="109" t="s">
        <v>66</v>
      </c>
      <c r="F1295" s="86" t="s">
        <v>67</v>
      </c>
      <c r="G1295" s="86" t="s">
        <v>68</v>
      </c>
      <c r="H1295" s="87" t="s">
        <v>69</v>
      </c>
      <c r="I1295" s="89" t="s">
        <v>83</v>
      </c>
      <c r="J1295" s="91" t="s">
        <v>84</v>
      </c>
      <c r="M1295" s="2"/>
    </row>
    <row r="1296" spans="2:15" ht="24.95" customHeight="1" x14ac:dyDescent="0.2">
      <c r="B1296" s="140" t="s">
        <v>111</v>
      </c>
      <c r="C1296" s="168">
        <v>2163</v>
      </c>
      <c r="D1296" s="168">
        <v>109</v>
      </c>
      <c r="E1296" s="173">
        <v>2272</v>
      </c>
      <c r="F1296" s="168">
        <v>4353</v>
      </c>
      <c r="G1296" s="168">
        <v>201</v>
      </c>
      <c r="H1296" s="174">
        <v>4554</v>
      </c>
      <c r="I1296" s="175">
        <v>0.1124790034</v>
      </c>
      <c r="J1296" s="176">
        <v>2.0044014084507</v>
      </c>
      <c r="K1296" s="35"/>
      <c r="M1296" s="2"/>
    </row>
    <row r="1297" spans="2:14" ht="24.95" customHeight="1" x14ac:dyDescent="0.2">
      <c r="B1297" s="140" t="s">
        <v>5</v>
      </c>
      <c r="C1297" s="168">
        <v>1889</v>
      </c>
      <c r="D1297" s="168">
        <v>1188</v>
      </c>
      <c r="E1297" s="173">
        <v>3077</v>
      </c>
      <c r="F1297" s="168">
        <v>4055</v>
      </c>
      <c r="G1297" s="168">
        <v>2761</v>
      </c>
      <c r="H1297" s="174">
        <v>6816</v>
      </c>
      <c r="I1297" s="175">
        <v>0.2418323117</v>
      </c>
      <c r="J1297" s="176">
        <v>2.2151446213844999</v>
      </c>
      <c r="K1297" s="35"/>
      <c r="M1297" s="2"/>
    </row>
    <row r="1298" spans="2:14" ht="24.95" customHeight="1" x14ac:dyDescent="0.2">
      <c r="B1298" s="140" t="s">
        <v>22</v>
      </c>
      <c r="C1298" s="168">
        <v>1987</v>
      </c>
      <c r="D1298" s="168">
        <v>390</v>
      </c>
      <c r="E1298" s="173">
        <v>2377</v>
      </c>
      <c r="F1298" s="168">
        <v>4629</v>
      </c>
      <c r="G1298" s="168">
        <v>1060</v>
      </c>
      <c r="H1298" s="174">
        <v>5689</v>
      </c>
      <c r="I1298" s="175">
        <v>0.13770201830000001</v>
      </c>
      <c r="J1298" s="176">
        <v>2.3933529659234001</v>
      </c>
      <c r="K1298" s="35"/>
      <c r="M1298" s="2"/>
    </row>
    <row r="1299" spans="2:14" ht="24.95" customHeight="1" x14ac:dyDescent="0.2">
      <c r="B1299" s="140" t="s">
        <v>7</v>
      </c>
      <c r="C1299" s="168">
        <v>744</v>
      </c>
      <c r="D1299" s="168">
        <v>274</v>
      </c>
      <c r="E1299" s="173">
        <v>1018</v>
      </c>
      <c r="F1299" s="168">
        <v>1527</v>
      </c>
      <c r="G1299" s="168">
        <v>321</v>
      </c>
      <c r="H1299" s="174">
        <v>1848</v>
      </c>
      <c r="I1299" s="175">
        <v>0.20174504360000001</v>
      </c>
      <c r="J1299" s="176">
        <v>1.8153241650295</v>
      </c>
      <c r="K1299" s="35"/>
      <c r="M1299" s="2"/>
    </row>
    <row r="1300" spans="2:14" ht="24.95" customHeight="1" x14ac:dyDescent="0.2">
      <c r="B1300" s="140" t="s">
        <v>8</v>
      </c>
      <c r="C1300" s="168">
        <v>8703</v>
      </c>
      <c r="D1300" s="168">
        <v>2740</v>
      </c>
      <c r="E1300" s="173">
        <v>11443</v>
      </c>
      <c r="F1300" s="168">
        <v>13571</v>
      </c>
      <c r="G1300" s="168">
        <v>4362</v>
      </c>
      <c r="H1300" s="174">
        <v>17933</v>
      </c>
      <c r="I1300" s="175">
        <v>0.30838477460000002</v>
      </c>
      <c r="J1300" s="176">
        <v>1.5671589618107</v>
      </c>
      <c r="K1300" s="35"/>
      <c r="M1300" s="2"/>
    </row>
    <row r="1301" spans="2:14" ht="24.95" customHeight="1" x14ac:dyDescent="0.2">
      <c r="B1301" s="140" t="s">
        <v>9</v>
      </c>
      <c r="C1301" s="168">
        <v>3999</v>
      </c>
      <c r="D1301" s="168">
        <v>73</v>
      </c>
      <c r="E1301" s="173">
        <v>4072</v>
      </c>
      <c r="F1301" s="168">
        <v>8774</v>
      </c>
      <c r="G1301" s="168">
        <v>161</v>
      </c>
      <c r="H1301" s="174">
        <v>8935</v>
      </c>
      <c r="I1301" s="175">
        <v>0.27328593540000001</v>
      </c>
      <c r="J1301" s="176">
        <v>2.1942534381139001</v>
      </c>
      <c r="K1301" s="35"/>
      <c r="M1301" s="2"/>
    </row>
    <row r="1302" spans="2:14" ht="24.95" customHeight="1" x14ac:dyDescent="0.2">
      <c r="B1302" s="140" t="s">
        <v>10</v>
      </c>
      <c r="C1302" s="168">
        <v>682</v>
      </c>
      <c r="D1302" s="168">
        <v>144</v>
      </c>
      <c r="E1302" s="173">
        <v>826</v>
      </c>
      <c r="F1302" s="168">
        <v>1256</v>
      </c>
      <c r="G1302" s="168">
        <v>324</v>
      </c>
      <c r="H1302" s="174">
        <v>1580</v>
      </c>
      <c r="I1302" s="175">
        <v>6.9859547100000002E-2</v>
      </c>
      <c r="J1302" s="176">
        <v>1.9128329297821001</v>
      </c>
      <c r="K1302" s="35"/>
      <c r="M1302" s="2"/>
    </row>
    <row r="1303" spans="2:14" ht="24.95" customHeight="1" x14ac:dyDescent="0.2">
      <c r="B1303" s="140" t="s">
        <v>11</v>
      </c>
      <c r="C1303" s="168">
        <v>1499</v>
      </c>
      <c r="D1303" s="168">
        <v>78</v>
      </c>
      <c r="E1303" s="173">
        <v>1577</v>
      </c>
      <c r="F1303" s="168">
        <v>2025</v>
      </c>
      <c r="G1303" s="168">
        <v>78</v>
      </c>
      <c r="H1303" s="174">
        <v>2103</v>
      </c>
      <c r="I1303" s="175">
        <v>5.4552529199999998E-2</v>
      </c>
      <c r="J1303" s="176">
        <v>1.3335447051363001</v>
      </c>
      <c r="K1303" s="35"/>
      <c r="M1303" s="36"/>
    </row>
    <row r="1304" spans="2:14" ht="24.95" customHeight="1" x14ac:dyDescent="0.2">
      <c r="B1304" s="140" t="s">
        <v>12</v>
      </c>
      <c r="C1304" s="168">
        <v>3010</v>
      </c>
      <c r="D1304" s="168">
        <v>545</v>
      </c>
      <c r="E1304" s="173">
        <v>3555</v>
      </c>
      <c r="F1304" s="168">
        <v>4462</v>
      </c>
      <c r="G1304" s="168">
        <v>737</v>
      </c>
      <c r="H1304" s="174">
        <v>5199</v>
      </c>
      <c r="I1304" s="175">
        <v>0.29952722320000003</v>
      </c>
      <c r="J1304" s="176">
        <v>1.4624472573839999</v>
      </c>
      <c r="K1304" s="35"/>
      <c r="M1304" s="36"/>
    </row>
    <row r="1305" spans="2:14" ht="24.95" customHeight="1" x14ac:dyDescent="0.2">
      <c r="B1305" s="141" t="s">
        <v>14</v>
      </c>
      <c r="C1305" s="177">
        <v>24676</v>
      </c>
      <c r="D1305" s="177">
        <v>5541</v>
      </c>
      <c r="E1305" s="178">
        <v>30217</v>
      </c>
      <c r="F1305" s="177">
        <v>44652</v>
      </c>
      <c r="G1305" s="177">
        <v>10005</v>
      </c>
      <c r="H1305" s="179">
        <v>54657</v>
      </c>
      <c r="I1305" s="180">
        <v>0.18944148290000001</v>
      </c>
      <c r="J1305" s="181">
        <v>1.8088162292748999</v>
      </c>
      <c r="M1305" s="36"/>
    </row>
    <row r="1306" spans="2:14" ht="24.95" customHeight="1" x14ac:dyDescent="0.2">
      <c r="B1306" s="123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06" t="s">
        <v>173</v>
      </c>
      <c r="C1319" s="206"/>
      <c r="D1319" s="206"/>
      <c r="E1319" s="206"/>
      <c r="F1319" s="206"/>
      <c r="G1319" s="206"/>
      <c r="H1319" s="206"/>
      <c r="I1319" s="206"/>
      <c r="J1319" s="206"/>
      <c r="K1319" s="206"/>
      <c r="L1319" s="206"/>
      <c r="M1319" s="206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09" t="s">
        <v>13</v>
      </c>
      <c r="C1321" s="209"/>
      <c r="D1321" s="209"/>
      <c r="E1321" s="209"/>
      <c r="F1321" s="209"/>
      <c r="G1321" s="209"/>
      <c r="H1321" s="209"/>
      <c r="I1321" s="28"/>
      <c r="J1321" s="28"/>
      <c r="K1321" s="28"/>
      <c r="L1321" s="28"/>
    </row>
    <row r="1322" spans="2:13" ht="24.95" customHeight="1" x14ac:dyDescent="0.2">
      <c r="B1322" s="84" t="s">
        <v>33</v>
      </c>
      <c r="C1322" s="205" t="s">
        <v>60</v>
      </c>
      <c r="D1322" s="205"/>
      <c r="E1322" s="205" t="s">
        <v>61</v>
      </c>
      <c r="F1322" s="205"/>
      <c r="G1322" s="205" t="s">
        <v>0</v>
      </c>
      <c r="H1322" s="205"/>
      <c r="I1322" s="28"/>
      <c r="J1322" s="28"/>
      <c r="K1322" s="28"/>
      <c r="L1322" s="28"/>
    </row>
    <row r="1323" spans="2:13" ht="24.95" customHeight="1" x14ac:dyDescent="0.2">
      <c r="B1323" s="164" t="s">
        <v>158</v>
      </c>
      <c r="C1323" s="216">
        <v>21296</v>
      </c>
      <c r="D1323" s="216"/>
      <c r="E1323" s="216">
        <v>7308</v>
      </c>
      <c r="F1323" s="216"/>
      <c r="G1323" s="211">
        <v>28604</v>
      </c>
      <c r="H1323" s="214"/>
      <c r="I1323" s="28"/>
      <c r="J1323" s="28"/>
      <c r="K1323" s="28"/>
      <c r="L1323" s="28"/>
    </row>
    <row r="1324" spans="2:13" ht="24.95" customHeight="1" x14ac:dyDescent="0.2">
      <c r="B1324" s="164" t="s">
        <v>155</v>
      </c>
      <c r="C1324" s="216">
        <v>24676</v>
      </c>
      <c r="D1324" s="216"/>
      <c r="E1324" s="216">
        <v>5541</v>
      </c>
      <c r="F1324" s="216"/>
      <c r="G1324" s="211">
        <v>30217</v>
      </c>
      <c r="H1324" s="214"/>
      <c r="I1324" s="28"/>
      <c r="J1324" s="28"/>
      <c r="K1324" s="28"/>
      <c r="L1324" s="28"/>
    </row>
    <row r="1325" spans="2:13" ht="24.95" customHeight="1" x14ac:dyDescent="0.2">
      <c r="B1325" s="77" t="s">
        <v>41</v>
      </c>
      <c r="C1325" s="220">
        <f>(C1324-C1323)/C1323</f>
        <v>0.1587152516904583</v>
      </c>
      <c r="D1325" s="220"/>
      <c r="E1325" s="220">
        <f>(E1324-E1323)/E1323</f>
        <v>-0.24178981937602628</v>
      </c>
      <c r="F1325" s="220"/>
      <c r="G1325" s="220">
        <f>(G1324-G1323)/G1323</f>
        <v>5.6390714585372675E-2</v>
      </c>
      <c r="H1325" s="220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2" t="s">
        <v>15</v>
      </c>
      <c r="C1336" s="222"/>
      <c r="D1336" s="222"/>
      <c r="E1336" s="222"/>
      <c r="F1336" s="222"/>
      <c r="G1336" s="222"/>
      <c r="H1336" s="222"/>
      <c r="I1336" s="222"/>
      <c r="J1336" s="222"/>
    </row>
    <row r="1337" spans="2:12" ht="24.95" customHeight="1" x14ac:dyDescent="0.2">
      <c r="B1337" s="92" t="s">
        <v>33</v>
      </c>
      <c r="C1337" s="207" t="s">
        <v>62</v>
      </c>
      <c r="D1337" s="207"/>
      <c r="E1337" s="207" t="s">
        <v>63</v>
      </c>
      <c r="F1337" s="207"/>
      <c r="G1337" s="207" t="s">
        <v>1</v>
      </c>
      <c r="H1337" s="207"/>
      <c r="I1337" s="207" t="s">
        <v>18</v>
      </c>
      <c r="J1337" s="207"/>
      <c r="L1337" s="29"/>
    </row>
    <row r="1338" spans="2:12" ht="24.95" customHeight="1" x14ac:dyDescent="0.2">
      <c r="B1338" s="164" t="s">
        <v>158</v>
      </c>
      <c r="C1338" s="216">
        <v>42188</v>
      </c>
      <c r="D1338" s="216"/>
      <c r="E1338" s="216">
        <v>12885</v>
      </c>
      <c r="F1338" s="216"/>
      <c r="G1338" s="211">
        <v>55073</v>
      </c>
      <c r="H1338" s="211"/>
      <c r="I1338" s="213">
        <v>0.19007646110000001</v>
      </c>
      <c r="J1338" s="214"/>
    </row>
    <row r="1339" spans="2:12" ht="24.95" customHeight="1" x14ac:dyDescent="0.2">
      <c r="B1339" s="164" t="s">
        <v>155</v>
      </c>
      <c r="C1339" s="216">
        <v>44652</v>
      </c>
      <c r="D1339" s="216"/>
      <c r="E1339" s="216">
        <v>10005</v>
      </c>
      <c r="F1339" s="216"/>
      <c r="G1339" s="211">
        <v>54657</v>
      </c>
      <c r="H1339" s="211"/>
      <c r="I1339" s="213">
        <v>0.18944148290000001</v>
      </c>
      <c r="J1339" s="214"/>
    </row>
    <row r="1340" spans="2:12" ht="24.95" customHeight="1" x14ac:dyDescent="0.2">
      <c r="B1340" s="74" t="s">
        <v>41</v>
      </c>
      <c r="C1340" s="208">
        <f>(C1339-C1338)/C1338</f>
        <v>5.8405233715748552E-2</v>
      </c>
      <c r="D1340" s="208"/>
      <c r="E1340" s="208">
        <f>(E1339-E1338)/E1338</f>
        <v>-0.22351571594877764</v>
      </c>
      <c r="F1340" s="208"/>
      <c r="G1340" s="208">
        <f>(G1339-G1338)/G1338</f>
        <v>-7.5536106622119733E-3</v>
      </c>
      <c r="H1340" s="208"/>
      <c r="I1340" s="208">
        <f>(I1339-I1338)/I1338</f>
        <v>-3.3406461606307601E-3</v>
      </c>
      <c r="J1340" s="208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1" customFormat="1" ht="25.5" customHeight="1" x14ac:dyDescent="0.2">
      <c r="B1351" s="227" t="s">
        <v>174</v>
      </c>
      <c r="C1351" s="227"/>
      <c r="D1351" s="227"/>
      <c r="E1351" s="227"/>
      <c r="F1351" s="227"/>
      <c r="G1351" s="227"/>
      <c r="H1351" s="227"/>
      <c r="I1351" s="227"/>
      <c r="J1351" s="227"/>
      <c r="K1351" s="227"/>
      <c r="L1351" s="227"/>
      <c r="M1351" s="227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4" t="s">
        <v>13</v>
      </c>
      <c r="C1353" s="234"/>
      <c r="D1353" s="234"/>
      <c r="E1353" s="234"/>
      <c r="F1353" s="234"/>
      <c r="G1353" s="234"/>
      <c r="H1353" s="234"/>
      <c r="I1353" s="79"/>
      <c r="J1353" s="79"/>
      <c r="K1353" s="79"/>
      <c r="L1353" s="79"/>
      <c r="M1353" s="79"/>
      <c r="N1353" s="79"/>
    </row>
    <row r="1354" spans="2:14" ht="24.95" customHeight="1" x14ac:dyDescent="0.2">
      <c r="B1354" s="69" t="s">
        <v>33</v>
      </c>
      <c r="C1354" s="223" t="s">
        <v>49</v>
      </c>
      <c r="D1354" s="223"/>
      <c r="E1354" s="223" t="s">
        <v>48</v>
      </c>
      <c r="F1354" s="223"/>
      <c r="G1354" s="223" t="s">
        <v>0</v>
      </c>
      <c r="H1354" s="223"/>
    </row>
    <row r="1355" spans="2:14" ht="24.95" customHeight="1" x14ac:dyDescent="0.2">
      <c r="B1355" s="164" t="s">
        <v>160</v>
      </c>
      <c r="C1355" s="216">
        <v>117523</v>
      </c>
      <c r="D1355" s="216"/>
      <c r="E1355" s="216">
        <v>27773</v>
      </c>
      <c r="F1355" s="216"/>
      <c r="G1355" s="211">
        <v>145296</v>
      </c>
      <c r="H1355" s="211"/>
    </row>
    <row r="1356" spans="2:14" ht="24.95" customHeight="1" x14ac:dyDescent="0.2">
      <c r="B1356" s="164" t="s">
        <v>156</v>
      </c>
      <c r="C1356" s="215">
        <v>121081</v>
      </c>
      <c r="D1356" s="215"/>
      <c r="E1356" s="215">
        <v>29336</v>
      </c>
      <c r="F1356" s="215"/>
      <c r="G1356" s="211">
        <v>150417</v>
      </c>
      <c r="H1356" s="211"/>
    </row>
    <row r="1357" spans="2:14" ht="24.95" customHeight="1" x14ac:dyDescent="0.2">
      <c r="B1357" s="77" t="s">
        <v>41</v>
      </c>
      <c r="C1357" s="220">
        <f>(C1356-C1355)/C1355</f>
        <v>3.027492490831582E-2</v>
      </c>
      <c r="D1357" s="220"/>
      <c r="E1357" s="220">
        <f>(E1356-E1355)/E1355</f>
        <v>5.6277679760918881E-2</v>
      </c>
      <c r="F1357" s="220"/>
      <c r="G1357" s="220">
        <f>(G1356-G1355)/G1355</f>
        <v>3.524529236868186E-2</v>
      </c>
      <c r="H1357" s="220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2" t="s">
        <v>15</v>
      </c>
      <c r="C1379" s="222"/>
      <c r="D1379" s="222"/>
      <c r="E1379" s="222"/>
      <c r="F1379" s="222"/>
      <c r="G1379" s="222"/>
      <c r="H1379" s="222"/>
      <c r="I1379" s="222"/>
      <c r="J1379" s="222"/>
    </row>
    <row r="1380" spans="2:12" ht="24.95" customHeight="1" x14ac:dyDescent="0.2">
      <c r="B1380" s="92" t="s">
        <v>33</v>
      </c>
      <c r="C1380" s="207" t="s">
        <v>38</v>
      </c>
      <c r="D1380" s="207"/>
      <c r="E1380" s="207" t="s">
        <v>39</v>
      </c>
      <c r="F1380" s="207"/>
      <c r="G1380" s="207" t="s">
        <v>40</v>
      </c>
      <c r="H1380" s="207"/>
      <c r="I1380" s="207" t="s">
        <v>87</v>
      </c>
      <c r="J1380" s="207"/>
      <c r="L1380" s="29"/>
    </row>
    <row r="1381" spans="2:12" ht="24.95" customHeight="1" x14ac:dyDescent="0.2">
      <c r="B1381" s="164" t="s">
        <v>160</v>
      </c>
      <c r="C1381" s="216">
        <v>238840</v>
      </c>
      <c r="D1381" s="216"/>
      <c r="E1381" s="216">
        <v>53017</v>
      </c>
      <c r="F1381" s="216"/>
      <c r="G1381" s="211">
        <v>291857</v>
      </c>
      <c r="H1381" s="211"/>
      <c r="I1381" s="213">
        <v>0.1768775031656</v>
      </c>
      <c r="J1381" s="214"/>
    </row>
    <row r="1382" spans="2:12" ht="24.95" customHeight="1" x14ac:dyDescent="0.2">
      <c r="B1382" s="164" t="s">
        <v>156</v>
      </c>
      <c r="C1382" s="215">
        <v>246827</v>
      </c>
      <c r="D1382" s="215"/>
      <c r="E1382" s="215">
        <v>57330</v>
      </c>
      <c r="F1382" s="215"/>
      <c r="G1382" s="211">
        <v>304157</v>
      </c>
      <c r="H1382" s="211"/>
      <c r="I1382" s="212">
        <v>0.17587526506767001</v>
      </c>
      <c r="J1382" s="212"/>
    </row>
    <row r="1383" spans="2:12" ht="24.95" customHeight="1" x14ac:dyDescent="0.2">
      <c r="B1383" s="74" t="s">
        <v>41</v>
      </c>
      <c r="C1383" s="208">
        <f>(C1382-C1381)/C1381</f>
        <v>3.3440797186400938E-2</v>
      </c>
      <c r="D1383" s="208"/>
      <c r="E1383" s="208">
        <f>(E1382-E1381)/E1381</f>
        <v>8.1351264688684755E-2</v>
      </c>
      <c r="F1383" s="208"/>
      <c r="G1383" s="208">
        <f>(G1382-G1381)/G1381</f>
        <v>4.2143926649009615E-2</v>
      </c>
      <c r="H1383" s="208"/>
      <c r="I1383" s="208">
        <f>(I1382-I1381)/I1381</f>
        <v>-5.6662836143251613E-3</v>
      </c>
      <c r="J1383" s="208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39" t="s">
        <v>37</v>
      </c>
      <c r="C1413" s="239"/>
      <c r="D1413" s="239"/>
      <c r="E1413" s="239"/>
      <c r="F1413" s="239"/>
      <c r="G1413" s="239"/>
      <c r="H1413" s="239"/>
      <c r="I1413" s="239"/>
      <c r="J1413" s="239"/>
      <c r="K1413" s="239"/>
      <c r="L1413" s="239"/>
      <c r="M1413" s="239"/>
    </row>
    <row r="1414" spans="2:15" ht="15" customHeight="1" x14ac:dyDescent="0.2"/>
    <row r="1415" spans="2:15" ht="25.5" customHeight="1" x14ac:dyDescent="0.2">
      <c r="B1415" s="238" t="s">
        <v>82</v>
      </c>
      <c r="C1415" s="238"/>
      <c r="D1415" s="238"/>
      <c r="E1415" s="238"/>
      <c r="F1415" s="238"/>
      <c r="G1415" s="238"/>
      <c r="H1415" s="238"/>
      <c r="I1415" s="238"/>
      <c r="J1415" s="238"/>
      <c r="K1415" s="238"/>
      <c r="L1415" s="238"/>
      <c r="M1415" s="238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15"/>
      <c r="C1417" s="115"/>
      <c r="D1417" s="115"/>
      <c r="E1417" s="118"/>
      <c r="F1417" s="118"/>
      <c r="G1417" s="118"/>
      <c r="M1417" s="24"/>
      <c r="N1417" s="24"/>
    </row>
    <row r="1418" spans="2:15" ht="24.95" customHeight="1" x14ac:dyDescent="0.2">
      <c r="B1418" s="240" t="s">
        <v>152</v>
      </c>
      <c r="C1418" s="240"/>
      <c r="D1418" s="240"/>
      <c r="E1418" s="119" t="s">
        <v>150</v>
      </c>
      <c r="F1418" s="119" t="s">
        <v>151</v>
      </c>
      <c r="G1418" s="120" t="s">
        <v>41</v>
      </c>
      <c r="M1418" s="102"/>
      <c r="N1418" s="103"/>
    </row>
    <row r="1419" spans="2:15" ht="24.95" customHeight="1" x14ac:dyDescent="0.2">
      <c r="B1419" s="269" t="s">
        <v>57</v>
      </c>
      <c r="C1419" s="263" t="s">
        <v>23</v>
      </c>
      <c r="D1419" s="263"/>
      <c r="E1419" s="204">
        <v>1802</v>
      </c>
      <c r="F1419" s="171">
        <v>1804</v>
      </c>
      <c r="G1419" s="134">
        <f>(F1419-E1419)/E1419</f>
        <v>1.1098779134295228E-3</v>
      </c>
      <c r="M1419" s="104"/>
      <c r="N1419" s="42"/>
    </row>
    <row r="1420" spans="2:15" ht="24.95" customHeight="1" x14ac:dyDescent="0.2">
      <c r="B1420" s="241"/>
      <c r="C1420" s="237" t="s">
        <v>29</v>
      </c>
      <c r="D1420" s="237"/>
      <c r="E1420" s="144">
        <v>69738</v>
      </c>
      <c r="F1420" s="172">
        <v>69877</v>
      </c>
      <c r="G1420" s="134">
        <f t="shared" ref="G1420:G1430" si="4">(F1420-E1420)/E1420</f>
        <v>1.9931744529524792E-3</v>
      </c>
      <c r="M1420" s="104"/>
      <c r="N1420" s="42"/>
    </row>
    <row r="1421" spans="2:15" ht="24.95" customHeight="1" x14ac:dyDescent="0.2">
      <c r="B1421" s="241" t="s">
        <v>112</v>
      </c>
      <c r="C1421" s="237" t="s">
        <v>23</v>
      </c>
      <c r="D1421" s="237"/>
      <c r="E1421" s="144">
        <v>118</v>
      </c>
      <c r="F1421" s="172">
        <v>119</v>
      </c>
      <c r="G1421" s="134">
        <f t="shared" si="4"/>
        <v>8.4745762711864406E-3</v>
      </c>
      <c r="M1421" s="105"/>
      <c r="N1421" s="28"/>
    </row>
    <row r="1422" spans="2:15" ht="24.95" customHeight="1" x14ac:dyDescent="0.2">
      <c r="B1422" s="241"/>
      <c r="C1422" s="237" t="s">
        <v>29</v>
      </c>
      <c r="D1422" s="237"/>
      <c r="E1422" s="144">
        <v>37647</v>
      </c>
      <c r="F1422" s="172">
        <v>37198</v>
      </c>
      <c r="G1422" s="134">
        <f t="shared" si="4"/>
        <v>-1.1926581135283025E-2</v>
      </c>
      <c r="K1422" s="5"/>
      <c r="L1422" s="5"/>
      <c r="M1422" s="105"/>
      <c r="N1422" s="28"/>
    </row>
    <row r="1423" spans="2:15" ht="24.95" customHeight="1" x14ac:dyDescent="0.2">
      <c r="B1423" s="241" t="s">
        <v>20</v>
      </c>
      <c r="C1423" s="237" t="s">
        <v>23</v>
      </c>
      <c r="D1423" s="237"/>
      <c r="E1423" s="144">
        <v>4191</v>
      </c>
      <c r="F1423" s="172">
        <v>4188</v>
      </c>
      <c r="G1423" s="134">
        <f t="shared" si="4"/>
        <v>-7.158196134574087E-4</v>
      </c>
    </row>
    <row r="1424" spans="2:15" ht="24.95" customHeight="1" x14ac:dyDescent="0.2">
      <c r="B1424" s="241"/>
      <c r="C1424" s="237" t="s">
        <v>29</v>
      </c>
      <c r="D1424" s="237"/>
      <c r="E1424" s="144">
        <v>38103</v>
      </c>
      <c r="F1424" s="172">
        <v>38227</v>
      </c>
      <c r="G1424" s="134">
        <f t="shared" si="4"/>
        <v>3.2543369288507468E-3</v>
      </c>
      <c r="L1424" s="55"/>
    </row>
    <row r="1425" spans="2:13" ht="24.95" customHeight="1" x14ac:dyDescent="0.2">
      <c r="B1425" s="241" t="s">
        <v>56</v>
      </c>
      <c r="C1425" s="237" t="s">
        <v>23</v>
      </c>
      <c r="D1425" s="237"/>
      <c r="E1425" s="144">
        <v>361</v>
      </c>
      <c r="F1425" s="172">
        <v>375</v>
      </c>
      <c r="G1425" s="134">
        <f t="shared" si="4"/>
        <v>3.8781163434903045E-2</v>
      </c>
      <c r="L1425" s="55"/>
      <c r="M1425" s="55"/>
    </row>
    <row r="1426" spans="2:13" ht="24.95" customHeight="1" x14ac:dyDescent="0.2">
      <c r="B1426" s="241"/>
      <c r="C1426" s="237" t="s">
        <v>29</v>
      </c>
      <c r="D1426" s="237"/>
      <c r="E1426" s="144">
        <v>14721</v>
      </c>
      <c r="F1426" s="172">
        <v>15195</v>
      </c>
      <c r="G1426" s="134">
        <f t="shared" si="4"/>
        <v>3.2198899531281841E-2</v>
      </c>
    </row>
    <row r="1427" spans="2:13" ht="24.95" customHeight="1" x14ac:dyDescent="0.2">
      <c r="B1427" s="241" t="s">
        <v>105</v>
      </c>
      <c r="C1427" s="237" t="s">
        <v>23</v>
      </c>
      <c r="D1427" s="237"/>
      <c r="E1427" s="144">
        <v>5225</v>
      </c>
      <c r="F1427" s="172">
        <v>5677</v>
      </c>
      <c r="G1427" s="134">
        <f t="shared" si="4"/>
        <v>8.6507177033492824E-2</v>
      </c>
    </row>
    <row r="1428" spans="2:13" ht="24.95" customHeight="1" x14ac:dyDescent="0.2">
      <c r="B1428" s="241"/>
      <c r="C1428" s="237" t="s">
        <v>29</v>
      </c>
      <c r="D1428" s="237"/>
      <c r="E1428" s="144">
        <v>33579</v>
      </c>
      <c r="F1428" s="144">
        <v>36982</v>
      </c>
      <c r="G1428" s="134">
        <f t="shared" si="4"/>
        <v>0.10134310134310134</v>
      </c>
    </row>
    <row r="1429" spans="2:13" ht="24.95" customHeight="1" x14ac:dyDescent="0.2">
      <c r="B1429" s="241" t="s">
        <v>106</v>
      </c>
      <c r="C1429" s="237" t="s">
        <v>23</v>
      </c>
      <c r="D1429" s="237"/>
      <c r="E1429" s="144">
        <v>627</v>
      </c>
      <c r="F1429" s="144">
        <v>674</v>
      </c>
      <c r="G1429" s="134">
        <f t="shared" si="4"/>
        <v>7.4960127591706532E-2</v>
      </c>
    </row>
    <row r="1430" spans="2:13" ht="24.95" customHeight="1" x14ac:dyDescent="0.2">
      <c r="B1430" s="241"/>
      <c r="C1430" s="264" t="s">
        <v>29</v>
      </c>
      <c r="D1430" s="264"/>
      <c r="E1430" s="144">
        <v>10952</v>
      </c>
      <c r="F1430" s="144">
        <v>11451</v>
      </c>
      <c r="G1430" s="134">
        <f t="shared" si="4"/>
        <v>4.5562454346238131E-2</v>
      </c>
    </row>
    <row r="1431" spans="2:13" ht="24.95" customHeight="1" x14ac:dyDescent="0.2">
      <c r="B1431" s="267" t="s">
        <v>14</v>
      </c>
      <c r="C1431" s="265" t="s">
        <v>23</v>
      </c>
      <c r="D1431" s="265"/>
      <c r="E1431" s="146">
        <f>E1419+E1421+E1423+E1425+E1427+E1429</f>
        <v>12324</v>
      </c>
      <c r="F1431" s="146">
        <f>F1419+F1421+F1423+F1425+F1427+F1429</f>
        <v>12837</v>
      </c>
      <c r="G1431" s="117">
        <f t="shared" ref="G1431:G1432" si="5">(F1431-E1431)/E1431</f>
        <v>4.1626095423563776E-2</v>
      </c>
    </row>
    <row r="1432" spans="2:13" ht="24.95" customHeight="1" x14ac:dyDescent="0.2">
      <c r="B1432" s="268"/>
      <c r="C1432" s="266" t="s">
        <v>29</v>
      </c>
      <c r="D1432" s="266"/>
      <c r="E1432" s="137">
        <f>E1420+E1422+E1424+E1426+E1428+E1430</f>
        <v>204740</v>
      </c>
      <c r="F1432" s="137">
        <f>F1420+F1422+F1424+F1426+F1428+F1430</f>
        <v>208930</v>
      </c>
      <c r="G1432" s="116">
        <f t="shared" si="5"/>
        <v>2.0464979974601935E-2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38" t="s">
        <v>78</v>
      </c>
      <c r="C1474" s="238"/>
      <c r="D1474" s="238"/>
      <c r="E1474" s="238"/>
      <c r="F1474" s="238"/>
      <c r="G1474" s="238"/>
      <c r="H1474" s="238"/>
      <c r="I1474" s="238"/>
      <c r="J1474" s="238"/>
      <c r="K1474" s="238"/>
      <c r="L1474" s="238"/>
      <c r="M1474" s="238"/>
    </row>
    <row r="1475" spans="2:13" ht="15" customHeight="1" x14ac:dyDescent="0.2"/>
    <row r="1476" spans="2:13" ht="24.95" customHeight="1" x14ac:dyDescent="0.2">
      <c r="B1476" s="224" t="s">
        <v>34</v>
      </c>
      <c r="C1476" s="236" t="s">
        <v>19</v>
      </c>
      <c r="D1476" s="236"/>
      <c r="E1476" s="236" t="s">
        <v>146</v>
      </c>
      <c r="F1476" s="236"/>
      <c r="G1476" s="236" t="s">
        <v>17</v>
      </c>
      <c r="H1476" s="236"/>
      <c r="I1476" s="236" t="s">
        <v>14</v>
      </c>
      <c r="J1476" s="236"/>
    </row>
    <row r="1477" spans="2:13" ht="24.95" customHeight="1" x14ac:dyDescent="0.2">
      <c r="B1477" s="225"/>
      <c r="C1477" s="96" t="s">
        <v>23</v>
      </c>
      <c r="D1477" s="97" t="s">
        <v>29</v>
      </c>
      <c r="E1477" s="96" t="s">
        <v>23</v>
      </c>
      <c r="F1477" s="97" t="s">
        <v>29</v>
      </c>
      <c r="G1477" s="96" t="s">
        <v>23</v>
      </c>
      <c r="H1477" s="97" t="s">
        <v>29</v>
      </c>
      <c r="I1477" s="96" t="s">
        <v>23</v>
      </c>
      <c r="J1477" s="97" t="s">
        <v>29</v>
      </c>
    </row>
    <row r="1478" spans="2:13" ht="24.95" customHeight="1" x14ac:dyDescent="0.2">
      <c r="B1478" s="68" t="s">
        <v>111</v>
      </c>
      <c r="C1478" s="144">
        <v>59</v>
      </c>
      <c r="D1478" s="144">
        <v>4081</v>
      </c>
      <c r="E1478" s="144">
        <v>81</v>
      </c>
      <c r="F1478" s="144">
        <v>1836</v>
      </c>
      <c r="G1478" s="144">
        <v>11</v>
      </c>
      <c r="H1478" s="144">
        <v>151</v>
      </c>
      <c r="I1478" s="143">
        <v>151</v>
      </c>
      <c r="J1478" s="143">
        <v>6068</v>
      </c>
    </row>
    <row r="1479" spans="2:13" ht="24.95" customHeight="1" x14ac:dyDescent="0.2">
      <c r="B1479" s="68" t="s">
        <v>5</v>
      </c>
      <c r="C1479" s="144">
        <v>121</v>
      </c>
      <c r="D1479" s="144">
        <v>7469</v>
      </c>
      <c r="E1479" s="144">
        <v>109</v>
      </c>
      <c r="F1479" s="144">
        <v>2690</v>
      </c>
      <c r="G1479" s="144">
        <v>71</v>
      </c>
      <c r="H1479" s="144">
        <v>1090</v>
      </c>
      <c r="I1479" s="143">
        <v>301</v>
      </c>
      <c r="J1479" s="143">
        <v>11249</v>
      </c>
    </row>
    <row r="1480" spans="2:13" ht="24.95" customHeight="1" x14ac:dyDescent="0.2">
      <c r="B1480" s="68" t="s">
        <v>22</v>
      </c>
      <c r="C1480" s="144">
        <v>93</v>
      </c>
      <c r="D1480" s="144">
        <v>6738</v>
      </c>
      <c r="E1480" s="144">
        <v>192</v>
      </c>
      <c r="F1480" s="144">
        <v>4362</v>
      </c>
      <c r="G1480" s="144">
        <v>111</v>
      </c>
      <c r="H1480" s="144">
        <v>1315</v>
      </c>
      <c r="I1480" s="143">
        <v>396</v>
      </c>
      <c r="J1480" s="143">
        <v>12415</v>
      </c>
    </row>
    <row r="1481" spans="2:13" ht="24.95" customHeight="1" x14ac:dyDescent="0.2">
      <c r="B1481" s="68" t="s">
        <v>7</v>
      </c>
      <c r="C1481" s="144">
        <v>36</v>
      </c>
      <c r="D1481" s="144">
        <v>2235</v>
      </c>
      <c r="E1481" s="144">
        <v>57</v>
      </c>
      <c r="F1481" s="144">
        <v>1327</v>
      </c>
      <c r="G1481" s="144">
        <v>22</v>
      </c>
      <c r="H1481" s="144">
        <v>274</v>
      </c>
      <c r="I1481" s="143">
        <v>115</v>
      </c>
      <c r="J1481" s="143">
        <v>3836</v>
      </c>
    </row>
    <row r="1482" spans="2:13" ht="24.95" customHeight="1" x14ac:dyDescent="0.2">
      <c r="B1482" s="68" t="s">
        <v>8</v>
      </c>
      <c r="C1482" s="144">
        <v>107</v>
      </c>
      <c r="D1482" s="144">
        <v>8827</v>
      </c>
      <c r="E1482" s="144">
        <v>106</v>
      </c>
      <c r="F1482" s="144">
        <v>2546</v>
      </c>
      <c r="G1482" s="144">
        <v>41</v>
      </c>
      <c r="H1482" s="144">
        <v>523</v>
      </c>
      <c r="I1482" s="143">
        <v>254</v>
      </c>
      <c r="J1482" s="143">
        <v>11896</v>
      </c>
    </row>
    <row r="1483" spans="2:13" ht="24.95" customHeight="1" x14ac:dyDescent="0.2">
      <c r="B1483" s="68" t="s">
        <v>9</v>
      </c>
      <c r="C1483" s="144">
        <v>64</v>
      </c>
      <c r="D1483" s="144">
        <v>4430</v>
      </c>
      <c r="E1483" s="144">
        <v>78</v>
      </c>
      <c r="F1483" s="144">
        <v>2041</v>
      </c>
      <c r="G1483" s="144">
        <v>29</v>
      </c>
      <c r="H1483" s="144">
        <v>358</v>
      </c>
      <c r="I1483" s="143">
        <v>171</v>
      </c>
      <c r="J1483" s="143">
        <v>6829</v>
      </c>
    </row>
    <row r="1484" spans="2:13" ht="24.95" customHeight="1" x14ac:dyDescent="0.2">
      <c r="B1484" s="68" t="s">
        <v>10</v>
      </c>
      <c r="C1484" s="144">
        <v>44</v>
      </c>
      <c r="D1484" s="144">
        <v>2362</v>
      </c>
      <c r="E1484" s="144">
        <v>81</v>
      </c>
      <c r="F1484" s="144">
        <v>1921</v>
      </c>
      <c r="G1484" s="144">
        <v>15</v>
      </c>
      <c r="H1484" s="144">
        <v>184</v>
      </c>
      <c r="I1484" s="143">
        <v>140</v>
      </c>
      <c r="J1484" s="143">
        <v>4467</v>
      </c>
    </row>
    <row r="1485" spans="2:13" ht="24.95" customHeight="1" x14ac:dyDescent="0.2">
      <c r="B1485" s="68" t="s">
        <v>11</v>
      </c>
      <c r="C1485" s="144">
        <v>76</v>
      </c>
      <c r="D1485" s="144">
        <v>7188</v>
      </c>
      <c r="E1485" s="144">
        <v>56</v>
      </c>
      <c r="F1485" s="144">
        <v>1483</v>
      </c>
      <c r="G1485" s="144">
        <v>38</v>
      </c>
      <c r="H1485" s="144">
        <v>745</v>
      </c>
      <c r="I1485" s="143">
        <v>170</v>
      </c>
      <c r="J1485" s="143">
        <v>9416</v>
      </c>
    </row>
    <row r="1486" spans="2:13" ht="24.95" customHeight="1" x14ac:dyDescent="0.2">
      <c r="B1486" s="68" t="s">
        <v>12</v>
      </c>
      <c r="C1486" s="144">
        <v>41</v>
      </c>
      <c r="D1486" s="144">
        <v>2222</v>
      </c>
      <c r="E1486" s="144">
        <v>50</v>
      </c>
      <c r="F1486" s="144">
        <v>1204</v>
      </c>
      <c r="G1486" s="144">
        <v>15</v>
      </c>
      <c r="H1486" s="144">
        <v>275</v>
      </c>
      <c r="I1486" s="143">
        <v>106</v>
      </c>
      <c r="J1486" s="143">
        <v>3701</v>
      </c>
    </row>
    <row r="1487" spans="2:13" ht="24.95" customHeight="1" x14ac:dyDescent="0.2">
      <c r="B1487" s="72" t="s">
        <v>14</v>
      </c>
      <c r="C1487" s="138">
        <v>641</v>
      </c>
      <c r="D1487" s="138">
        <v>45552</v>
      </c>
      <c r="E1487" s="138">
        <v>810</v>
      </c>
      <c r="F1487" s="138">
        <v>19410</v>
      </c>
      <c r="G1487" s="138">
        <v>353</v>
      </c>
      <c r="H1487" s="138">
        <v>4915</v>
      </c>
      <c r="I1487" s="138">
        <v>1804</v>
      </c>
      <c r="J1487" s="138">
        <v>69877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38" t="s">
        <v>113</v>
      </c>
      <c r="C1502" s="238"/>
      <c r="D1502" s="238"/>
      <c r="E1502" s="238"/>
      <c r="F1502" s="238"/>
      <c r="G1502" s="238"/>
      <c r="H1502" s="238"/>
      <c r="I1502" s="238"/>
      <c r="J1502" s="238"/>
      <c r="K1502" s="238"/>
      <c r="L1502" s="238"/>
      <c r="M1502" s="238"/>
    </row>
    <row r="1503" spans="2:15" ht="15" customHeight="1" x14ac:dyDescent="0.2"/>
    <row r="1504" spans="2:15" ht="24.95" customHeight="1" x14ac:dyDescent="0.2">
      <c r="B1504" s="224" t="s">
        <v>34</v>
      </c>
      <c r="C1504" s="236" t="s">
        <v>24</v>
      </c>
      <c r="D1504" s="236"/>
      <c r="E1504" s="236" t="s">
        <v>25</v>
      </c>
      <c r="F1504" s="236"/>
      <c r="G1504" s="236" t="s">
        <v>26</v>
      </c>
      <c r="H1504" s="236"/>
      <c r="I1504" s="236" t="s">
        <v>14</v>
      </c>
      <c r="J1504" s="236"/>
    </row>
    <row r="1505" spans="2:10" ht="24.95" customHeight="1" x14ac:dyDescent="0.2">
      <c r="B1505" s="225"/>
      <c r="C1505" s="96" t="s">
        <v>23</v>
      </c>
      <c r="D1505" s="97" t="s">
        <v>29</v>
      </c>
      <c r="E1505" s="96" t="s">
        <v>23</v>
      </c>
      <c r="F1505" s="97" t="s">
        <v>29</v>
      </c>
      <c r="G1505" s="96" t="s">
        <v>23</v>
      </c>
      <c r="H1505" s="97" t="s">
        <v>29</v>
      </c>
      <c r="I1505" s="96" t="s">
        <v>23</v>
      </c>
      <c r="J1505" s="97" t="s">
        <v>29</v>
      </c>
    </row>
    <row r="1506" spans="2:10" ht="24.95" customHeight="1" x14ac:dyDescent="0.2">
      <c r="B1506" s="68" t="s">
        <v>111</v>
      </c>
      <c r="C1506" s="144">
        <v>1</v>
      </c>
      <c r="D1506" s="144">
        <v>528</v>
      </c>
      <c r="E1506" s="144">
        <v>13</v>
      </c>
      <c r="F1506" s="144">
        <v>4510</v>
      </c>
      <c r="G1506" s="144">
        <v>0</v>
      </c>
      <c r="H1506" s="144">
        <v>0</v>
      </c>
      <c r="I1506" s="143">
        <v>14</v>
      </c>
      <c r="J1506" s="143">
        <v>5038</v>
      </c>
    </row>
    <row r="1507" spans="2:10" ht="24.95" customHeight="1" x14ac:dyDescent="0.2">
      <c r="B1507" s="68" t="s">
        <v>5</v>
      </c>
      <c r="C1507" s="144">
        <v>3</v>
      </c>
      <c r="D1507" s="144">
        <v>2238</v>
      </c>
      <c r="E1507" s="144">
        <v>16</v>
      </c>
      <c r="F1507" s="144">
        <v>4377</v>
      </c>
      <c r="G1507" s="144">
        <v>0</v>
      </c>
      <c r="H1507" s="144">
        <v>0</v>
      </c>
      <c r="I1507" s="143">
        <v>19</v>
      </c>
      <c r="J1507" s="143">
        <v>6615</v>
      </c>
    </row>
    <row r="1508" spans="2:10" ht="24.95" customHeight="1" x14ac:dyDescent="0.2">
      <c r="B1508" s="68" t="s">
        <v>22</v>
      </c>
      <c r="C1508" s="144">
        <v>3</v>
      </c>
      <c r="D1508" s="144">
        <v>1135</v>
      </c>
      <c r="E1508" s="144">
        <v>35</v>
      </c>
      <c r="F1508" s="144">
        <v>7465</v>
      </c>
      <c r="G1508" s="144">
        <v>0</v>
      </c>
      <c r="H1508" s="144">
        <v>0</v>
      </c>
      <c r="I1508" s="143">
        <v>38</v>
      </c>
      <c r="J1508" s="143">
        <v>8600</v>
      </c>
    </row>
    <row r="1509" spans="2:10" ht="24.95" customHeight="1" x14ac:dyDescent="0.2">
      <c r="B1509" s="68" t="s">
        <v>7</v>
      </c>
      <c r="C1509" s="144">
        <v>0</v>
      </c>
      <c r="D1509" s="144">
        <v>0</v>
      </c>
      <c r="E1509" s="144">
        <v>4</v>
      </c>
      <c r="F1509" s="144">
        <v>1283</v>
      </c>
      <c r="G1509" s="144">
        <v>0</v>
      </c>
      <c r="H1509" s="144">
        <v>0</v>
      </c>
      <c r="I1509" s="143">
        <v>4</v>
      </c>
      <c r="J1509" s="143">
        <v>1283</v>
      </c>
    </row>
    <row r="1510" spans="2:10" ht="24.95" customHeight="1" x14ac:dyDescent="0.2">
      <c r="B1510" s="68" t="s">
        <v>8</v>
      </c>
      <c r="C1510" s="144">
        <v>2</v>
      </c>
      <c r="D1510" s="144">
        <v>1062</v>
      </c>
      <c r="E1510" s="144">
        <v>18</v>
      </c>
      <c r="F1510" s="144">
        <v>4150</v>
      </c>
      <c r="G1510" s="144">
        <v>0</v>
      </c>
      <c r="H1510" s="144">
        <v>0</v>
      </c>
      <c r="I1510" s="143">
        <v>20</v>
      </c>
      <c r="J1510" s="143">
        <v>5212</v>
      </c>
    </row>
    <row r="1511" spans="2:10" ht="24.95" customHeight="1" x14ac:dyDescent="0.2">
      <c r="B1511" s="68" t="s">
        <v>9</v>
      </c>
      <c r="C1511" s="144">
        <v>3</v>
      </c>
      <c r="D1511" s="144">
        <v>1303</v>
      </c>
      <c r="E1511" s="144">
        <v>4</v>
      </c>
      <c r="F1511" s="144">
        <v>657</v>
      </c>
      <c r="G1511" s="144">
        <v>0</v>
      </c>
      <c r="H1511" s="144">
        <v>0</v>
      </c>
      <c r="I1511" s="143">
        <v>7</v>
      </c>
      <c r="J1511" s="143">
        <v>1960</v>
      </c>
    </row>
    <row r="1512" spans="2:10" ht="24.95" customHeight="1" x14ac:dyDescent="0.2">
      <c r="B1512" s="68" t="s">
        <v>10</v>
      </c>
      <c r="C1512" s="144">
        <v>6</v>
      </c>
      <c r="D1512" s="144">
        <v>5278</v>
      </c>
      <c r="E1512" s="144">
        <v>2</v>
      </c>
      <c r="F1512" s="144">
        <v>840</v>
      </c>
      <c r="G1512" s="144">
        <v>0</v>
      </c>
      <c r="H1512" s="144">
        <v>0</v>
      </c>
      <c r="I1512" s="143">
        <v>8</v>
      </c>
      <c r="J1512" s="143">
        <v>6118</v>
      </c>
    </row>
    <row r="1513" spans="2:10" ht="24.95" customHeight="1" x14ac:dyDescent="0.2">
      <c r="B1513" s="68" t="s">
        <v>11</v>
      </c>
      <c r="C1513" s="144">
        <v>3</v>
      </c>
      <c r="D1513" s="144">
        <v>1248</v>
      </c>
      <c r="E1513" s="144">
        <v>2</v>
      </c>
      <c r="F1513" s="144">
        <v>38</v>
      </c>
      <c r="G1513" s="144">
        <v>0</v>
      </c>
      <c r="H1513" s="144">
        <v>0</v>
      </c>
      <c r="I1513" s="143">
        <v>5</v>
      </c>
      <c r="J1513" s="143">
        <v>1286</v>
      </c>
    </row>
    <row r="1514" spans="2:10" ht="24.95" customHeight="1" x14ac:dyDescent="0.2">
      <c r="B1514" s="68" t="s">
        <v>12</v>
      </c>
      <c r="C1514" s="144">
        <v>0</v>
      </c>
      <c r="D1514" s="144">
        <v>0</v>
      </c>
      <c r="E1514" s="144">
        <v>4</v>
      </c>
      <c r="F1514" s="144">
        <v>1086</v>
      </c>
      <c r="G1514" s="144">
        <v>0</v>
      </c>
      <c r="H1514" s="144">
        <v>0</v>
      </c>
      <c r="I1514" s="143">
        <v>4</v>
      </c>
      <c r="J1514" s="143">
        <v>1086</v>
      </c>
    </row>
    <row r="1515" spans="2:10" ht="24.95" customHeight="1" x14ac:dyDescent="0.2">
      <c r="B1515" s="72" t="s">
        <v>14</v>
      </c>
      <c r="C1515" s="138">
        <v>21</v>
      </c>
      <c r="D1515" s="138">
        <v>12792</v>
      </c>
      <c r="E1515" s="138">
        <v>98</v>
      </c>
      <c r="F1515" s="138">
        <v>24406</v>
      </c>
      <c r="G1515" s="138">
        <v>0</v>
      </c>
      <c r="H1515" s="138">
        <v>0</v>
      </c>
      <c r="I1515" s="138">
        <v>119</v>
      </c>
      <c r="J1515" s="138">
        <v>37198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38" t="s">
        <v>79</v>
      </c>
      <c r="C1536" s="238"/>
      <c r="D1536" s="238"/>
      <c r="E1536" s="238"/>
      <c r="F1536" s="238"/>
      <c r="G1536" s="238"/>
      <c r="H1536" s="238"/>
      <c r="I1536" s="238"/>
      <c r="J1536" s="238"/>
      <c r="K1536" s="238"/>
      <c r="L1536" s="238"/>
      <c r="M1536" s="238"/>
    </row>
    <row r="1537" spans="2:15" ht="15" customHeight="1" x14ac:dyDescent="0.2"/>
    <row r="1538" spans="2:15" ht="24.95" customHeight="1" x14ac:dyDescent="0.2">
      <c r="B1538" s="224" t="s">
        <v>34</v>
      </c>
      <c r="C1538" s="236" t="s">
        <v>27</v>
      </c>
      <c r="D1538" s="236"/>
      <c r="E1538" s="236" t="s">
        <v>28</v>
      </c>
      <c r="F1538" s="236"/>
      <c r="G1538" s="236" t="s">
        <v>52</v>
      </c>
      <c r="H1538" s="236"/>
      <c r="I1538" s="236" t="s">
        <v>42</v>
      </c>
      <c r="J1538" s="236"/>
      <c r="K1538" s="236" t="s">
        <v>14</v>
      </c>
      <c r="L1538" s="236"/>
    </row>
    <row r="1539" spans="2:15" ht="24.95" customHeight="1" x14ac:dyDescent="0.2">
      <c r="B1539" s="225"/>
      <c r="C1539" s="96" t="s">
        <v>58</v>
      </c>
      <c r="D1539" s="97" t="s">
        <v>29</v>
      </c>
      <c r="E1539" s="96" t="s">
        <v>58</v>
      </c>
      <c r="F1539" s="97" t="s">
        <v>29</v>
      </c>
      <c r="G1539" s="96" t="s">
        <v>58</v>
      </c>
      <c r="H1539" s="97" t="s">
        <v>29</v>
      </c>
      <c r="I1539" s="96" t="s">
        <v>58</v>
      </c>
      <c r="J1539" s="97" t="s">
        <v>29</v>
      </c>
      <c r="K1539" s="96" t="s">
        <v>58</v>
      </c>
      <c r="L1539" s="97" t="s">
        <v>29</v>
      </c>
    </row>
    <row r="1540" spans="2:15" ht="24.95" customHeight="1" x14ac:dyDescent="0.2">
      <c r="B1540" s="68" t="s">
        <v>111</v>
      </c>
      <c r="C1540" s="144">
        <v>5</v>
      </c>
      <c r="D1540" s="144">
        <v>47</v>
      </c>
      <c r="E1540" s="144">
        <v>917</v>
      </c>
      <c r="F1540" s="144">
        <v>5863</v>
      </c>
      <c r="G1540" s="144">
        <v>55</v>
      </c>
      <c r="H1540" s="144">
        <v>1160</v>
      </c>
      <c r="I1540" s="144">
        <v>22</v>
      </c>
      <c r="J1540" s="144">
        <v>700</v>
      </c>
      <c r="K1540" s="143">
        <v>999</v>
      </c>
      <c r="L1540" s="143">
        <v>7770</v>
      </c>
    </row>
    <row r="1541" spans="2:15" ht="24.95" customHeight="1" x14ac:dyDescent="0.2">
      <c r="B1541" s="68" t="s">
        <v>5</v>
      </c>
      <c r="C1541" s="144">
        <v>26</v>
      </c>
      <c r="D1541" s="144">
        <v>218</v>
      </c>
      <c r="E1541" s="144">
        <v>359</v>
      </c>
      <c r="F1541" s="144">
        <v>3297</v>
      </c>
      <c r="G1541" s="144">
        <v>92</v>
      </c>
      <c r="H1541" s="144">
        <v>1629</v>
      </c>
      <c r="I1541" s="144">
        <v>16</v>
      </c>
      <c r="J1541" s="144">
        <v>362</v>
      </c>
      <c r="K1541" s="143">
        <v>493</v>
      </c>
      <c r="L1541" s="143">
        <v>5506</v>
      </c>
    </row>
    <row r="1542" spans="2:15" ht="24.95" customHeight="1" x14ac:dyDescent="0.2">
      <c r="B1542" s="68" t="s">
        <v>22</v>
      </c>
      <c r="C1542" s="144">
        <v>31</v>
      </c>
      <c r="D1542" s="144">
        <v>249</v>
      </c>
      <c r="E1542" s="144">
        <v>390</v>
      </c>
      <c r="F1542" s="144">
        <v>2210</v>
      </c>
      <c r="G1542" s="144">
        <v>103</v>
      </c>
      <c r="H1542" s="144">
        <v>1901</v>
      </c>
      <c r="I1542" s="144">
        <v>8</v>
      </c>
      <c r="J1542" s="144">
        <v>175</v>
      </c>
      <c r="K1542" s="143">
        <v>532</v>
      </c>
      <c r="L1542" s="143">
        <v>4535</v>
      </c>
    </row>
    <row r="1543" spans="2:15" ht="24.95" customHeight="1" x14ac:dyDescent="0.2">
      <c r="B1543" s="68" t="s">
        <v>7</v>
      </c>
      <c r="C1543" s="144">
        <v>2</v>
      </c>
      <c r="D1543" s="144">
        <v>18</v>
      </c>
      <c r="E1543" s="144">
        <v>191</v>
      </c>
      <c r="F1543" s="144">
        <v>1383</v>
      </c>
      <c r="G1543" s="144">
        <v>40</v>
      </c>
      <c r="H1543" s="144">
        <v>786</v>
      </c>
      <c r="I1543" s="144">
        <v>9</v>
      </c>
      <c r="J1543" s="144">
        <v>197</v>
      </c>
      <c r="K1543" s="143">
        <v>242</v>
      </c>
      <c r="L1543" s="143">
        <v>2384</v>
      </c>
    </row>
    <row r="1544" spans="2:15" ht="24.95" customHeight="1" x14ac:dyDescent="0.2">
      <c r="B1544" s="68" t="s">
        <v>8</v>
      </c>
      <c r="C1544" s="144">
        <v>12</v>
      </c>
      <c r="D1544" s="144">
        <v>76</v>
      </c>
      <c r="E1544" s="144">
        <v>497</v>
      </c>
      <c r="F1544" s="144">
        <v>3232</v>
      </c>
      <c r="G1544" s="144">
        <v>54</v>
      </c>
      <c r="H1544" s="144">
        <v>1045</v>
      </c>
      <c r="I1544" s="144">
        <v>12</v>
      </c>
      <c r="J1544" s="144">
        <v>313</v>
      </c>
      <c r="K1544" s="143">
        <v>575</v>
      </c>
      <c r="L1544" s="143">
        <v>4666</v>
      </c>
    </row>
    <row r="1545" spans="2:15" ht="24.95" customHeight="1" x14ac:dyDescent="0.2">
      <c r="B1545" s="68" t="s">
        <v>9</v>
      </c>
      <c r="C1545" s="144">
        <v>8</v>
      </c>
      <c r="D1545" s="144">
        <v>72</v>
      </c>
      <c r="E1545" s="144">
        <v>398</v>
      </c>
      <c r="F1545" s="144">
        <v>3036</v>
      </c>
      <c r="G1545" s="144">
        <v>47</v>
      </c>
      <c r="H1545" s="144">
        <v>922</v>
      </c>
      <c r="I1545" s="144">
        <v>13</v>
      </c>
      <c r="J1545" s="144">
        <v>260</v>
      </c>
      <c r="K1545" s="143">
        <v>466</v>
      </c>
      <c r="L1545" s="143">
        <v>4290</v>
      </c>
    </row>
    <row r="1546" spans="2:15" ht="24.95" customHeight="1" x14ac:dyDescent="0.2">
      <c r="B1546" s="68" t="s">
        <v>10</v>
      </c>
      <c r="C1546" s="144">
        <v>13</v>
      </c>
      <c r="D1546" s="144">
        <v>113</v>
      </c>
      <c r="E1546" s="144">
        <v>297</v>
      </c>
      <c r="F1546" s="144">
        <v>2366</v>
      </c>
      <c r="G1546" s="144">
        <v>63</v>
      </c>
      <c r="H1546" s="144">
        <v>1229</v>
      </c>
      <c r="I1546" s="144">
        <v>16</v>
      </c>
      <c r="J1546" s="144">
        <v>361</v>
      </c>
      <c r="K1546" s="143">
        <v>389</v>
      </c>
      <c r="L1546" s="143">
        <v>4069</v>
      </c>
    </row>
    <row r="1547" spans="2:15" ht="24.95" customHeight="1" x14ac:dyDescent="0.2">
      <c r="B1547" s="68" t="s">
        <v>11</v>
      </c>
      <c r="C1547" s="144">
        <v>2</v>
      </c>
      <c r="D1547" s="144">
        <v>17</v>
      </c>
      <c r="E1547" s="144">
        <v>160</v>
      </c>
      <c r="F1547" s="144">
        <v>1210</v>
      </c>
      <c r="G1547" s="144">
        <v>35</v>
      </c>
      <c r="H1547" s="144">
        <v>713</v>
      </c>
      <c r="I1547" s="144">
        <v>13</v>
      </c>
      <c r="J1547" s="144">
        <v>269</v>
      </c>
      <c r="K1547" s="143">
        <v>210</v>
      </c>
      <c r="L1547" s="143">
        <v>2209</v>
      </c>
    </row>
    <row r="1548" spans="2:15" ht="24.95" customHeight="1" x14ac:dyDescent="0.2">
      <c r="B1548" s="68" t="s">
        <v>12</v>
      </c>
      <c r="C1548" s="144">
        <v>3</v>
      </c>
      <c r="D1548" s="144">
        <v>22</v>
      </c>
      <c r="E1548" s="144">
        <v>207</v>
      </c>
      <c r="F1548" s="144">
        <v>1405</v>
      </c>
      <c r="G1548" s="144">
        <v>56</v>
      </c>
      <c r="H1548" s="144">
        <v>1018</v>
      </c>
      <c r="I1548" s="144">
        <v>16</v>
      </c>
      <c r="J1548" s="144">
        <v>353</v>
      </c>
      <c r="K1548" s="143">
        <v>282</v>
      </c>
      <c r="L1548" s="143">
        <v>2798</v>
      </c>
    </row>
    <row r="1549" spans="2:15" ht="24.95" customHeight="1" x14ac:dyDescent="0.2">
      <c r="B1549" s="72" t="s">
        <v>14</v>
      </c>
      <c r="C1549" s="138">
        <v>102</v>
      </c>
      <c r="D1549" s="138">
        <v>832</v>
      </c>
      <c r="E1549" s="138">
        <v>3416</v>
      </c>
      <c r="F1549" s="138">
        <v>24002</v>
      </c>
      <c r="G1549" s="138">
        <v>545</v>
      </c>
      <c r="H1549" s="138">
        <v>10403</v>
      </c>
      <c r="I1549" s="138">
        <v>125</v>
      </c>
      <c r="J1549" s="138">
        <v>2990</v>
      </c>
      <c r="K1549" s="138">
        <v>4188</v>
      </c>
      <c r="L1549" s="138">
        <v>38227</v>
      </c>
    </row>
    <row r="1550" spans="2:15" ht="24.95" customHeight="1" x14ac:dyDescent="0.2">
      <c r="B1550" s="250" t="s">
        <v>147</v>
      </c>
      <c r="C1550" s="250"/>
      <c r="D1550" s="250"/>
      <c r="E1550" s="250"/>
      <c r="F1550" s="250"/>
      <c r="G1550" s="250"/>
      <c r="H1550" s="250"/>
      <c r="I1550" s="250"/>
      <c r="J1550" s="250"/>
      <c r="K1550" s="250"/>
      <c r="L1550" s="250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38" t="s">
        <v>76</v>
      </c>
      <c r="C1598" s="238"/>
      <c r="D1598" s="238"/>
      <c r="E1598" s="238"/>
      <c r="F1598" s="238"/>
      <c r="G1598" s="238"/>
      <c r="H1598" s="238"/>
      <c r="I1598" s="238"/>
      <c r="J1598" s="238"/>
      <c r="K1598" s="238"/>
      <c r="L1598" s="238"/>
      <c r="M1598" s="238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24" t="s">
        <v>34</v>
      </c>
      <c r="C1600" s="236" t="s">
        <v>72</v>
      </c>
      <c r="D1600" s="236"/>
      <c r="E1600" s="236" t="s">
        <v>59</v>
      </c>
      <c r="F1600" s="236"/>
      <c r="G1600" s="236" t="s">
        <v>74</v>
      </c>
      <c r="H1600" s="236"/>
      <c r="I1600" s="236" t="s">
        <v>73</v>
      </c>
      <c r="J1600" s="236"/>
      <c r="K1600" s="236" t="s">
        <v>14</v>
      </c>
      <c r="L1600" s="236"/>
    </row>
    <row r="1601" spans="2:12" ht="24.95" customHeight="1" x14ac:dyDescent="0.2">
      <c r="B1601" s="225"/>
      <c r="C1601" s="96" t="s">
        <v>58</v>
      </c>
      <c r="D1601" s="97" t="s">
        <v>29</v>
      </c>
      <c r="E1601" s="96" t="s">
        <v>58</v>
      </c>
      <c r="F1601" s="97" t="s">
        <v>29</v>
      </c>
      <c r="G1601" s="96" t="s">
        <v>58</v>
      </c>
      <c r="H1601" s="97" t="s">
        <v>29</v>
      </c>
      <c r="I1601" s="96" t="s">
        <v>58</v>
      </c>
      <c r="J1601" s="97" t="s">
        <v>29</v>
      </c>
      <c r="K1601" s="96" t="s">
        <v>58</v>
      </c>
      <c r="L1601" s="97" t="s">
        <v>29</v>
      </c>
    </row>
    <row r="1602" spans="2:12" ht="24.95" customHeight="1" x14ac:dyDescent="0.2">
      <c r="B1602" s="68" t="s">
        <v>111</v>
      </c>
      <c r="C1602" s="144">
        <v>7</v>
      </c>
      <c r="D1602" s="144">
        <v>561</v>
      </c>
      <c r="E1602" s="144">
        <v>14</v>
      </c>
      <c r="F1602" s="144">
        <v>527</v>
      </c>
      <c r="G1602" s="144">
        <v>0</v>
      </c>
      <c r="H1602" s="144">
        <v>0</v>
      </c>
      <c r="I1602" s="144">
        <v>0</v>
      </c>
      <c r="J1602" s="144">
        <v>0</v>
      </c>
      <c r="K1602" s="143">
        <v>21</v>
      </c>
      <c r="L1602" s="143">
        <v>1088</v>
      </c>
    </row>
    <row r="1603" spans="2:12" ht="24.95" customHeight="1" x14ac:dyDescent="0.2">
      <c r="B1603" s="68" t="s">
        <v>5</v>
      </c>
      <c r="C1603" s="144">
        <v>14</v>
      </c>
      <c r="D1603" s="144">
        <v>756</v>
      </c>
      <c r="E1603" s="144">
        <v>38</v>
      </c>
      <c r="F1603" s="144">
        <v>1737</v>
      </c>
      <c r="G1603" s="144">
        <v>11</v>
      </c>
      <c r="H1603" s="144">
        <v>294</v>
      </c>
      <c r="I1603" s="144">
        <v>20</v>
      </c>
      <c r="J1603" s="144">
        <v>572</v>
      </c>
      <c r="K1603" s="143">
        <v>83</v>
      </c>
      <c r="L1603" s="143">
        <v>3359</v>
      </c>
    </row>
    <row r="1604" spans="2:12" ht="24.95" customHeight="1" x14ac:dyDescent="0.2">
      <c r="B1604" s="68" t="s">
        <v>22</v>
      </c>
      <c r="C1604" s="144">
        <v>17</v>
      </c>
      <c r="D1604" s="144">
        <v>930</v>
      </c>
      <c r="E1604" s="144">
        <v>67</v>
      </c>
      <c r="F1604" s="144">
        <v>2363</v>
      </c>
      <c r="G1604" s="144">
        <v>14</v>
      </c>
      <c r="H1604" s="144">
        <v>447</v>
      </c>
      <c r="I1604" s="144">
        <v>37</v>
      </c>
      <c r="J1604" s="144">
        <v>1336</v>
      </c>
      <c r="K1604" s="143">
        <v>135</v>
      </c>
      <c r="L1604" s="143">
        <v>5076</v>
      </c>
    </row>
    <row r="1605" spans="2:12" ht="24.95" customHeight="1" x14ac:dyDescent="0.2">
      <c r="B1605" s="68" t="s">
        <v>7</v>
      </c>
      <c r="C1605" s="144">
        <v>9</v>
      </c>
      <c r="D1605" s="144">
        <v>487</v>
      </c>
      <c r="E1605" s="144">
        <v>11</v>
      </c>
      <c r="F1605" s="144">
        <v>214</v>
      </c>
      <c r="G1605" s="144">
        <v>14</v>
      </c>
      <c r="H1605" s="144">
        <v>394</v>
      </c>
      <c r="I1605" s="144">
        <v>8</v>
      </c>
      <c r="J1605" s="144">
        <v>264</v>
      </c>
      <c r="K1605" s="143">
        <v>42</v>
      </c>
      <c r="L1605" s="143">
        <v>1359</v>
      </c>
    </row>
    <row r="1606" spans="2:12" ht="24.95" customHeight="1" x14ac:dyDescent="0.2">
      <c r="B1606" s="68" t="s">
        <v>8</v>
      </c>
      <c r="C1606" s="144">
        <v>6</v>
      </c>
      <c r="D1606" s="144">
        <v>245</v>
      </c>
      <c r="E1606" s="144">
        <v>14</v>
      </c>
      <c r="F1606" s="144">
        <v>427</v>
      </c>
      <c r="G1606" s="144">
        <v>0</v>
      </c>
      <c r="H1606" s="144">
        <v>0</v>
      </c>
      <c r="I1606" s="144">
        <v>2</v>
      </c>
      <c r="J1606" s="144">
        <v>38</v>
      </c>
      <c r="K1606" s="143">
        <v>22</v>
      </c>
      <c r="L1606" s="143">
        <v>710</v>
      </c>
    </row>
    <row r="1607" spans="2:12" ht="24.95" customHeight="1" x14ac:dyDescent="0.2">
      <c r="B1607" s="68" t="s">
        <v>9</v>
      </c>
      <c r="C1607" s="144">
        <v>3</v>
      </c>
      <c r="D1607" s="144">
        <v>274</v>
      </c>
      <c r="E1607" s="144">
        <v>18</v>
      </c>
      <c r="F1607" s="144">
        <v>1274</v>
      </c>
      <c r="G1607" s="144">
        <v>0</v>
      </c>
      <c r="H1607" s="144">
        <v>0</v>
      </c>
      <c r="I1607" s="144">
        <v>0</v>
      </c>
      <c r="J1607" s="144">
        <v>0</v>
      </c>
      <c r="K1607" s="143">
        <v>21</v>
      </c>
      <c r="L1607" s="143">
        <v>1548</v>
      </c>
    </row>
    <row r="1608" spans="2:12" ht="24.95" customHeight="1" x14ac:dyDescent="0.2">
      <c r="B1608" s="68" t="s">
        <v>10</v>
      </c>
      <c r="C1608" s="144">
        <v>1</v>
      </c>
      <c r="D1608" s="144">
        <v>60</v>
      </c>
      <c r="E1608" s="144">
        <v>15</v>
      </c>
      <c r="F1608" s="144">
        <v>581</v>
      </c>
      <c r="G1608" s="144">
        <v>0</v>
      </c>
      <c r="H1608" s="144">
        <v>0</v>
      </c>
      <c r="I1608" s="144">
        <v>1</v>
      </c>
      <c r="J1608" s="144">
        <v>8</v>
      </c>
      <c r="K1608" s="143">
        <v>17</v>
      </c>
      <c r="L1608" s="143">
        <v>649</v>
      </c>
    </row>
    <row r="1609" spans="2:12" ht="24.95" customHeight="1" x14ac:dyDescent="0.2">
      <c r="B1609" s="68" t="s">
        <v>11</v>
      </c>
      <c r="C1609" s="144">
        <v>6</v>
      </c>
      <c r="D1609" s="144">
        <v>352</v>
      </c>
      <c r="E1609" s="144">
        <v>15</v>
      </c>
      <c r="F1609" s="144">
        <v>804</v>
      </c>
      <c r="G1609" s="144">
        <v>0</v>
      </c>
      <c r="H1609" s="144">
        <v>0</v>
      </c>
      <c r="I1609" s="144">
        <v>3</v>
      </c>
      <c r="J1609" s="144">
        <v>93</v>
      </c>
      <c r="K1609" s="143">
        <v>24</v>
      </c>
      <c r="L1609" s="143">
        <v>1249</v>
      </c>
    </row>
    <row r="1610" spans="2:12" ht="24.95" customHeight="1" x14ac:dyDescent="0.2">
      <c r="B1610" s="68" t="s">
        <v>12</v>
      </c>
      <c r="C1610" s="144">
        <v>0</v>
      </c>
      <c r="D1610" s="144">
        <v>0</v>
      </c>
      <c r="E1610" s="144">
        <v>3</v>
      </c>
      <c r="F1610" s="144">
        <v>26</v>
      </c>
      <c r="G1610" s="144">
        <v>0</v>
      </c>
      <c r="H1610" s="144">
        <v>0</v>
      </c>
      <c r="I1610" s="144">
        <v>7</v>
      </c>
      <c r="J1610" s="144">
        <v>131</v>
      </c>
      <c r="K1610" s="143">
        <v>10</v>
      </c>
      <c r="L1610" s="143">
        <v>157</v>
      </c>
    </row>
    <row r="1611" spans="2:12" ht="24.95" customHeight="1" x14ac:dyDescent="0.2">
      <c r="B1611" s="72" t="s">
        <v>14</v>
      </c>
      <c r="C1611" s="138">
        <v>63</v>
      </c>
      <c r="D1611" s="138">
        <v>3665</v>
      </c>
      <c r="E1611" s="138">
        <v>195</v>
      </c>
      <c r="F1611" s="138">
        <v>7953</v>
      </c>
      <c r="G1611" s="138">
        <v>39</v>
      </c>
      <c r="H1611" s="138">
        <v>1135</v>
      </c>
      <c r="I1611" s="138">
        <v>78</v>
      </c>
      <c r="J1611" s="138">
        <v>2442</v>
      </c>
      <c r="K1611" s="138">
        <v>375</v>
      </c>
      <c r="L1611" s="138">
        <v>15195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38" t="s">
        <v>90</v>
      </c>
      <c r="C1626" s="238"/>
      <c r="D1626" s="238"/>
      <c r="E1626" s="238"/>
      <c r="F1626" s="238"/>
      <c r="G1626" s="238"/>
      <c r="H1626" s="238"/>
      <c r="I1626" s="238"/>
      <c r="J1626" s="238"/>
      <c r="K1626" s="238"/>
      <c r="L1626" s="238"/>
      <c r="M1626" s="238"/>
    </row>
    <row r="1627" spans="2:14" ht="24.95" customHeight="1" x14ac:dyDescent="0.2"/>
    <row r="1628" spans="2:14" ht="24.95" customHeight="1" x14ac:dyDescent="0.2">
      <c r="B1628" s="95" t="s">
        <v>34</v>
      </c>
      <c r="C1628" s="95"/>
      <c r="D1628" s="95" t="s">
        <v>111</v>
      </c>
      <c r="E1628" s="95" t="s">
        <v>5</v>
      </c>
      <c r="F1628" s="95" t="s">
        <v>22</v>
      </c>
      <c r="G1628" s="95" t="s">
        <v>7</v>
      </c>
      <c r="H1628" s="95" t="s">
        <v>8</v>
      </c>
      <c r="I1628" s="95" t="s">
        <v>9</v>
      </c>
      <c r="J1628" s="95" t="s">
        <v>10</v>
      </c>
      <c r="K1628" s="95" t="s">
        <v>11</v>
      </c>
      <c r="L1628" s="95" t="s">
        <v>12</v>
      </c>
      <c r="M1628" s="95" t="s">
        <v>14</v>
      </c>
    </row>
    <row r="1629" spans="2:14" ht="24.95" customHeight="1" x14ac:dyDescent="0.2">
      <c r="B1629" s="262" t="s">
        <v>95</v>
      </c>
      <c r="C1629" s="113" t="s">
        <v>58</v>
      </c>
      <c r="D1629" s="144">
        <v>448</v>
      </c>
      <c r="E1629" s="144">
        <v>217</v>
      </c>
      <c r="F1629" s="144">
        <v>309</v>
      </c>
      <c r="G1629" s="144">
        <v>68</v>
      </c>
      <c r="H1629" s="144">
        <v>115</v>
      </c>
      <c r="I1629" s="144">
        <v>340</v>
      </c>
      <c r="J1629" s="144">
        <v>124</v>
      </c>
      <c r="K1629" s="144">
        <v>112</v>
      </c>
      <c r="L1629" s="144">
        <v>161</v>
      </c>
      <c r="M1629" s="139">
        <v>1894</v>
      </c>
      <c r="N1629" s="56"/>
    </row>
    <row r="1630" spans="2:14" ht="24.95" customHeight="1" x14ac:dyDescent="0.2">
      <c r="B1630" s="252"/>
      <c r="C1630" s="114" t="s">
        <v>29</v>
      </c>
      <c r="D1630" s="144">
        <v>3622</v>
      </c>
      <c r="E1630" s="144">
        <v>1928</v>
      </c>
      <c r="F1630" s="144">
        <v>2090</v>
      </c>
      <c r="G1630" s="144">
        <v>604</v>
      </c>
      <c r="H1630" s="144">
        <v>846</v>
      </c>
      <c r="I1630" s="144">
        <v>3405</v>
      </c>
      <c r="J1630" s="144">
        <v>1025</v>
      </c>
      <c r="K1630" s="144">
        <v>875</v>
      </c>
      <c r="L1630" s="144">
        <v>1138</v>
      </c>
      <c r="M1630" s="143">
        <v>15533</v>
      </c>
      <c r="N1630" s="57"/>
    </row>
    <row r="1631" spans="2:14" ht="24.95" customHeight="1" x14ac:dyDescent="0.2">
      <c r="B1631" s="252" t="s">
        <v>96</v>
      </c>
      <c r="C1631" s="114" t="s">
        <v>58</v>
      </c>
      <c r="D1631" s="144">
        <v>2</v>
      </c>
      <c r="E1631" s="144">
        <v>3</v>
      </c>
      <c r="F1631" s="144">
        <v>0</v>
      </c>
      <c r="G1631" s="144">
        <v>1</v>
      </c>
      <c r="H1631" s="144">
        <v>1</v>
      </c>
      <c r="I1631" s="144">
        <v>1</v>
      </c>
      <c r="J1631" s="144">
        <v>1</v>
      </c>
      <c r="K1631" s="144">
        <v>0</v>
      </c>
      <c r="L1631" s="144">
        <v>43</v>
      </c>
      <c r="M1631" s="143">
        <v>52</v>
      </c>
      <c r="N1631" s="7"/>
    </row>
    <row r="1632" spans="2:14" ht="24.95" customHeight="1" x14ac:dyDescent="0.2">
      <c r="B1632" s="252"/>
      <c r="C1632" s="114" t="s">
        <v>29</v>
      </c>
      <c r="D1632" s="144">
        <v>9</v>
      </c>
      <c r="E1632" s="144">
        <v>12</v>
      </c>
      <c r="F1632" s="144">
        <v>0</v>
      </c>
      <c r="G1632" s="144">
        <v>2</v>
      </c>
      <c r="H1632" s="144">
        <v>4</v>
      </c>
      <c r="I1632" s="144">
        <v>4</v>
      </c>
      <c r="J1632" s="144">
        <v>23</v>
      </c>
      <c r="K1632" s="144">
        <v>0</v>
      </c>
      <c r="L1632" s="144">
        <v>159</v>
      </c>
      <c r="M1632" s="143">
        <v>213</v>
      </c>
      <c r="N1632" s="7"/>
    </row>
    <row r="1633" spans="2:13" ht="24.95" customHeight="1" x14ac:dyDescent="0.2">
      <c r="B1633" s="252" t="s">
        <v>97</v>
      </c>
      <c r="C1633" s="114" t="s">
        <v>58</v>
      </c>
      <c r="D1633" s="144">
        <v>214</v>
      </c>
      <c r="E1633" s="144">
        <v>43</v>
      </c>
      <c r="F1633" s="144">
        <v>36</v>
      </c>
      <c r="G1633" s="144">
        <v>14</v>
      </c>
      <c r="H1633" s="144">
        <v>43</v>
      </c>
      <c r="I1633" s="144">
        <v>132</v>
      </c>
      <c r="J1633" s="144">
        <v>11</v>
      </c>
      <c r="K1633" s="144">
        <v>34</v>
      </c>
      <c r="L1633" s="144">
        <v>17</v>
      </c>
      <c r="M1633" s="143">
        <v>544</v>
      </c>
    </row>
    <row r="1634" spans="2:13" ht="24.95" customHeight="1" x14ac:dyDescent="0.2">
      <c r="B1634" s="252"/>
      <c r="C1634" s="114" t="s">
        <v>29</v>
      </c>
      <c r="D1634" s="144">
        <v>2172</v>
      </c>
      <c r="E1634" s="144">
        <v>378</v>
      </c>
      <c r="F1634" s="144">
        <v>270</v>
      </c>
      <c r="G1634" s="144">
        <v>104</v>
      </c>
      <c r="H1634" s="144">
        <v>398</v>
      </c>
      <c r="I1634" s="144">
        <v>1313</v>
      </c>
      <c r="J1634" s="144">
        <v>89</v>
      </c>
      <c r="K1634" s="144">
        <v>276</v>
      </c>
      <c r="L1634" s="144">
        <v>153</v>
      </c>
      <c r="M1634" s="143">
        <v>5153</v>
      </c>
    </row>
    <row r="1635" spans="2:13" ht="24.95" customHeight="1" x14ac:dyDescent="0.2">
      <c r="B1635" s="252" t="s">
        <v>98</v>
      </c>
      <c r="C1635" s="114" t="s">
        <v>58</v>
      </c>
      <c r="D1635" s="144">
        <v>448</v>
      </c>
      <c r="E1635" s="144">
        <v>523</v>
      </c>
      <c r="F1635" s="144">
        <v>855</v>
      </c>
      <c r="G1635" s="144">
        <v>64</v>
      </c>
      <c r="H1635" s="144">
        <v>473</v>
      </c>
      <c r="I1635" s="144">
        <v>117</v>
      </c>
      <c r="J1635" s="144">
        <v>208</v>
      </c>
      <c r="K1635" s="144">
        <v>195</v>
      </c>
      <c r="L1635" s="144">
        <v>267</v>
      </c>
      <c r="M1635" s="143">
        <v>3150</v>
      </c>
    </row>
    <row r="1636" spans="2:13" ht="24.95" customHeight="1" x14ac:dyDescent="0.2">
      <c r="B1636" s="252"/>
      <c r="C1636" s="114" t="s">
        <v>29</v>
      </c>
      <c r="D1636" s="144">
        <v>2265</v>
      </c>
      <c r="E1636" s="144">
        <v>2638</v>
      </c>
      <c r="F1636" s="144">
        <v>4315</v>
      </c>
      <c r="G1636" s="144">
        <v>284</v>
      </c>
      <c r="H1636" s="144">
        <v>2346</v>
      </c>
      <c r="I1636" s="144">
        <v>564</v>
      </c>
      <c r="J1636" s="144">
        <v>1111</v>
      </c>
      <c r="K1636" s="144">
        <v>996</v>
      </c>
      <c r="L1636" s="144">
        <v>1299</v>
      </c>
      <c r="M1636" s="143">
        <v>15818</v>
      </c>
    </row>
    <row r="1637" spans="2:13" ht="24.95" customHeight="1" x14ac:dyDescent="0.2">
      <c r="B1637" s="252" t="s">
        <v>99</v>
      </c>
      <c r="C1637" s="114" t="s">
        <v>58</v>
      </c>
      <c r="D1637" s="144">
        <v>5</v>
      </c>
      <c r="E1637" s="144">
        <v>11</v>
      </c>
      <c r="F1637" s="144">
        <v>3</v>
      </c>
      <c r="G1637" s="144">
        <v>1</v>
      </c>
      <c r="H1637" s="144">
        <v>5</v>
      </c>
      <c r="I1637" s="144">
        <v>6</v>
      </c>
      <c r="J1637" s="144">
        <v>0</v>
      </c>
      <c r="K1637" s="144">
        <v>6</v>
      </c>
      <c r="L1637" s="144">
        <v>0</v>
      </c>
      <c r="M1637" s="143">
        <v>37</v>
      </c>
    </row>
    <row r="1638" spans="2:13" ht="24.95" customHeight="1" x14ac:dyDescent="0.2">
      <c r="B1638" s="253"/>
      <c r="C1638" s="112" t="s">
        <v>29</v>
      </c>
      <c r="D1638" s="144">
        <v>90</v>
      </c>
      <c r="E1638" s="144">
        <v>61</v>
      </c>
      <c r="F1638" s="144">
        <v>14</v>
      </c>
      <c r="G1638" s="144">
        <v>5</v>
      </c>
      <c r="H1638" s="144">
        <v>18</v>
      </c>
      <c r="I1638" s="144">
        <v>34</v>
      </c>
      <c r="J1638" s="144">
        <v>0</v>
      </c>
      <c r="K1638" s="144">
        <v>43</v>
      </c>
      <c r="L1638" s="144">
        <v>0</v>
      </c>
      <c r="M1638" s="145">
        <v>265</v>
      </c>
    </row>
    <row r="1639" spans="2:13" ht="24.95" customHeight="1" x14ac:dyDescent="0.2">
      <c r="B1639" s="261" t="s">
        <v>14</v>
      </c>
      <c r="C1639" s="111" t="s">
        <v>58</v>
      </c>
      <c r="D1639" s="146">
        <v>1117</v>
      </c>
      <c r="E1639" s="146">
        <v>797</v>
      </c>
      <c r="F1639" s="146">
        <v>1203</v>
      </c>
      <c r="G1639" s="146">
        <v>148</v>
      </c>
      <c r="H1639" s="146">
        <v>637</v>
      </c>
      <c r="I1639" s="146">
        <v>596</v>
      </c>
      <c r="J1639" s="146">
        <v>344</v>
      </c>
      <c r="K1639" s="146">
        <v>347</v>
      </c>
      <c r="L1639" s="146">
        <v>488</v>
      </c>
      <c r="M1639" s="146">
        <v>5677</v>
      </c>
    </row>
    <row r="1640" spans="2:13" ht="24.95" customHeight="1" x14ac:dyDescent="0.2">
      <c r="B1640" s="261"/>
      <c r="C1640" s="110" t="s">
        <v>29</v>
      </c>
      <c r="D1640" s="137">
        <v>8158</v>
      </c>
      <c r="E1640" s="137">
        <v>5017</v>
      </c>
      <c r="F1640" s="137">
        <v>6689</v>
      </c>
      <c r="G1640" s="137">
        <v>999</v>
      </c>
      <c r="H1640" s="137">
        <v>3612</v>
      </c>
      <c r="I1640" s="137">
        <v>5320</v>
      </c>
      <c r="J1640" s="137">
        <v>2248</v>
      </c>
      <c r="K1640" s="137">
        <v>2190</v>
      </c>
      <c r="L1640" s="137">
        <v>2749</v>
      </c>
      <c r="M1640" s="137">
        <v>36982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98"/>
      <c r="D1652" s="98"/>
      <c r="E1652" s="98"/>
      <c r="F1652" s="98"/>
      <c r="G1652" s="98"/>
      <c r="H1652" s="98"/>
      <c r="I1652" s="98"/>
      <c r="J1652" s="98"/>
      <c r="K1652" s="98"/>
      <c r="L1652" s="106"/>
      <c r="N1652" s="7"/>
    </row>
    <row r="1653" spans="2:14" ht="24.95" customHeight="1" x14ac:dyDescent="0.2">
      <c r="B1653" s="68"/>
      <c r="C1653" s="98"/>
      <c r="D1653" s="98"/>
      <c r="E1653" s="98"/>
      <c r="F1653" s="98"/>
      <c r="G1653" s="98"/>
      <c r="H1653" s="98"/>
      <c r="I1653" s="98"/>
      <c r="J1653" s="98"/>
      <c r="K1653" s="98"/>
      <c r="L1653" s="106"/>
      <c r="N1653" s="7"/>
    </row>
    <row r="1654" spans="2:14" ht="24.95" customHeight="1" x14ac:dyDescent="0.2">
      <c r="B1654" s="68"/>
      <c r="C1654" s="98"/>
      <c r="D1654" s="98"/>
      <c r="E1654" s="98"/>
      <c r="F1654" s="98"/>
      <c r="G1654" s="98"/>
      <c r="H1654" s="98"/>
      <c r="I1654" s="98"/>
      <c r="J1654" s="98"/>
      <c r="K1654" s="98"/>
      <c r="L1654" s="106"/>
    </row>
    <row r="1655" spans="2:14" ht="24.95" customHeight="1" x14ac:dyDescent="0.2">
      <c r="B1655" s="68"/>
      <c r="C1655" s="98"/>
      <c r="D1655" s="98"/>
      <c r="E1655" s="98"/>
      <c r="F1655" s="98"/>
      <c r="G1655" s="98"/>
      <c r="H1655" s="98"/>
      <c r="I1655" s="98"/>
      <c r="J1655" s="98"/>
      <c r="K1655" s="98"/>
      <c r="L1655" s="106"/>
    </row>
    <row r="1656" spans="2:14" ht="24.95" customHeight="1" x14ac:dyDescent="0.2">
      <c r="B1656" s="68"/>
      <c r="C1656" s="106"/>
      <c r="D1656" s="106"/>
      <c r="E1656" s="106"/>
      <c r="F1656" s="106"/>
      <c r="G1656" s="106"/>
      <c r="H1656" s="106"/>
      <c r="I1656" s="106"/>
      <c r="J1656" s="106"/>
      <c r="K1656" s="106"/>
      <c r="L1656" s="106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38" t="s">
        <v>92</v>
      </c>
      <c r="C1660" s="238"/>
      <c r="D1660" s="238"/>
      <c r="E1660" s="238"/>
      <c r="F1660" s="238"/>
      <c r="G1660" s="238"/>
      <c r="H1660" s="238"/>
      <c r="I1660" s="238"/>
      <c r="J1660" s="238"/>
      <c r="K1660" s="238"/>
      <c r="L1660" s="238"/>
      <c r="M1660" s="238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95" t="s">
        <v>34</v>
      </c>
      <c r="C1662" s="95"/>
      <c r="D1662" s="95" t="s">
        <v>111</v>
      </c>
      <c r="E1662" s="95" t="s">
        <v>5</v>
      </c>
      <c r="F1662" s="95" t="s">
        <v>22</v>
      </c>
      <c r="G1662" s="95" t="s">
        <v>7</v>
      </c>
      <c r="H1662" s="95" t="s">
        <v>8</v>
      </c>
      <c r="I1662" s="95" t="s">
        <v>9</v>
      </c>
      <c r="J1662" s="95" t="s">
        <v>10</v>
      </c>
      <c r="K1662" s="95" t="s">
        <v>11</v>
      </c>
      <c r="L1662" s="95" t="s">
        <v>12</v>
      </c>
      <c r="M1662" s="95" t="s">
        <v>14</v>
      </c>
    </row>
    <row r="1663" spans="2:14" ht="24.95" customHeight="1" x14ac:dyDescent="0.2">
      <c r="B1663" s="262" t="s">
        <v>100</v>
      </c>
      <c r="C1663" s="113" t="s">
        <v>58</v>
      </c>
      <c r="D1663" s="144">
        <v>58</v>
      </c>
      <c r="E1663" s="144">
        <v>53</v>
      </c>
      <c r="F1663" s="144">
        <v>72</v>
      </c>
      <c r="G1663" s="144">
        <v>7</v>
      </c>
      <c r="H1663" s="144">
        <v>127</v>
      </c>
      <c r="I1663" s="144">
        <v>41</v>
      </c>
      <c r="J1663" s="144">
        <v>26</v>
      </c>
      <c r="K1663" s="144">
        <v>41</v>
      </c>
      <c r="L1663" s="144">
        <v>30</v>
      </c>
      <c r="M1663" s="139">
        <v>455</v>
      </c>
      <c r="N1663" s="56"/>
    </row>
    <row r="1664" spans="2:14" ht="24.95" customHeight="1" x14ac:dyDescent="0.2">
      <c r="B1664" s="252"/>
      <c r="C1664" s="114" t="s">
        <v>29</v>
      </c>
      <c r="D1664" s="144">
        <v>830</v>
      </c>
      <c r="E1664" s="144">
        <v>979</v>
      </c>
      <c r="F1664" s="144">
        <v>1355</v>
      </c>
      <c r="G1664" s="144">
        <v>175</v>
      </c>
      <c r="H1664" s="144">
        <v>1663</v>
      </c>
      <c r="I1664" s="144">
        <v>853</v>
      </c>
      <c r="J1664" s="144">
        <v>421</v>
      </c>
      <c r="K1664" s="144">
        <v>791</v>
      </c>
      <c r="L1664" s="144">
        <v>549</v>
      </c>
      <c r="M1664" s="143">
        <v>7616</v>
      </c>
      <c r="N1664" s="57"/>
    </row>
    <row r="1665" spans="2:14" ht="24.95" customHeight="1" x14ac:dyDescent="0.2">
      <c r="B1665" s="252" t="s">
        <v>101</v>
      </c>
      <c r="C1665" s="114" t="s">
        <v>58</v>
      </c>
      <c r="D1665" s="144">
        <v>42</v>
      </c>
      <c r="E1665" s="144">
        <v>13</v>
      </c>
      <c r="F1665" s="144">
        <v>15</v>
      </c>
      <c r="G1665" s="144">
        <v>9</v>
      </c>
      <c r="H1665" s="144">
        <v>26</v>
      </c>
      <c r="I1665" s="144">
        <v>23</v>
      </c>
      <c r="J1665" s="144">
        <v>24</v>
      </c>
      <c r="K1665" s="144">
        <v>19</v>
      </c>
      <c r="L1665" s="144">
        <v>8</v>
      </c>
      <c r="M1665" s="143">
        <v>179</v>
      </c>
      <c r="N1665" s="7"/>
    </row>
    <row r="1666" spans="2:14" ht="24.95" customHeight="1" x14ac:dyDescent="0.2">
      <c r="B1666" s="252"/>
      <c r="C1666" s="114" t="s">
        <v>29</v>
      </c>
      <c r="D1666" s="144">
        <v>663</v>
      </c>
      <c r="E1666" s="144">
        <v>227</v>
      </c>
      <c r="F1666" s="144">
        <v>304</v>
      </c>
      <c r="G1666" s="144">
        <v>151</v>
      </c>
      <c r="H1666" s="144">
        <v>419</v>
      </c>
      <c r="I1666" s="144">
        <v>443</v>
      </c>
      <c r="J1666" s="144">
        <v>408</v>
      </c>
      <c r="K1666" s="144">
        <v>307</v>
      </c>
      <c r="L1666" s="144">
        <v>82</v>
      </c>
      <c r="M1666" s="143">
        <v>3004</v>
      </c>
      <c r="N1666" s="7"/>
    </row>
    <row r="1667" spans="2:14" ht="24.95" customHeight="1" x14ac:dyDescent="0.2">
      <c r="B1667" s="252" t="s">
        <v>102</v>
      </c>
      <c r="C1667" s="114" t="s">
        <v>58</v>
      </c>
      <c r="D1667" s="144">
        <v>9</v>
      </c>
      <c r="E1667" s="144">
        <v>2</v>
      </c>
      <c r="F1667" s="144">
        <v>7</v>
      </c>
      <c r="G1667" s="144">
        <v>2</v>
      </c>
      <c r="H1667" s="144">
        <v>3</v>
      </c>
      <c r="I1667" s="144">
        <v>2</v>
      </c>
      <c r="J1667" s="144">
        <v>1</v>
      </c>
      <c r="K1667" s="144">
        <v>5</v>
      </c>
      <c r="L1667" s="144">
        <v>0</v>
      </c>
      <c r="M1667" s="143">
        <v>31</v>
      </c>
    </row>
    <row r="1668" spans="2:14" ht="24.95" customHeight="1" x14ac:dyDescent="0.2">
      <c r="B1668" s="252"/>
      <c r="C1668" s="114" t="s">
        <v>29</v>
      </c>
      <c r="D1668" s="144">
        <v>194</v>
      </c>
      <c r="E1668" s="144">
        <v>22</v>
      </c>
      <c r="F1668" s="144">
        <v>166</v>
      </c>
      <c r="G1668" s="144">
        <v>76</v>
      </c>
      <c r="H1668" s="144">
        <v>41</v>
      </c>
      <c r="I1668" s="144">
        <v>28</v>
      </c>
      <c r="J1668" s="144">
        <v>8</v>
      </c>
      <c r="K1668" s="144">
        <v>187</v>
      </c>
      <c r="L1668" s="144">
        <v>0</v>
      </c>
      <c r="M1668" s="143">
        <v>722</v>
      </c>
    </row>
    <row r="1669" spans="2:14" ht="24.95" customHeight="1" x14ac:dyDescent="0.2">
      <c r="B1669" s="252" t="s">
        <v>103</v>
      </c>
      <c r="C1669" s="114" t="s">
        <v>58</v>
      </c>
      <c r="D1669" s="144">
        <v>3</v>
      </c>
      <c r="E1669" s="144">
        <v>0</v>
      </c>
      <c r="F1669" s="144">
        <v>0</v>
      </c>
      <c r="G1669" s="144">
        <v>0</v>
      </c>
      <c r="H1669" s="144">
        <v>1</v>
      </c>
      <c r="I1669" s="144">
        <v>0</v>
      </c>
      <c r="J1669" s="144">
        <v>0</v>
      </c>
      <c r="K1669" s="144">
        <v>0</v>
      </c>
      <c r="L1669" s="144">
        <v>0</v>
      </c>
      <c r="M1669" s="143">
        <v>4</v>
      </c>
    </row>
    <row r="1670" spans="2:14" ht="24.95" customHeight="1" x14ac:dyDescent="0.2">
      <c r="B1670" s="252"/>
      <c r="C1670" s="114" t="s">
        <v>29</v>
      </c>
      <c r="D1670" s="144">
        <v>61</v>
      </c>
      <c r="E1670" s="144">
        <v>0</v>
      </c>
      <c r="F1670" s="144">
        <v>0</v>
      </c>
      <c r="G1670" s="144">
        <v>0</v>
      </c>
      <c r="H1670" s="144">
        <v>8</v>
      </c>
      <c r="I1670" s="144">
        <v>0</v>
      </c>
      <c r="J1670" s="144">
        <v>0</v>
      </c>
      <c r="K1670" s="144">
        <v>0</v>
      </c>
      <c r="L1670" s="144">
        <v>0</v>
      </c>
      <c r="M1670" s="143">
        <v>69</v>
      </c>
    </row>
    <row r="1671" spans="2:14" ht="24.95" customHeight="1" x14ac:dyDescent="0.2">
      <c r="B1671" s="252" t="s">
        <v>104</v>
      </c>
      <c r="C1671" s="114" t="s">
        <v>58</v>
      </c>
      <c r="D1671" s="144">
        <v>0</v>
      </c>
      <c r="E1671" s="144">
        <v>0</v>
      </c>
      <c r="F1671" s="144">
        <v>3</v>
      </c>
      <c r="G1671" s="144">
        <v>0</v>
      </c>
      <c r="H1671" s="144">
        <v>2</v>
      </c>
      <c r="I1671" s="144">
        <v>0</v>
      </c>
      <c r="J1671" s="144">
        <v>0</v>
      </c>
      <c r="K1671" s="144">
        <v>0</v>
      </c>
      <c r="L1671" s="144">
        <v>0</v>
      </c>
      <c r="M1671" s="143">
        <v>5</v>
      </c>
    </row>
    <row r="1672" spans="2:14" ht="24.95" customHeight="1" x14ac:dyDescent="0.2">
      <c r="B1672" s="253"/>
      <c r="C1672" s="112" t="s">
        <v>29</v>
      </c>
      <c r="D1672" s="144">
        <v>0</v>
      </c>
      <c r="E1672" s="144">
        <v>0</v>
      </c>
      <c r="F1672" s="144">
        <v>27</v>
      </c>
      <c r="G1672" s="144">
        <v>0</v>
      </c>
      <c r="H1672" s="144">
        <v>13</v>
      </c>
      <c r="I1672" s="144">
        <v>0</v>
      </c>
      <c r="J1672" s="144">
        <v>0</v>
      </c>
      <c r="K1672" s="144">
        <v>0</v>
      </c>
      <c r="L1672" s="144">
        <v>0</v>
      </c>
      <c r="M1672" s="145">
        <v>40</v>
      </c>
    </row>
    <row r="1673" spans="2:14" ht="24.95" customHeight="1" x14ac:dyDescent="0.2">
      <c r="B1673" s="261" t="s">
        <v>14</v>
      </c>
      <c r="C1673" s="111" t="s">
        <v>58</v>
      </c>
      <c r="D1673" s="146">
        <v>112</v>
      </c>
      <c r="E1673" s="146">
        <v>68</v>
      </c>
      <c r="F1673" s="146">
        <v>97</v>
      </c>
      <c r="G1673" s="146">
        <v>18</v>
      </c>
      <c r="H1673" s="146">
        <v>159</v>
      </c>
      <c r="I1673" s="146">
        <v>66</v>
      </c>
      <c r="J1673" s="146">
        <v>51</v>
      </c>
      <c r="K1673" s="146">
        <v>65</v>
      </c>
      <c r="L1673" s="146">
        <v>38</v>
      </c>
      <c r="M1673" s="146">
        <v>674</v>
      </c>
    </row>
    <row r="1674" spans="2:14" ht="24.95" customHeight="1" x14ac:dyDescent="0.2">
      <c r="B1674" s="261"/>
      <c r="C1674" s="110" t="s">
        <v>29</v>
      </c>
      <c r="D1674" s="137">
        <v>1748</v>
      </c>
      <c r="E1674" s="137">
        <v>1228</v>
      </c>
      <c r="F1674" s="137">
        <v>1852</v>
      </c>
      <c r="G1674" s="137">
        <v>402</v>
      </c>
      <c r="H1674" s="137">
        <v>2144</v>
      </c>
      <c r="I1674" s="137">
        <v>1324</v>
      </c>
      <c r="J1674" s="137">
        <v>837</v>
      </c>
      <c r="K1674" s="137">
        <v>1285</v>
      </c>
      <c r="L1674" s="137">
        <v>631</v>
      </c>
      <c r="M1674" s="137">
        <v>11451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98"/>
      <c r="D1686" s="98"/>
      <c r="E1686" s="98"/>
      <c r="F1686" s="98"/>
      <c r="G1686" s="98"/>
      <c r="H1686" s="98"/>
      <c r="I1686" s="98"/>
      <c r="J1686" s="98"/>
      <c r="K1686" s="98"/>
      <c r="L1686" s="106"/>
      <c r="N1686" s="7"/>
    </row>
    <row r="1687" spans="2:14" ht="24.95" customHeight="1" x14ac:dyDescent="0.2">
      <c r="B1687" s="68"/>
      <c r="C1687" s="98"/>
      <c r="D1687" s="98"/>
      <c r="E1687" s="98"/>
      <c r="F1687" s="98"/>
      <c r="G1687" s="98"/>
      <c r="H1687" s="98"/>
      <c r="I1687" s="98"/>
      <c r="J1687" s="98"/>
      <c r="K1687" s="98"/>
      <c r="L1687" s="106"/>
      <c r="N1687" s="7"/>
    </row>
    <row r="1688" spans="2:14" ht="24.95" customHeight="1" x14ac:dyDescent="0.2">
      <c r="B1688" s="68"/>
      <c r="C1688" s="98"/>
      <c r="D1688" s="98"/>
      <c r="E1688" s="98"/>
      <c r="F1688" s="98"/>
      <c r="G1688" s="98"/>
      <c r="H1688" s="98"/>
      <c r="I1688" s="98"/>
      <c r="J1688" s="98"/>
      <c r="K1688" s="98"/>
      <c r="L1688" s="106"/>
    </row>
    <row r="1689" spans="2:14" ht="25.5" customHeight="1" x14ac:dyDescent="0.2">
      <c r="B1689" s="238" t="s">
        <v>110</v>
      </c>
      <c r="C1689" s="238"/>
      <c r="D1689" s="238"/>
      <c r="E1689" s="238"/>
      <c r="F1689" s="238"/>
      <c r="G1689" s="238"/>
      <c r="H1689" s="238"/>
      <c r="I1689" s="238"/>
      <c r="J1689" s="238"/>
      <c r="K1689" s="238"/>
      <c r="L1689" s="238"/>
      <c r="M1689" s="238"/>
    </row>
    <row r="1690" spans="2:14" ht="15" customHeight="1" x14ac:dyDescent="0.2"/>
    <row r="1691" spans="2:14" ht="24.95" customHeight="1" x14ac:dyDescent="0.2">
      <c r="B1691" s="99" t="s">
        <v>47</v>
      </c>
      <c r="C1691" s="95" t="s">
        <v>111</v>
      </c>
      <c r="D1691" s="95" t="s">
        <v>21</v>
      </c>
      <c r="E1691" s="95" t="s">
        <v>22</v>
      </c>
      <c r="F1691" s="95" t="s">
        <v>7</v>
      </c>
      <c r="G1691" s="95" t="s">
        <v>8</v>
      </c>
      <c r="H1691" s="95" t="s">
        <v>9</v>
      </c>
      <c r="I1691" s="95" t="s">
        <v>10</v>
      </c>
      <c r="J1691" s="95" t="s">
        <v>11</v>
      </c>
      <c r="K1691" s="95" t="s">
        <v>12</v>
      </c>
      <c r="L1691" s="95" t="s">
        <v>14</v>
      </c>
    </row>
    <row r="1692" spans="2:14" ht="24.95" customHeight="1" x14ac:dyDescent="0.2">
      <c r="B1692" s="68" t="s">
        <v>23</v>
      </c>
      <c r="C1692" s="144">
        <v>633</v>
      </c>
      <c r="D1692" s="144">
        <v>867</v>
      </c>
      <c r="E1692" s="144">
        <v>1232</v>
      </c>
      <c r="F1692" s="144">
        <v>310</v>
      </c>
      <c r="G1692" s="144">
        <v>765</v>
      </c>
      <c r="H1692" s="144">
        <v>556</v>
      </c>
      <c r="I1692" s="144">
        <v>347</v>
      </c>
      <c r="J1692" s="144">
        <v>944</v>
      </c>
      <c r="K1692" s="144">
        <v>378</v>
      </c>
      <c r="L1692" s="143">
        <v>6032</v>
      </c>
      <c r="N1692" s="35"/>
    </row>
    <row r="1693" spans="2:14" ht="24.95" customHeight="1" x14ac:dyDescent="0.2">
      <c r="B1693" s="100" t="s">
        <v>29</v>
      </c>
      <c r="C1693" s="142">
        <v>61917</v>
      </c>
      <c r="D1693" s="142">
        <v>75462</v>
      </c>
      <c r="E1693" s="142">
        <v>81608</v>
      </c>
      <c r="F1693" s="142">
        <v>26914</v>
      </c>
      <c r="G1693" s="142">
        <v>63578</v>
      </c>
      <c r="H1693" s="142">
        <v>60316</v>
      </c>
      <c r="I1693" s="142">
        <v>30370</v>
      </c>
      <c r="J1693" s="142">
        <v>100613</v>
      </c>
      <c r="K1693" s="142">
        <v>33010</v>
      </c>
      <c r="L1693" s="145">
        <v>533788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2:13" ht="24.95" customHeight="1" x14ac:dyDescent="0.2"/>
    <row r="1714" spans="2:13" ht="24.95" customHeight="1" x14ac:dyDescent="0.2"/>
    <row r="1715" spans="2:13" ht="24.95" customHeight="1" x14ac:dyDescent="0.2"/>
    <row r="1716" spans="2:13" ht="24.95" customHeight="1" x14ac:dyDescent="0.2"/>
    <row r="1717" spans="2:13" ht="24.95" customHeight="1" x14ac:dyDescent="0.2"/>
    <row r="1718" spans="2:13" ht="24.95" customHeight="1" x14ac:dyDescent="0.2"/>
    <row r="1719" spans="2:13" ht="24.95" customHeight="1" x14ac:dyDescent="0.2"/>
    <row r="1720" spans="2:13" ht="24.95" customHeight="1" x14ac:dyDescent="0.2"/>
    <row r="1721" spans="2:13" ht="24.95" customHeight="1" thickBot="1" x14ac:dyDescent="0.25">
      <c r="M1721" s="15">
        <v>24</v>
      </c>
    </row>
    <row r="1722" spans="2:13" ht="20.100000000000001" customHeight="1" thickTop="1" x14ac:dyDescent="0.2">
      <c r="B1722" s="255" t="s">
        <v>88</v>
      </c>
      <c r="C1722" s="256"/>
      <c r="D1722" s="256"/>
      <c r="E1722" s="256"/>
      <c r="F1722" s="256"/>
      <c r="G1722" s="256"/>
      <c r="H1722" s="256"/>
      <c r="I1722" s="256"/>
      <c r="J1722" s="256"/>
      <c r="K1722" s="256"/>
      <c r="L1722" s="256"/>
      <c r="M1722" s="121"/>
    </row>
    <row r="1723" spans="2:13" ht="20.100000000000001" customHeight="1" thickBot="1" x14ac:dyDescent="0.25">
      <c r="B1723" s="257" t="s">
        <v>149</v>
      </c>
      <c r="C1723" s="258"/>
      <c r="D1723" s="258"/>
      <c r="E1723" s="258"/>
      <c r="F1723" s="258"/>
      <c r="G1723" s="258"/>
      <c r="H1723" s="258"/>
      <c r="I1723" s="258"/>
      <c r="J1723" s="258"/>
      <c r="K1723" s="258"/>
      <c r="L1723" s="258"/>
      <c r="M1723" s="122"/>
    </row>
    <row r="1724" spans="2:13" s="182" customFormat="1" ht="20.100000000000001" customHeight="1" thickTop="1" x14ac:dyDescent="0.2">
      <c r="B1724" s="185"/>
      <c r="C1724" s="185"/>
      <c r="D1724" s="185"/>
      <c r="E1724" s="185"/>
      <c r="F1724" s="185"/>
      <c r="G1724" s="185"/>
      <c r="H1724" s="185"/>
      <c r="I1724" s="185"/>
      <c r="J1724" s="185"/>
      <c r="K1724" s="185"/>
      <c r="L1724" s="185"/>
      <c r="M1724" s="185"/>
    </row>
    <row r="1725" spans="2:13" ht="20.100000000000001" customHeight="1" x14ac:dyDescent="0.2">
      <c r="B1725" s="198"/>
      <c r="C1725" s="199"/>
      <c r="D1725" s="199"/>
      <c r="E1725" s="199"/>
      <c r="F1725" s="199"/>
      <c r="G1725" s="199"/>
      <c r="H1725" s="199"/>
      <c r="I1725" s="199"/>
      <c r="J1725" s="199"/>
      <c r="K1725" s="199"/>
      <c r="L1725" s="199"/>
    </row>
    <row r="1726" spans="2:13" s="101" customFormat="1" ht="20.100000000000001" customHeight="1" x14ac:dyDescent="0.2">
      <c r="B1726" s="200" t="s">
        <v>30</v>
      </c>
      <c r="C1726" s="201"/>
      <c r="D1726" s="201"/>
      <c r="E1726" s="201"/>
      <c r="F1726" s="201"/>
      <c r="G1726" s="201"/>
      <c r="H1726" s="201"/>
      <c r="I1726" s="201"/>
      <c r="J1726" s="201"/>
      <c r="K1726" s="201"/>
      <c r="L1726" s="201"/>
    </row>
    <row r="1727" spans="2:13" s="101" customFormat="1" ht="20.100000000000001" customHeight="1" x14ac:dyDescent="0.2">
      <c r="B1727" s="202"/>
      <c r="C1727" s="202"/>
      <c r="D1727" s="202"/>
      <c r="E1727" s="202"/>
      <c r="F1727" s="202"/>
      <c r="G1727" s="202"/>
      <c r="H1727" s="202"/>
      <c r="I1727" s="202"/>
      <c r="J1727" s="202"/>
      <c r="K1727" s="202"/>
      <c r="L1727" s="201"/>
    </row>
    <row r="1728" spans="2:13" s="101" customFormat="1" ht="20.100000000000001" customHeight="1" x14ac:dyDescent="0.2">
      <c r="B1728" s="259" t="s">
        <v>135</v>
      </c>
      <c r="C1728" s="259"/>
      <c r="D1728" s="260" t="s">
        <v>125</v>
      </c>
      <c r="E1728" s="260"/>
      <c r="F1728" s="260"/>
      <c r="G1728" s="260"/>
      <c r="H1728" s="260"/>
      <c r="I1728" s="260"/>
      <c r="J1728" s="260"/>
      <c r="K1728" s="260"/>
      <c r="L1728" s="260"/>
    </row>
    <row r="1729" spans="2:15" s="101" customFormat="1" ht="20.100000000000001" customHeight="1" x14ac:dyDescent="0.2">
      <c r="B1729" s="259"/>
      <c r="C1729" s="259"/>
      <c r="D1729" s="260"/>
      <c r="E1729" s="260"/>
      <c r="F1729" s="260"/>
      <c r="G1729" s="260"/>
      <c r="H1729" s="260"/>
      <c r="I1729" s="260"/>
      <c r="J1729" s="260"/>
      <c r="K1729" s="260"/>
      <c r="L1729" s="260"/>
    </row>
    <row r="1730" spans="2:15" s="101" customFormat="1" ht="20.100000000000001" customHeight="1" x14ac:dyDescent="0.2">
      <c r="B1730" s="259" t="s">
        <v>136</v>
      </c>
      <c r="C1730" s="259"/>
      <c r="D1730" s="260" t="s">
        <v>126</v>
      </c>
      <c r="E1730" s="260"/>
      <c r="F1730" s="260"/>
      <c r="G1730" s="260"/>
      <c r="H1730" s="260"/>
      <c r="I1730" s="260"/>
      <c r="J1730" s="260"/>
      <c r="K1730" s="260"/>
      <c r="L1730" s="260"/>
    </row>
    <row r="1731" spans="2:15" ht="20.100000000000001" customHeight="1" x14ac:dyDescent="0.2">
      <c r="B1731" s="259"/>
      <c r="C1731" s="259"/>
      <c r="D1731" s="260"/>
      <c r="E1731" s="260"/>
      <c r="F1731" s="260"/>
      <c r="G1731" s="260"/>
      <c r="H1731" s="260"/>
      <c r="I1731" s="260"/>
      <c r="J1731" s="260"/>
      <c r="K1731" s="260"/>
      <c r="L1731" s="260"/>
      <c r="M1731" s="101"/>
    </row>
    <row r="1732" spans="2:15" ht="20.100000000000001" customHeight="1" x14ac:dyDescent="0.2">
      <c r="B1732" s="259" t="s">
        <v>137</v>
      </c>
      <c r="C1732" s="259"/>
      <c r="D1732" s="260" t="s">
        <v>127</v>
      </c>
      <c r="E1732" s="260"/>
      <c r="F1732" s="260"/>
      <c r="G1732" s="260"/>
      <c r="H1732" s="260"/>
      <c r="I1732" s="260"/>
      <c r="J1732" s="260"/>
      <c r="K1732" s="260"/>
      <c r="L1732" s="260"/>
      <c r="M1732" s="101"/>
    </row>
    <row r="1733" spans="2:15" s="101" customFormat="1" ht="20.100000000000001" customHeight="1" x14ac:dyDescent="0.2">
      <c r="B1733" s="259"/>
      <c r="C1733" s="259"/>
      <c r="D1733" s="260"/>
      <c r="E1733" s="260"/>
      <c r="F1733" s="260"/>
      <c r="G1733" s="260"/>
      <c r="H1733" s="260"/>
      <c r="I1733" s="260"/>
      <c r="J1733" s="260"/>
      <c r="K1733" s="260"/>
      <c r="L1733" s="260"/>
    </row>
    <row r="1734" spans="2:15" s="101" customFormat="1" ht="20.100000000000001" customHeight="1" x14ac:dyDescent="0.2">
      <c r="B1734" s="259" t="s">
        <v>3</v>
      </c>
      <c r="C1734" s="259"/>
      <c r="D1734" s="260" t="s">
        <v>128</v>
      </c>
      <c r="E1734" s="260"/>
      <c r="F1734" s="260"/>
      <c r="G1734" s="260"/>
      <c r="H1734" s="260"/>
      <c r="I1734" s="260"/>
      <c r="J1734" s="260"/>
      <c r="K1734" s="260"/>
      <c r="L1734" s="260"/>
    </row>
    <row r="1735" spans="2:15" s="101" customFormat="1" ht="20.100000000000001" customHeight="1" x14ac:dyDescent="0.2">
      <c r="B1735" s="259"/>
      <c r="C1735" s="259"/>
      <c r="D1735" s="260"/>
      <c r="E1735" s="260"/>
      <c r="F1735" s="260"/>
      <c r="G1735" s="260"/>
      <c r="H1735" s="260"/>
      <c r="I1735" s="260"/>
      <c r="J1735" s="260"/>
      <c r="K1735" s="260"/>
      <c r="L1735" s="260"/>
    </row>
    <row r="1736" spans="2:15" s="101" customFormat="1" ht="20.100000000000001" customHeight="1" x14ac:dyDescent="0.2">
      <c r="B1736" s="202"/>
      <c r="C1736" s="202"/>
      <c r="D1736" s="202"/>
      <c r="E1736" s="202"/>
      <c r="F1736" s="202"/>
      <c r="G1736" s="202"/>
      <c r="H1736" s="202"/>
      <c r="I1736" s="202"/>
      <c r="J1736" s="202"/>
      <c r="K1736" s="202"/>
      <c r="L1736" s="202"/>
    </row>
    <row r="1737" spans="2:15" s="186" customFormat="1" ht="20.100000000000001" customHeight="1" x14ac:dyDescent="0.2">
      <c r="B1737" s="187"/>
      <c r="C1737" s="185"/>
      <c r="D1737" s="185"/>
      <c r="E1737" s="185"/>
      <c r="F1737" s="185"/>
      <c r="G1737" s="185"/>
      <c r="H1737" s="185"/>
      <c r="I1737" s="185"/>
      <c r="J1737" s="185"/>
      <c r="K1737" s="185"/>
      <c r="L1737" s="185"/>
      <c r="M1737" s="185"/>
    </row>
    <row r="1738" spans="2:15" s="101" customFormat="1" ht="20.100000000000001" customHeight="1" x14ac:dyDescent="0.2">
      <c r="B1738" s="198"/>
      <c r="C1738" s="199"/>
      <c r="D1738" s="199"/>
      <c r="E1738" s="199"/>
      <c r="F1738" s="199"/>
      <c r="G1738" s="199"/>
      <c r="H1738" s="199"/>
      <c r="I1738" s="199"/>
      <c r="J1738" s="199"/>
      <c r="K1738" s="199"/>
      <c r="L1738" s="199"/>
    </row>
    <row r="1739" spans="2:15" s="101" customFormat="1" ht="20.100000000000001" customHeight="1" x14ac:dyDescent="0.2">
      <c r="B1739" s="200" t="s">
        <v>122</v>
      </c>
      <c r="C1739" s="201"/>
      <c r="D1739" s="201"/>
      <c r="E1739" s="201"/>
      <c r="F1739" s="201"/>
      <c r="G1739" s="201"/>
      <c r="H1739" s="201"/>
      <c r="I1739" s="201"/>
      <c r="J1739" s="201"/>
      <c r="K1739" s="201"/>
      <c r="L1739" s="201"/>
      <c r="M1739" s="202"/>
    </row>
    <row r="1740" spans="2:15" s="101" customFormat="1" ht="20.100000000000001" customHeight="1" x14ac:dyDescent="0.2">
      <c r="B1740" s="202"/>
      <c r="C1740" s="202"/>
      <c r="D1740" s="202"/>
      <c r="E1740" s="202"/>
      <c r="F1740" s="202"/>
      <c r="G1740" s="202"/>
      <c r="H1740" s="202"/>
      <c r="I1740" s="202"/>
      <c r="J1740" s="202"/>
      <c r="K1740" s="202"/>
      <c r="L1740" s="201"/>
      <c r="M1740" s="202"/>
    </row>
    <row r="1741" spans="2:15" s="101" customFormat="1" ht="20.100000000000001" customHeight="1" x14ac:dyDescent="0.2">
      <c r="B1741" s="254" t="s">
        <v>138</v>
      </c>
      <c r="C1741" s="254"/>
      <c r="D1741" s="260" t="s">
        <v>129</v>
      </c>
      <c r="E1741" s="260"/>
      <c r="F1741" s="260"/>
      <c r="G1741" s="260"/>
      <c r="H1741" s="260"/>
      <c r="I1741" s="260"/>
      <c r="J1741" s="260"/>
      <c r="K1741" s="260"/>
      <c r="L1741" s="260"/>
      <c r="M1741" s="202"/>
    </row>
    <row r="1742" spans="2:15" s="101" customFormat="1" ht="20.100000000000001" customHeight="1" x14ac:dyDescent="0.2">
      <c r="B1742" s="254"/>
      <c r="C1742" s="254"/>
      <c r="D1742" s="260"/>
      <c r="E1742" s="260"/>
      <c r="F1742" s="260"/>
      <c r="G1742" s="260"/>
      <c r="H1742" s="260"/>
      <c r="I1742" s="260"/>
      <c r="J1742" s="260"/>
      <c r="K1742" s="260"/>
      <c r="L1742" s="260"/>
      <c r="M1742" s="202"/>
    </row>
    <row r="1743" spans="2:15" ht="20.100000000000001" customHeight="1" x14ac:dyDescent="0.2">
      <c r="B1743" s="254" t="s">
        <v>139</v>
      </c>
      <c r="C1743" s="254"/>
      <c r="D1743" s="251" t="s">
        <v>130</v>
      </c>
      <c r="E1743" s="251"/>
      <c r="F1743" s="251"/>
      <c r="G1743" s="251"/>
      <c r="H1743" s="251"/>
      <c r="I1743" s="251"/>
      <c r="J1743" s="251"/>
      <c r="K1743" s="251"/>
      <c r="L1743" s="251"/>
      <c r="M1743" s="251"/>
      <c r="N1743" s="101"/>
      <c r="O1743" s="101"/>
    </row>
    <row r="1744" spans="2:15" ht="20.100000000000001" customHeight="1" x14ac:dyDescent="0.2">
      <c r="B1744" s="254"/>
      <c r="C1744" s="254"/>
      <c r="D1744" s="251"/>
      <c r="E1744" s="251"/>
      <c r="F1744" s="251"/>
      <c r="G1744" s="251"/>
      <c r="H1744" s="251"/>
      <c r="I1744" s="251"/>
      <c r="J1744" s="251"/>
      <c r="K1744" s="251"/>
      <c r="L1744" s="251"/>
      <c r="M1744" s="251"/>
      <c r="N1744" s="101"/>
      <c r="O1744" s="101"/>
    </row>
    <row r="1745" spans="2:15" ht="20.100000000000001" customHeight="1" x14ac:dyDescent="0.2">
      <c r="B1745" s="254" t="s">
        <v>140</v>
      </c>
      <c r="C1745" s="254"/>
      <c r="D1745" s="251" t="s">
        <v>131</v>
      </c>
      <c r="E1745" s="251"/>
      <c r="F1745" s="251"/>
      <c r="G1745" s="251"/>
      <c r="H1745" s="251"/>
      <c r="I1745" s="251"/>
      <c r="J1745" s="251"/>
      <c r="K1745" s="251"/>
      <c r="L1745" s="251"/>
      <c r="M1745" s="202"/>
      <c r="N1745" s="101"/>
      <c r="O1745" s="101"/>
    </row>
    <row r="1746" spans="2:15" ht="20.100000000000001" customHeight="1" x14ac:dyDescent="0.2">
      <c r="B1746" s="254"/>
      <c r="C1746" s="254"/>
      <c r="D1746" s="251"/>
      <c r="E1746" s="251"/>
      <c r="F1746" s="251"/>
      <c r="G1746" s="251"/>
      <c r="H1746" s="251"/>
      <c r="I1746" s="251"/>
      <c r="J1746" s="251"/>
      <c r="K1746" s="251"/>
      <c r="L1746" s="251"/>
      <c r="M1746" s="202"/>
      <c r="N1746" s="101"/>
      <c r="O1746" s="101"/>
    </row>
    <row r="1747" spans="2:15" ht="20.100000000000001" customHeight="1" x14ac:dyDescent="0.2">
      <c r="B1747" s="254" t="s">
        <v>141</v>
      </c>
      <c r="C1747" s="254"/>
      <c r="D1747" s="251" t="s">
        <v>132</v>
      </c>
      <c r="E1747" s="251"/>
      <c r="F1747" s="251"/>
      <c r="G1747" s="251"/>
      <c r="H1747" s="251"/>
      <c r="I1747" s="251"/>
      <c r="J1747" s="251"/>
      <c r="K1747" s="251"/>
      <c r="L1747" s="251"/>
      <c r="M1747" s="202"/>
      <c r="N1747" s="101"/>
      <c r="O1747" s="101"/>
    </row>
    <row r="1748" spans="2:15" ht="20.100000000000001" customHeight="1" x14ac:dyDescent="0.2">
      <c r="B1748" s="254"/>
      <c r="C1748" s="254"/>
      <c r="D1748" s="251"/>
      <c r="E1748" s="251"/>
      <c r="F1748" s="251"/>
      <c r="G1748" s="251"/>
      <c r="H1748" s="251"/>
      <c r="I1748" s="251"/>
      <c r="J1748" s="251"/>
      <c r="K1748" s="251"/>
      <c r="L1748" s="251"/>
      <c r="M1748" s="202"/>
      <c r="N1748" s="101"/>
      <c r="O1748" s="101"/>
    </row>
    <row r="1749" spans="2:15" ht="20.100000000000001" customHeight="1" x14ac:dyDescent="0.2">
      <c r="B1749" s="254" t="s">
        <v>142</v>
      </c>
      <c r="C1749" s="254"/>
      <c r="D1749" s="251" t="s">
        <v>133</v>
      </c>
      <c r="E1749" s="251"/>
      <c r="F1749" s="251"/>
      <c r="G1749" s="251"/>
      <c r="H1749" s="251"/>
      <c r="I1749" s="251"/>
      <c r="J1749" s="251"/>
      <c r="K1749" s="251"/>
      <c r="L1749" s="251"/>
      <c r="M1749" s="202"/>
      <c r="N1749" s="101"/>
      <c r="O1749" s="101"/>
    </row>
    <row r="1750" spans="2:15" ht="20.100000000000001" customHeight="1" x14ac:dyDescent="0.2">
      <c r="B1750" s="254"/>
      <c r="C1750" s="254"/>
      <c r="D1750" s="251"/>
      <c r="E1750" s="251"/>
      <c r="F1750" s="251"/>
      <c r="G1750" s="251"/>
      <c r="H1750" s="251"/>
      <c r="I1750" s="251"/>
      <c r="J1750" s="251"/>
      <c r="K1750" s="251"/>
      <c r="L1750" s="251"/>
      <c r="M1750" s="202"/>
      <c r="N1750" s="101"/>
      <c r="O1750" s="101"/>
    </row>
    <row r="1751" spans="2:15" ht="20.100000000000001" customHeight="1" x14ac:dyDescent="0.2">
      <c r="B1751" s="254" t="s">
        <v>143</v>
      </c>
      <c r="C1751" s="254"/>
      <c r="D1751" s="251" t="s">
        <v>134</v>
      </c>
      <c r="E1751" s="251"/>
      <c r="F1751" s="251"/>
      <c r="G1751" s="251"/>
      <c r="H1751" s="251"/>
      <c r="I1751" s="251"/>
      <c r="J1751" s="251"/>
      <c r="K1751" s="251"/>
      <c r="L1751" s="251"/>
      <c r="M1751" s="202"/>
      <c r="N1751" s="101"/>
      <c r="O1751" s="101"/>
    </row>
    <row r="1752" spans="2:15" ht="20.100000000000001" customHeight="1" x14ac:dyDescent="0.2">
      <c r="B1752" s="254"/>
      <c r="C1752" s="254"/>
      <c r="D1752" s="251"/>
      <c r="E1752" s="251"/>
      <c r="F1752" s="251"/>
      <c r="G1752" s="251"/>
      <c r="H1752" s="251"/>
      <c r="I1752" s="251"/>
      <c r="J1752" s="251"/>
      <c r="K1752" s="251"/>
      <c r="L1752" s="251"/>
      <c r="M1752" s="202"/>
      <c r="N1752" s="101"/>
      <c r="O1752" s="101"/>
    </row>
    <row r="1753" spans="2:15" ht="20.100000000000001" customHeight="1" x14ac:dyDescent="0.2">
      <c r="B1753" s="254" t="s">
        <v>144</v>
      </c>
      <c r="C1753" s="254"/>
      <c r="D1753" s="251" t="s">
        <v>154</v>
      </c>
      <c r="E1753" s="251"/>
      <c r="F1753" s="251"/>
      <c r="G1753" s="251"/>
      <c r="H1753" s="251"/>
      <c r="I1753" s="251"/>
      <c r="J1753" s="251"/>
      <c r="K1753" s="251"/>
      <c r="L1753" s="251"/>
      <c r="M1753" s="251"/>
    </row>
    <row r="1754" spans="2:15" ht="20.100000000000001" customHeight="1" x14ac:dyDescent="0.2">
      <c r="B1754" s="254"/>
      <c r="C1754" s="254"/>
      <c r="D1754" s="251"/>
      <c r="E1754" s="251"/>
      <c r="F1754" s="251"/>
      <c r="G1754" s="251"/>
      <c r="H1754" s="251"/>
      <c r="I1754" s="251"/>
      <c r="J1754" s="251"/>
      <c r="K1754" s="251"/>
      <c r="L1754" s="251"/>
      <c r="M1754" s="251"/>
    </row>
    <row r="1755" spans="2:15" s="65" customFormat="1" ht="35.1" customHeight="1" x14ac:dyDescent="0.2">
      <c r="B1755" s="203"/>
      <c r="C1755" s="203"/>
      <c r="D1755" s="203"/>
      <c r="E1755" s="203"/>
      <c r="F1755" s="203"/>
      <c r="G1755" s="203"/>
      <c r="H1755" s="203"/>
      <c r="I1755" s="203"/>
      <c r="J1755" s="203"/>
      <c r="K1755" s="203"/>
      <c r="L1755" s="203"/>
      <c r="M1755" s="203"/>
    </row>
    <row r="1756" spans="2:15" s="182" customFormat="1" ht="20.100000000000001" customHeight="1" x14ac:dyDescent="0.2">
      <c r="B1756" s="188"/>
      <c r="C1756" s="188"/>
      <c r="D1756" s="188"/>
      <c r="E1756" s="188"/>
      <c r="F1756" s="188"/>
      <c r="G1756" s="188"/>
      <c r="H1756" s="188"/>
      <c r="I1756" s="188"/>
      <c r="J1756" s="188"/>
      <c r="K1756" s="188"/>
      <c r="L1756" s="188"/>
      <c r="M1756" s="188"/>
    </row>
    <row r="1757" spans="2:15" s="182" customFormat="1" ht="20.100000000000001" customHeight="1" x14ac:dyDescent="0.2">
      <c r="B1757" s="188"/>
      <c r="C1757" s="188"/>
      <c r="D1757" s="188"/>
      <c r="E1757" s="188"/>
      <c r="F1757" s="188"/>
      <c r="G1757" s="188"/>
      <c r="H1757" s="188"/>
      <c r="I1757" s="188"/>
      <c r="J1757" s="188"/>
      <c r="K1757" s="188"/>
      <c r="L1757" s="188"/>
      <c r="M1757" s="188"/>
    </row>
    <row r="1758" spans="2:15" s="182" customFormat="1" ht="20.100000000000001" customHeight="1" x14ac:dyDescent="0.2">
      <c r="B1758" s="188"/>
      <c r="C1758" s="188"/>
      <c r="D1758" s="188"/>
      <c r="E1758" s="188"/>
      <c r="F1758" s="188"/>
      <c r="G1758" s="188"/>
      <c r="H1758" s="188"/>
      <c r="I1758" s="188"/>
      <c r="J1758" s="188"/>
      <c r="K1758" s="188"/>
      <c r="L1758" s="188"/>
      <c r="M1758" s="188"/>
    </row>
    <row r="1759" spans="2:15" s="182" customFormat="1" ht="20.100000000000001" customHeight="1" x14ac:dyDescent="0.2">
      <c r="B1759" s="188"/>
      <c r="C1759" s="188"/>
      <c r="D1759" s="188"/>
      <c r="E1759" s="188"/>
      <c r="F1759" s="188"/>
      <c r="G1759" s="188"/>
      <c r="H1759" s="188"/>
      <c r="I1759" s="188"/>
      <c r="J1759" s="188"/>
      <c r="K1759" s="188"/>
      <c r="L1759" s="188"/>
      <c r="M1759" s="188"/>
    </row>
    <row r="1760" spans="2:15" s="182" customFormat="1" ht="20.100000000000001" customHeight="1" x14ac:dyDescent="0.2">
      <c r="B1760" s="188"/>
      <c r="C1760" s="188"/>
      <c r="D1760" s="188"/>
      <c r="E1760" s="188"/>
      <c r="F1760" s="188"/>
      <c r="G1760" s="188"/>
      <c r="H1760" s="188"/>
      <c r="I1760" s="188"/>
      <c r="J1760" s="188"/>
      <c r="K1760" s="188"/>
      <c r="L1760" s="188"/>
      <c r="M1760" s="188"/>
    </row>
    <row r="1761" spans="2:13" s="182" customFormat="1" ht="20.100000000000001" customHeight="1" x14ac:dyDescent="0.2">
      <c r="B1761" s="188"/>
      <c r="C1761" s="188"/>
      <c r="D1761" s="188"/>
      <c r="E1761" s="188"/>
      <c r="F1761" s="188"/>
      <c r="G1761" s="188"/>
      <c r="H1761" s="188"/>
      <c r="I1761" s="188"/>
      <c r="J1761" s="188"/>
      <c r="K1761" s="188"/>
      <c r="L1761" s="188"/>
      <c r="M1761" s="188"/>
    </row>
    <row r="1762" spans="2:13" s="182" customFormat="1" ht="20.100000000000001" customHeight="1" x14ac:dyDescent="0.2">
      <c r="B1762" s="188"/>
      <c r="C1762" s="188"/>
      <c r="D1762" s="188"/>
      <c r="E1762" s="188"/>
      <c r="F1762" s="188"/>
      <c r="G1762" s="188"/>
      <c r="H1762" s="188"/>
      <c r="I1762" s="188"/>
      <c r="J1762" s="188"/>
      <c r="K1762" s="188"/>
      <c r="L1762" s="188"/>
      <c r="M1762" s="188"/>
    </row>
    <row r="1763" spans="2:13" s="182" customFormat="1" ht="20.100000000000001" customHeight="1" x14ac:dyDescent="0.2">
      <c r="B1763" s="188"/>
      <c r="C1763" s="188"/>
      <c r="D1763" s="188"/>
      <c r="E1763" s="188"/>
      <c r="F1763" s="188"/>
      <c r="G1763" s="188"/>
      <c r="H1763" s="188"/>
      <c r="I1763" s="188"/>
      <c r="J1763" s="188"/>
      <c r="K1763" s="188"/>
      <c r="L1763" s="188"/>
      <c r="M1763" s="188"/>
    </row>
    <row r="1764" spans="2:13" s="182" customFormat="1" ht="20.100000000000001" customHeight="1" x14ac:dyDescent="0.2">
      <c r="B1764" s="188"/>
      <c r="C1764" s="188"/>
      <c r="D1764" s="188"/>
      <c r="E1764" s="188"/>
      <c r="F1764" s="188"/>
      <c r="G1764" s="188"/>
      <c r="H1764" s="188"/>
      <c r="I1764" s="188"/>
      <c r="J1764" s="188"/>
      <c r="K1764" s="188"/>
      <c r="L1764" s="188"/>
      <c r="M1764" s="188"/>
    </row>
    <row r="1765" spans="2:13" s="182" customFormat="1" ht="20.100000000000001" customHeight="1" x14ac:dyDescent="0.2">
      <c r="B1765" s="188"/>
      <c r="C1765" s="188"/>
      <c r="D1765" s="188"/>
      <c r="E1765" s="188"/>
      <c r="F1765" s="188"/>
      <c r="G1765" s="188"/>
      <c r="H1765" s="188"/>
      <c r="I1765" s="188"/>
      <c r="J1765" s="188"/>
      <c r="K1765" s="188"/>
      <c r="L1765" s="188"/>
      <c r="M1765" s="188"/>
    </row>
    <row r="1766" spans="2:13" s="182" customFormat="1" ht="20.100000000000001" customHeight="1" x14ac:dyDescent="0.2">
      <c r="B1766" s="188"/>
      <c r="C1766" s="188"/>
      <c r="D1766" s="188"/>
      <c r="E1766" s="188"/>
      <c r="F1766" s="188"/>
      <c r="G1766" s="188"/>
      <c r="H1766" s="188"/>
      <c r="I1766" s="188"/>
      <c r="J1766" s="188"/>
      <c r="K1766" s="188"/>
      <c r="L1766" s="188"/>
      <c r="M1766" s="188"/>
    </row>
    <row r="1767" spans="2:13" s="182" customFormat="1" ht="20.100000000000001" customHeight="1" x14ac:dyDescent="0.2">
      <c r="B1767" s="188"/>
      <c r="C1767" s="188"/>
      <c r="D1767" s="188"/>
      <c r="E1767" s="188"/>
      <c r="F1767" s="188"/>
      <c r="G1767" s="188"/>
      <c r="H1767" s="188"/>
      <c r="I1767" s="188"/>
      <c r="J1767" s="188"/>
      <c r="K1767" s="188"/>
      <c r="L1767" s="188"/>
      <c r="M1767" s="188"/>
    </row>
    <row r="1768" spans="2:13" s="182" customFormat="1" ht="20.100000000000001" customHeight="1" x14ac:dyDescent="0.2">
      <c r="B1768" s="188"/>
      <c r="C1768" s="188"/>
      <c r="D1768" s="188"/>
      <c r="E1768" s="188"/>
      <c r="F1768" s="188"/>
      <c r="G1768" s="188"/>
      <c r="H1768" s="188"/>
      <c r="I1768" s="188"/>
      <c r="J1768" s="188"/>
      <c r="K1768" s="188"/>
      <c r="L1768" s="188"/>
      <c r="M1768" s="188"/>
    </row>
    <row r="1769" spans="2:13" s="182" customFormat="1" ht="20.100000000000001" customHeight="1" x14ac:dyDescent="0.2">
      <c r="B1769" s="188"/>
      <c r="C1769" s="188"/>
      <c r="D1769" s="188"/>
      <c r="E1769" s="188"/>
      <c r="F1769" s="188"/>
      <c r="G1769" s="188"/>
      <c r="H1769" s="188"/>
      <c r="I1769" s="188"/>
      <c r="J1769" s="188"/>
      <c r="K1769" s="188"/>
      <c r="L1769" s="188"/>
      <c r="M1769" s="188"/>
    </row>
    <row r="1770" spans="2:13" s="182" customFormat="1" ht="20.100000000000001" customHeight="1" x14ac:dyDescent="0.2">
      <c r="B1770" s="188"/>
      <c r="C1770" s="188"/>
      <c r="D1770" s="188"/>
      <c r="E1770" s="188"/>
      <c r="F1770" s="188"/>
      <c r="G1770" s="188"/>
      <c r="H1770" s="188"/>
      <c r="I1770" s="188"/>
      <c r="J1770" s="188"/>
      <c r="K1770" s="188"/>
      <c r="L1770" s="188"/>
      <c r="M1770" s="188"/>
    </row>
    <row r="1771" spans="2:13" s="182" customFormat="1" ht="20.100000000000001" customHeight="1" x14ac:dyDescent="0.2">
      <c r="B1771" s="188"/>
      <c r="C1771" s="188"/>
      <c r="D1771" s="188"/>
      <c r="E1771" s="188"/>
      <c r="F1771" s="188"/>
      <c r="G1771" s="188"/>
      <c r="H1771" s="188"/>
      <c r="I1771" s="188"/>
      <c r="J1771" s="188"/>
      <c r="K1771" s="188"/>
      <c r="L1771" s="188"/>
      <c r="M1771" s="188"/>
    </row>
    <row r="1772" spans="2:13" s="182" customFormat="1" ht="20.100000000000001" customHeight="1" x14ac:dyDescent="0.2">
      <c r="B1772" s="188"/>
      <c r="C1772" s="188"/>
      <c r="D1772" s="188"/>
      <c r="E1772" s="188"/>
      <c r="F1772" s="188"/>
      <c r="G1772" s="188"/>
      <c r="H1772" s="188"/>
      <c r="I1772" s="188"/>
      <c r="J1772" s="188"/>
      <c r="K1772" s="188"/>
      <c r="L1772" s="188"/>
      <c r="M1772" s="188"/>
    </row>
    <row r="1773" spans="2:13" s="182" customFormat="1" ht="20.100000000000001" customHeight="1" x14ac:dyDescent="0.2">
      <c r="B1773" s="188"/>
      <c r="C1773" s="188"/>
      <c r="D1773" s="188"/>
      <c r="E1773" s="188"/>
      <c r="F1773" s="188"/>
      <c r="G1773" s="188"/>
      <c r="H1773" s="188"/>
      <c r="I1773" s="188"/>
      <c r="J1773" s="188"/>
      <c r="K1773" s="188"/>
      <c r="L1773" s="188"/>
      <c r="M1773" s="188"/>
    </row>
    <row r="1774" spans="2:13" s="182" customFormat="1" ht="20.100000000000001" customHeight="1" x14ac:dyDescent="0.2">
      <c r="B1774" s="188"/>
      <c r="C1774" s="188"/>
      <c r="D1774" s="188"/>
      <c r="E1774" s="188"/>
      <c r="F1774" s="188"/>
      <c r="G1774" s="188"/>
      <c r="H1774" s="188"/>
      <c r="I1774" s="188"/>
      <c r="J1774" s="188"/>
      <c r="K1774" s="188"/>
      <c r="L1774" s="188"/>
      <c r="M1774" s="188"/>
    </row>
    <row r="1775" spans="2:13" s="182" customFormat="1" ht="20.100000000000001" customHeight="1" x14ac:dyDescent="0.2">
      <c r="B1775" s="188"/>
      <c r="C1775" s="188"/>
      <c r="D1775" s="188"/>
      <c r="E1775" s="188"/>
      <c r="F1775" s="188"/>
      <c r="G1775" s="188"/>
      <c r="H1775" s="188"/>
      <c r="I1775" s="188"/>
      <c r="J1775" s="188"/>
      <c r="K1775" s="188"/>
      <c r="L1775" s="188"/>
      <c r="M1775" s="188"/>
    </row>
    <row r="1776" spans="2:13" s="182" customFormat="1" ht="20.100000000000001" customHeight="1" x14ac:dyDescent="0.2">
      <c r="B1776" s="188"/>
      <c r="C1776" s="188"/>
      <c r="D1776" s="188"/>
      <c r="E1776" s="188"/>
      <c r="F1776" s="188"/>
      <c r="G1776" s="188"/>
      <c r="H1776" s="188"/>
      <c r="I1776" s="188"/>
      <c r="J1776" s="188"/>
      <c r="K1776" s="188"/>
      <c r="L1776" s="188"/>
      <c r="M1776" s="188"/>
    </row>
    <row r="1777" spans="2:13" s="182" customFormat="1" ht="20.100000000000001" customHeight="1" x14ac:dyDescent="0.2">
      <c r="B1777" s="188"/>
      <c r="C1777" s="188"/>
      <c r="D1777" s="188"/>
      <c r="E1777" s="188"/>
      <c r="F1777" s="188"/>
      <c r="G1777" s="188"/>
      <c r="H1777" s="188"/>
      <c r="I1777" s="188"/>
      <c r="J1777" s="188"/>
      <c r="K1777" s="188"/>
      <c r="L1777" s="188"/>
      <c r="M1777" s="188"/>
    </row>
    <row r="1778" spans="2:13" s="182" customFormat="1" ht="20.100000000000001" customHeight="1" x14ac:dyDescent="0.2">
      <c r="B1778" s="188"/>
      <c r="C1778" s="188"/>
      <c r="D1778" s="188"/>
      <c r="E1778" s="188"/>
      <c r="F1778" s="188"/>
      <c r="G1778" s="188"/>
      <c r="H1778" s="188"/>
      <c r="I1778" s="188"/>
      <c r="J1778" s="188"/>
      <c r="K1778" s="188"/>
      <c r="L1778" s="188"/>
      <c r="M1778" s="188"/>
    </row>
    <row r="1779" spans="2:13" s="182" customFormat="1" ht="20.100000000000001" customHeight="1" x14ac:dyDescent="0.2">
      <c r="B1779" s="188"/>
      <c r="C1779" s="188"/>
      <c r="D1779" s="188"/>
      <c r="E1779" s="188"/>
      <c r="F1779" s="188"/>
      <c r="G1779" s="188"/>
      <c r="H1779" s="188"/>
      <c r="I1779" s="188"/>
      <c r="J1779" s="188"/>
      <c r="K1779" s="188"/>
      <c r="L1779" s="188"/>
      <c r="M1779" s="188"/>
    </row>
    <row r="1780" spans="2:13" s="182" customFormat="1" ht="20.100000000000001" customHeight="1" x14ac:dyDescent="0.2">
      <c r="B1780" s="188"/>
      <c r="C1780" s="188"/>
      <c r="D1780" s="188"/>
      <c r="E1780" s="188"/>
      <c r="F1780" s="188"/>
      <c r="G1780" s="188"/>
      <c r="H1780" s="188"/>
      <c r="I1780" s="188"/>
      <c r="J1780" s="188"/>
      <c r="K1780" s="188"/>
      <c r="L1780" s="188"/>
      <c r="M1780" s="188"/>
    </row>
    <row r="1781" spans="2:13" s="182" customFormat="1" ht="20.100000000000001" customHeight="1" x14ac:dyDescent="0.2">
      <c r="B1781" s="188"/>
      <c r="C1781" s="188"/>
      <c r="D1781" s="188"/>
      <c r="E1781" s="188"/>
      <c r="F1781" s="188"/>
      <c r="G1781" s="188"/>
      <c r="H1781" s="188"/>
      <c r="I1781" s="188"/>
      <c r="J1781" s="188"/>
      <c r="K1781" s="188"/>
      <c r="L1781" s="188"/>
      <c r="M1781" s="188"/>
    </row>
    <row r="1782" spans="2:13" s="182" customFormat="1" ht="20.100000000000001" customHeight="1" x14ac:dyDescent="0.2">
      <c r="B1782" s="188"/>
      <c r="C1782" s="188"/>
      <c r="D1782" s="188"/>
      <c r="E1782" s="188"/>
      <c r="F1782" s="188"/>
      <c r="G1782" s="188"/>
      <c r="H1782" s="188"/>
      <c r="I1782" s="188"/>
      <c r="J1782" s="188"/>
      <c r="K1782" s="188"/>
      <c r="L1782" s="188"/>
      <c r="M1782" s="188"/>
    </row>
    <row r="1783" spans="2:13" s="182" customFormat="1" ht="20.100000000000001" customHeight="1" x14ac:dyDescent="0.2">
      <c r="B1783" s="188"/>
      <c r="C1783" s="188"/>
      <c r="D1783" s="188"/>
      <c r="E1783" s="188"/>
      <c r="F1783" s="188"/>
      <c r="G1783" s="188"/>
      <c r="H1783" s="188"/>
      <c r="I1783" s="188"/>
      <c r="J1783" s="188"/>
      <c r="K1783" s="188"/>
      <c r="L1783" s="188"/>
      <c r="M1783" s="188"/>
    </row>
    <row r="1784" spans="2:13" s="182" customFormat="1" ht="20.100000000000001" customHeight="1" x14ac:dyDescent="0.2">
      <c r="B1784" s="188"/>
      <c r="C1784" s="188"/>
      <c r="D1784" s="188"/>
      <c r="E1784" s="188"/>
      <c r="F1784" s="188"/>
      <c r="G1784" s="188"/>
      <c r="H1784" s="188"/>
      <c r="I1784" s="188"/>
      <c r="J1784" s="188"/>
      <c r="K1784" s="188"/>
      <c r="L1784" s="188"/>
      <c r="M1784" s="188"/>
    </row>
    <row r="1785" spans="2:13" s="182" customFormat="1" ht="20.100000000000001" customHeight="1" x14ac:dyDescent="0.2">
      <c r="B1785" s="188"/>
      <c r="C1785" s="188"/>
      <c r="D1785" s="188"/>
      <c r="E1785" s="188"/>
      <c r="F1785" s="188"/>
      <c r="G1785" s="188"/>
      <c r="H1785" s="188"/>
      <c r="I1785" s="188"/>
      <c r="J1785" s="188"/>
      <c r="K1785" s="188"/>
      <c r="L1785" s="188"/>
      <c r="M1785" s="188"/>
    </row>
    <row r="1786" spans="2:13" s="182" customFormat="1" ht="20.100000000000001" customHeight="1" x14ac:dyDescent="0.2">
      <c r="B1786" s="188"/>
      <c r="C1786" s="188"/>
      <c r="D1786" s="188"/>
      <c r="E1786" s="188"/>
      <c r="F1786" s="188"/>
      <c r="G1786" s="188"/>
      <c r="H1786" s="188"/>
      <c r="I1786" s="188"/>
      <c r="J1786" s="188"/>
      <c r="K1786" s="188"/>
      <c r="L1786" s="188"/>
      <c r="M1786" s="188"/>
    </row>
    <row r="1787" spans="2:13" s="182" customFormat="1" ht="20.100000000000001" customHeight="1" x14ac:dyDescent="0.2">
      <c r="B1787" s="188"/>
      <c r="C1787" s="188"/>
      <c r="D1787" s="188"/>
      <c r="E1787" s="188"/>
      <c r="F1787" s="188"/>
      <c r="G1787" s="188"/>
      <c r="H1787" s="188"/>
      <c r="I1787" s="188"/>
      <c r="J1787" s="188"/>
      <c r="K1787" s="188"/>
      <c r="L1787" s="188"/>
      <c r="M1787" s="188"/>
    </row>
    <row r="1788" spans="2:13" s="182" customFormat="1" ht="20.100000000000001" customHeight="1" x14ac:dyDescent="0.2">
      <c r="B1788" s="188"/>
      <c r="C1788" s="188"/>
      <c r="D1788" s="188"/>
      <c r="E1788" s="188"/>
      <c r="F1788" s="188"/>
      <c r="G1788" s="188"/>
      <c r="H1788" s="188"/>
      <c r="I1788" s="188"/>
      <c r="J1788" s="188"/>
      <c r="K1788" s="188"/>
      <c r="L1788" s="188"/>
      <c r="M1788" s="188"/>
    </row>
    <row r="1789" spans="2:13" s="182" customFormat="1" ht="20.100000000000001" customHeight="1" x14ac:dyDescent="0.2">
      <c r="B1789" s="188"/>
      <c r="C1789" s="188"/>
      <c r="D1789" s="188"/>
      <c r="E1789" s="188"/>
      <c r="F1789" s="188"/>
      <c r="G1789" s="188"/>
      <c r="H1789" s="188"/>
      <c r="I1789" s="188"/>
      <c r="J1789" s="188"/>
      <c r="K1789" s="188"/>
      <c r="L1789" s="188"/>
      <c r="M1789" s="188"/>
    </row>
    <row r="1790" spans="2:13" s="182" customFormat="1" ht="20.100000000000001" customHeight="1" x14ac:dyDescent="0.2">
      <c r="B1790" s="188"/>
      <c r="C1790" s="188"/>
      <c r="D1790" s="188"/>
      <c r="E1790" s="188"/>
      <c r="F1790" s="188"/>
      <c r="G1790" s="188"/>
      <c r="H1790" s="188"/>
      <c r="I1790" s="188"/>
      <c r="J1790" s="188"/>
      <c r="K1790" s="188"/>
      <c r="L1790" s="188"/>
      <c r="M1790" s="188"/>
    </row>
    <row r="1791" spans="2:13" s="182" customFormat="1" ht="20.100000000000001" customHeight="1" x14ac:dyDescent="0.2">
      <c r="B1791" s="188"/>
      <c r="C1791" s="188"/>
      <c r="D1791" s="188"/>
      <c r="E1791" s="188"/>
      <c r="F1791" s="188"/>
      <c r="G1791" s="188"/>
      <c r="H1791" s="188"/>
      <c r="I1791" s="188"/>
      <c r="J1791" s="188"/>
      <c r="K1791" s="188"/>
      <c r="L1791" s="188"/>
      <c r="M1791" s="188"/>
    </row>
    <row r="1792" spans="2:13" s="182" customFormat="1" ht="20.100000000000001" customHeight="1" x14ac:dyDescent="0.2">
      <c r="B1792" s="188"/>
      <c r="C1792" s="188"/>
      <c r="D1792" s="188"/>
      <c r="E1792" s="188"/>
      <c r="F1792" s="188"/>
      <c r="G1792" s="188"/>
      <c r="H1792" s="188"/>
      <c r="I1792" s="188"/>
      <c r="J1792" s="188"/>
      <c r="K1792" s="188"/>
      <c r="L1792" s="188"/>
      <c r="M1792" s="188"/>
    </row>
    <row r="1793" spans="2:15" s="182" customFormat="1" ht="20.100000000000001" customHeight="1" x14ac:dyDescent="0.2">
      <c r="B1793" s="188"/>
      <c r="C1793" s="188"/>
      <c r="D1793" s="188"/>
      <c r="E1793" s="188"/>
      <c r="F1793" s="188"/>
      <c r="G1793" s="188"/>
      <c r="H1793" s="188"/>
      <c r="I1793" s="188"/>
      <c r="J1793" s="188"/>
      <c r="K1793" s="188"/>
      <c r="L1793" s="188"/>
      <c r="M1793" s="188"/>
    </row>
    <row r="1794" spans="2:15" s="182" customFormat="1" ht="20.100000000000001" customHeight="1" x14ac:dyDescent="0.2">
      <c r="B1794" s="189"/>
      <c r="C1794" s="189"/>
      <c r="D1794" s="189"/>
      <c r="E1794" s="189"/>
      <c r="F1794" s="189"/>
      <c r="G1794" s="189"/>
      <c r="H1794" s="189"/>
      <c r="I1794" s="189"/>
      <c r="J1794" s="189"/>
      <c r="K1794" s="189"/>
      <c r="L1794" s="189"/>
      <c r="M1794" s="189"/>
    </row>
    <row r="1795" spans="2:15" s="182" customFormat="1" ht="20.100000000000001" customHeight="1" x14ac:dyDescent="0.2">
      <c r="B1795" s="191"/>
      <c r="C1795" s="191"/>
      <c r="D1795" s="191"/>
      <c r="E1795" s="191"/>
      <c r="F1795" s="191"/>
      <c r="G1795" s="191"/>
      <c r="H1795" s="191"/>
      <c r="I1795" s="191"/>
      <c r="J1795" s="191"/>
      <c r="K1795" s="191"/>
      <c r="L1795" s="191"/>
      <c r="M1795" s="191"/>
    </row>
    <row r="1796" spans="2:15" s="182" customFormat="1" ht="20.100000000000001" customHeight="1" x14ac:dyDescent="0.2">
      <c r="B1796" s="188"/>
      <c r="C1796" s="188"/>
      <c r="D1796" s="188"/>
      <c r="E1796" s="188"/>
      <c r="F1796" s="188"/>
      <c r="G1796" s="188"/>
      <c r="H1796" s="188"/>
      <c r="I1796" s="188"/>
      <c r="J1796" s="188"/>
      <c r="K1796" s="188"/>
      <c r="L1796" s="188"/>
      <c r="M1796" s="188"/>
    </row>
    <row r="1797" spans="2:15" s="182" customFormat="1" ht="20.100000000000001" customHeight="1" x14ac:dyDescent="0.2">
      <c r="B1797" s="190" t="s">
        <v>153</v>
      </c>
      <c r="C1797" s="190"/>
      <c r="D1797" s="190"/>
      <c r="E1797" s="190"/>
      <c r="F1797" s="190"/>
      <c r="G1797" s="190"/>
      <c r="H1797" s="190"/>
      <c r="I1797" s="190"/>
      <c r="J1797" s="190"/>
      <c r="K1797" s="190"/>
      <c r="L1797" s="190"/>
      <c r="M1797" s="190"/>
      <c r="N1797" s="192"/>
      <c r="O1797" s="192"/>
    </row>
    <row r="1798" spans="2:15" s="182" customFormat="1" ht="20.100000000000001" customHeight="1" x14ac:dyDescent="0.2">
      <c r="B1798" s="188"/>
      <c r="C1798" s="188"/>
      <c r="D1798" s="188"/>
      <c r="E1798" s="188"/>
      <c r="F1798" s="188"/>
      <c r="G1798" s="188"/>
      <c r="H1798" s="188"/>
      <c r="I1798" s="188"/>
      <c r="J1798" s="188"/>
      <c r="K1798" s="188"/>
      <c r="L1798" s="188"/>
      <c r="M1798" s="188"/>
    </row>
    <row r="1799" spans="2:15" s="182" customFormat="1" ht="20.100000000000001" customHeight="1" x14ac:dyDescent="0.2">
      <c r="B1799" s="189"/>
      <c r="C1799" s="189"/>
      <c r="D1799" s="189"/>
      <c r="E1799" s="189"/>
      <c r="F1799" s="189"/>
      <c r="G1799" s="189"/>
      <c r="H1799" s="189"/>
      <c r="I1799" s="189"/>
      <c r="J1799" s="189"/>
      <c r="K1799" s="189"/>
      <c r="L1799" s="189"/>
      <c r="M1799" s="189"/>
    </row>
    <row r="1800" spans="2:15" s="182" customFormat="1" ht="20.100000000000001" customHeight="1" x14ac:dyDescent="0.2">
      <c r="B1800" s="188"/>
      <c r="C1800" s="188"/>
      <c r="D1800" s="188"/>
      <c r="E1800" s="188"/>
      <c r="F1800" s="188"/>
      <c r="G1800" s="188"/>
      <c r="H1800" s="188"/>
      <c r="I1800" s="188"/>
      <c r="J1800" s="188"/>
      <c r="K1800" s="188"/>
      <c r="L1800" s="188"/>
      <c r="M1800" s="188"/>
    </row>
    <row r="1801" spans="2:15" s="182" customFormat="1" ht="20.100000000000001" customHeight="1" x14ac:dyDescent="0.2">
      <c r="B1801" s="188"/>
      <c r="C1801" s="188"/>
      <c r="D1801" s="188"/>
      <c r="E1801" s="188"/>
      <c r="F1801" s="188"/>
      <c r="G1801" s="188"/>
      <c r="H1801" s="188"/>
      <c r="I1801" s="188"/>
      <c r="J1801" s="188"/>
      <c r="K1801" s="188"/>
      <c r="L1801" s="188"/>
      <c r="M1801" s="188"/>
    </row>
    <row r="1802" spans="2:15" s="182" customFormat="1" ht="20.100000000000001" customHeight="1" x14ac:dyDescent="0.2">
      <c r="B1802" s="188"/>
      <c r="C1802" s="188"/>
      <c r="D1802" s="188"/>
      <c r="E1802" s="188"/>
      <c r="F1802" s="188"/>
      <c r="G1802" s="188"/>
      <c r="H1802" s="188"/>
      <c r="I1802" s="188"/>
      <c r="J1802" s="188"/>
      <c r="K1802" s="188"/>
      <c r="L1802" s="188"/>
      <c r="M1802" s="188"/>
    </row>
    <row r="1803" spans="2:15" s="182" customFormat="1" ht="20.100000000000001" customHeight="1" x14ac:dyDescent="0.2">
      <c r="B1803" s="188"/>
      <c r="C1803" s="188"/>
      <c r="D1803" s="188"/>
      <c r="E1803" s="188"/>
      <c r="F1803" s="188"/>
      <c r="G1803" s="188"/>
      <c r="H1803" s="188"/>
      <c r="I1803" s="188"/>
      <c r="J1803" s="188"/>
      <c r="K1803" s="188"/>
      <c r="L1803" s="188"/>
      <c r="M1803" s="188"/>
    </row>
    <row r="1804" spans="2:15" s="182" customFormat="1" ht="20.100000000000001" customHeight="1" x14ac:dyDescent="0.2">
      <c r="B1804" s="188"/>
      <c r="C1804" s="188"/>
      <c r="D1804" s="188"/>
      <c r="E1804" s="188"/>
      <c r="F1804" s="188"/>
      <c r="G1804" s="188"/>
      <c r="H1804" s="188"/>
      <c r="I1804" s="188"/>
      <c r="J1804" s="188"/>
      <c r="K1804" s="188"/>
      <c r="L1804" s="188"/>
      <c r="M1804" s="188"/>
    </row>
    <row r="1805" spans="2:15" s="182" customFormat="1" ht="20.100000000000001" customHeight="1" x14ac:dyDescent="0.2">
      <c r="B1805" s="188"/>
      <c r="C1805" s="188"/>
      <c r="D1805" s="188"/>
      <c r="E1805" s="188"/>
      <c r="F1805" s="188"/>
      <c r="G1805" s="188"/>
      <c r="H1805" s="188"/>
      <c r="I1805" s="188"/>
      <c r="J1805" s="188"/>
      <c r="K1805" s="188"/>
      <c r="L1805" s="188"/>
      <c r="M1805" s="188"/>
    </row>
    <row r="1806" spans="2:15" s="182" customFormat="1" ht="20.100000000000001" customHeight="1" x14ac:dyDescent="0.2">
      <c r="B1806" s="188"/>
      <c r="C1806" s="188"/>
      <c r="D1806" s="188"/>
      <c r="E1806" s="188"/>
      <c r="F1806" s="188"/>
      <c r="G1806" s="188"/>
      <c r="H1806" s="188"/>
      <c r="I1806" s="188"/>
      <c r="J1806" s="188"/>
      <c r="K1806" s="188"/>
      <c r="L1806" s="188"/>
      <c r="M1806" s="188"/>
    </row>
    <row r="1807" spans="2:15" s="182" customFormat="1" ht="20.100000000000001" customHeight="1" x14ac:dyDescent="0.2">
      <c r="B1807" s="188"/>
      <c r="C1807" s="188"/>
      <c r="D1807" s="188"/>
      <c r="E1807" s="188"/>
      <c r="F1807" s="188"/>
      <c r="G1807" s="188"/>
      <c r="H1807" s="188"/>
      <c r="I1807" s="188"/>
      <c r="J1807" s="188"/>
      <c r="K1807" s="188"/>
      <c r="L1807" s="188"/>
      <c r="M1807" s="188"/>
    </row>
    <row r="1808" spans="2:15" s="182" customFormat="1" ht="20.100000000000001" customHeight="1" x14ac:dyDescent="0.2">
      <c r="B1808" s="188"/>
      <c r="C1808" s="188"/>
      <c r="D1808" s="188"/>
      <c r="E1808" s="188"/>
      <c r="F1808" s="188"/>
      <c r="G1808" s="188"/>
      <c r="H1808" s="188"/>
      <c r="I1808" s="188"/>
      <c r="J1808" s="188"/>
      <c r="K1808" s="188"/>
      <c r="L1808" s="188"/>
      <c r="M1808" s="188"/>
    </row>
    <row r="1809" spans="2:13" s="182" customFormat="1" ht="20.100000000000001" customHeight="1" x14ac:dyDescent="0.2">
      <c r="B1809" s="188"/>
      <c r="C1809" s="188"/>
      <c r="D1809" s="188"/>
      <c r="E1809" s="188"/>
      <c r="F1809" s="188"/>
      <c r="G1809" s="188"/>
      <c r="H1809" s="188"/>
      <c r="I1809" s="188"/>
      <c r="J1809" s="188"/>
      <c r="K1809" s="188"/>
      <c r="L1809" s="188"/>
      <c r="M1809" s="188"/>
    </row>
    <row r="1810" spans="2:13" s="182" customFormat="1" ht="20.100000000000001" customHeight="1" x14ac:dyDescent="0.2">
      <c r="B1810" s="188"/>
      <c r="C1810" s="188"/>
      <c r="D1810" s="188"/>
      <c r="E1810" s="188"/>
      <c r="F1810" s="188"/>
      <c r="G1810" s="188"/>
      <c r="H1810" s="188"/>
      <c r="I1810" s="188"/>
      <c r="J1810" s="188"/>
      <c r="K1810" s="188"/>
      <c r="L1810" s="188"/>
      <c r="M1810" s="188"/>
    </row>
    <row r="1811" spans="2:13" s="182" customFormat="1" ht="20.100000000000001" customHeight="1" x14ac:dyDescent="0.2">
      <c r="B1811" s="188"/>
      <c r="C1811" s="188"/>
      <c r="D1811" s="188"/>
      <c r="E1811" s="188"/>
      <c r="F1811" s="188"/>
      <c r="G1811" s="188"/>
      <c r="H1811" s="188"/>
      <c r="I1811" s="188"/>
      <c r="J1811" s="188"/>
      <c r="K1811" s="188"/>
      <c r="L1811" s="188"/>
      <c r="M1811" s="188"/>
    </row>
    <row r="1812" spans="2:13" s="182" customFormat="1" ht="20.100000000000001" customHeight="1" x14ac:dyDescent="0.2">
      <c r="B1812" s="188"/>
      <c r="C1812" s="188"/>
      <c r="D1812" s="188"/>
      <c r="E1812" s="188"/>
      <c r="F1812" s="188"/>
      <c r="G1812" s="188"/>
      <c r="H1812" s="188"/>
      <c r="I1812" s="188"/>
      <c r="J1812" s="188"/>
      <c r="K1812" s="188"/>
      <c r="L1812" s="188"/>
      <c r="M1812" s="188"/>
    </row>
    <row r="1813" spans="2:13" s="182" customFormat="1" ht="20.100000000000001" customHeight="1" x14ac:dyDescent="0.2">
      <c r="B1813" s="188"/>
      <c r="C1813" s="188"/>
      <c r="D1813" s="188"/>
      <c r="E1813" s="188"/>
      <c r="F1813" s="188"/>
      <c r="G1813" s="188"/>
      <c r="H1813" s="188"/>
      <c r="I1813" s="188"/>
      <c r="J1813" s="188"/>
      <c r="K1813" s="188"/>
      <c r="L1813" s="188"/>
      <c r="M1813" s="188"/>
    </row>
    <row r="1814" spans="2:13" s="182" customFormat="1" ht="20.100000000000001" customHeight="1" x14ac:dyDescent="0.2">
      <c r="B1814" s="188"/>
      <c r="C1814" s="188"/>
      <c r="D1814" s="188"/>
      <c r="E1814" s="188"/>
      <c r="F1814" s="188"/>
      <c r="G1814" s="188"/>
      <c r="H1814" s="188"/>
      <c r="I1814" s="188"/>
      <c r="J1814" s="188"/>
      <c r="K1814" s="188"/>
      <c r="L1814" s="188"/>
      <c r="M1814" s="188"/>
    </row>
    <row r="1815" spans="2:13" s="182" customFormat="1" ht="20.100000000000001" customHeight="1" x14ac:dyDescent="0.2">
      <c r="B1815" s="188"/>
      <c r="C1815" s="188"/>
      <c r="D1815" s="188"/>
      <c r="E1815" s="188"/>
      <c r="F1815" s="188"/>
      <c r="G1815" s="188"/>
      <c r="H1815" s="188"/>
      <c r="I1815" s="188"/>
      <c r="J1815" s="188"/>
      <c r="K1815" s="188"/>
      <c r="L1815" s="188"/>
      <c r="M1815" s="188"/>
    </row>
    <row r="1816" spans="2:13" s="182" customFormat="1" ht="20.100000000000001" customHeight="1" x14ac:dyDescent="0.2">
      <c r="B1816" s="188"/>
      <c r="C1816" s="188"/>
      <c r="D1816" s="188"/>
      <c r="E1816" s="188"/>
      <c r="F1816" s="188"/>
      <c r="G1816" s="188"/>
      <c r="H1816" s="188"/>
      <c r="I1816" s="188"/>
      <c r="J1816" s="188"/>
      <c r="K1816" s="188"/>
      <c r="L1816" s="188"/>
      <c r="M1816" s="188"/>
    </row>
    <row r="1817" spans="2:13" s="182" customFormat="1" ht="20.100000000000001" customHeight="1" x14ac:dyDescent="0.2">
      <c r="B1817" s="188"/>
      <c r="C1817" s="188"/>
      <c r="D1817" s="188"/>
      <c r="E1817" s="188"/>
      <c r="F1817" s="188"/>
      <c r="G1817" s="188"/>
      <c r="H1817" s="188"/>
      <c r="I1817" s="188"/>
      <c r="J1817" s="188"/>
      <c r="K1817" s="188"/>
      <c r="L1817" s="188"/>
      <c r="M1817" s="188"/>
    </row>
    <row r="1818" spans="2:13" s="182" customFormat="1" ht="20.100000000000001" customHeight="1" x14ac:dyDescent="0.2">
      <c r="B1818" s="188"/>
      <c r="C1818" s="188"/>
      <c r="D1818" s="188"/>
      <c r="E1818" s="188"/>
      <c r="F1818" s="188"/>
      <c r="G1818" s="188"/>
      <c r="H1818" s="188"/>
      <c r="I1818" s="188"/>
      <c r="J1818" s="188"/>
      <c r="K1818" s="188"/>
      <c r="L1818" s="188"/>
      <c r="M1818" s="188"/>
    </row>
    <row r="1819" spans="2:13" s="182" customFormat="1" ht="20.100000000000001" customHeight="1" x14ac:dyDescent="0.2">
      <c r="B1819" s="188"/>
      <c r="C1819" s="188"/>
      <c r="D1819" s="188"/>
      <c r="E1819" s="188"/>
      <c r="F1819" s="188"/>
      <c r="G1819" s="188"/>
      <c r="H1819" s="188"/>
      <c r="I1819" s="188"/>
      <c r="J1819" s="188"/>
      <c r="K1819" s="188"/>
      <c r="L1819" s="188"/>
      <c r="M1819" s="188"/>
    </row>
    <row r="1820" spans="2:13" s="182" customFormat="1" ht="20.100000000000001" customHeight="1" x14ac:dyDescent="0.2">
      <c r="B1820" s="188"/>
      <c r="C1820" s="188"/>
      <c r="D1820" s="188"/>
      <c r="E1820" s="188"/>
      <c r="F1820" s="188"/>
      <c r="G1820" s="188"/>
      <c r="H1820" s="188"/>
      <c r="I1820" s="188"/>
      <c r="J1820" s="188"/>
      <c r="K1820" s="188"/>
      <c r="L1820" s="188"/>
      <c r="M1820" s="188"/>
    </row>
    <row r="1821" spans="2:13" s="182" customFormat="1" ht="20.100000000000001" customHeight="1" x14ac:dyDescent="0.2">
      <c r="B1821" s="188"/>
      <c r="C1821" s="188"/>
      <c r="D1821" s="188"/>
      <c r="E1821" s="188"/>
      <c r="F1821" s="188"/>
      <c r="G1821" s="188"/>
      <c r="H1821" s="188"/>
      <c r="I1821" s="188"/>
      <c r="J1821" s="188"/>
      <c r="K1821" s="188"/>
      <c r="L1821" s="188"/>
      <c r="M1821" s="188"/>
    </row>
    <row r="1822" spans="2:13" s="182" customFormat="1" ht="20.100000000000001" customHeight="1" x14ac:dyDescent="0.2">
      <c r="B1822" s="188"/>
      <c r="C1822" s="188"/>
      <c r="D1822" s="188"/>
      <c r="E1822" s="188"/>
      <c r="F1822" s="188"/>
      <c r="G1822" s="188"/>
      <c r="H1822" s="188"/>
      <c r="I1822" s="188"/>
      <c r="J1822" s="188"/>
      <c r="K1822" s="188"/>
      <c r="L1822" s="188"/>
      <c r="M1822" s="188"/>
    </row>
    <row r="1823" spans="2:13" s="182" customFormat="1" ht="20.100000000000001" customHeight="1" x14ac:dyDescent="0.2">
      <c r="B1823" s="188"/>
      <c r="C1823" s="188"/>
      <c r="D1823" s="188"/>
      <c r="E1823" s="188"/>
      <c r="F1823" s="188"/>
      <c r="G1823" s="188"/>
      <c r="H1823" s="188"/>
      <c r="I1823" s="188"/>
      <c r="J1823" s="188"/>
      <c r="K1823" s="188"/>
      <c r="L1823" s="188"/>
      <c r="M1823" s="188"/>
    </row>
    <row r="1824" spans="2:13" s="182" customFormat="1" ht="20.100000000000001" customHeight="1" x14ac:dyDescent="0.2">
      <c r="B1824" s="188"/>
      <c r="C1824" s="188"/>
      <c r="D1824" s="188"/>
      <c r="E1824" s="188"/>
      <c r="F1824" s="188"/>
      <c r="G1824" s="188"/>
      <c r="H1824" s="188"/>
      <c r="I1824" s="188"/>
      <c r="J1824" s="188"/>
      <c r="K1824" s="188"/>
      <c r="L1824" s="188"/>
      <c r="M1824" s="188"/>
    </row>
    <row r="1825" spans="2:13" s="182" customFormat="1" ht="20.100000000000001" customHeight="1" x14ac:dyDescent="0.2">
      <c r="B1825" s="188"/>
      <c r="C1825" s="188"/>
      <c r="D1825" s="188"/>
      <c r="E1825" s="188"/>
      <c r="F1825" s="188"/>
      <c r="G1825" s="188"/>
      <c r="H1825" s="188"/>
      <c r="I1825" s="188"/>
      <c r="J1825" s="188"/>
      <c r="K1825" s="188"/>
      <c r="L1825" s="188"/>
      <c r="M1825" s="188"/>
    </row>
    <row r="1826" spans="2:13" s="182" customFormat="1" ht="20.100000000000001" customHeight="1" x14ac:dyDescent="0.2">
      <c r="B1826" s="188"/>
      <c r="C1826" s="188"/>
      <c r="D1826" s="188"/>
      <c r="E1826" s="188"/>
      <c r="F1826" s="188"/>
      <c r="G1826" s="188"/>
      <c r="H1826" s="188"/>
      <c r="I1826" s="188"/>
      <c r="J1826" s="188"/>
      <c r="K1826" s="188"/>
      <c r="L1826" s="188"/>
      <c r="M1826" s="188"/>
    </row>
    <row r="1827" spans="2:13" s="182" customFormat="1" ht="20.100000000000001" customHeight="1" x14ac:dyDescent="0.2">
      <c r="B1827" s="189"/>
      <c r="C1827" s="189"/>
      <c r="D1827" s="189"/>
      <c r="E1827" s="189"/>
      <c r="F1827" s="189"/>
      <c r="G1827" s="189"/>
      <c r="H1827" s="189"/>
      <c r="I1827" s="189"/>
      <c r="J1827" s="189"/>
      <c r="K1827" s="189"/>
      <c r="L1827" s="189"/>
      <c r="M1827" s="189"/>
    </row>
    <row r="1828" spans="2:13" s="182" customFormat="1" ht="20.100000000000001" customHeight="1" x14ac:dyDescent="0.2">
      <c r="B1828" s="189"/>
      <c r="C1828" s="189"/>
      <c r="D1828" s="189"/>
      <c r="E1828" s="189"/>
      <c r="F1828" s="189"/>
      <c r="G1828" s="189"/>
      <c r="H1828" s="189"/>
      <c r="I1828" s="189"/>
      <c r="J1828" s="189"/>
      <c r="K1828" s="189"/>
      <c r="L1828" s="189"/>
      <c r="M1828" s="189"/>
    </row>
    <row r="1829" spans="2:13" s="182" customFormat="1" ht="20.100000000000001" customHeight="1" x14ac:dyDescent="0.2">
      <c r="B1829" s="189"/>
      <c r="C1829" s="189"/>
      <c r="D1829" s="189"/>
      <c r="E1829" s="189"/>
      <c r="F1829" s="189"/>
      <c r="G1829" s="189"/>
      <c r="H1829" s="189"/>
      <c r="I1829" s="189"/>
      <c r="J1829" s="189"/>
      <c r="K1829" s="189"/>
      <c r="L1829" s="189"/>
      <c r="M1829" s="189"/>
    </row>
    <row r="1830" spans="2:13" s="182" customFormat="1" ht="20.100000000000001" customHeight="1" x14ac:dyDescent="0.2">
      <c r="B1830" s="189"/>
      <c r="C1830" s="189"/>
      <c r="D1830" s="189"/>
      <c r="E1830" s="189"/>
      <c r="F1830" s="189"/>
      <c r="G1830" s="189"/>
      <c r="H1830" s="189"/>
      <c r="I1830" s="189"/>
      <c r="J1830" s="189"/>
      <c r="K1830" s="189"/>
      <c r="L1830" s="189"/>
      <c r="M1830" s="189"/>
    </row>
    <row r="1831" spans="2:13" s="182" customFormat="1" ht="20.100000000000001" customHeight="1" x14ac:dyDescent="0.2">
      <c r="B1831" s="189"/>
      <c r="C1831" s="189"/>
      <c r="D1831" s="189"/>
      <c r="E1831" s="189"/>
      <c r="F1831" s="189"/>
      <c r="G1831" s="189"/>
      <c r="H1831" s="189"/>
      <c r="I1831" s="189"/>
      <c r="J1831" s="189"/>
      <c r="K1831" s="189"/>
      <c r="L1831" s="189"/>
      <c r="M1831" s="189"/>
    </row>
    <row r="1832" spans="2:13" s="182" customFormat="1" ht="20.100000000000001" customHeight="1" x14ac:dyDescent="0.2">
      <c r="B1832" s="189"/>
      <c r="C1832" s="189"/>
      <c r="D1832" s="189"/>
      <c r="E1832" s="189"/>
      <c r="F1832" s="189"/>
      <c r="G1832" s="189"/>
      <c r="H1832" s="189"/>
      <c r="I1832" s="189"/>
      <c r="J1832" s="189"/>
      <c r="K1832" s="189"/>
      <c r="L1832" s="189"/>
      <c r="M1832" s="189"/>
    </row>
    <row r="1833" spans="2:13" s="182" customFormat="1" ht="20.100000000000001" customHeight="1" x14ac:dyDescent="0.2">
      <c r="B1833" s="189"/>
      <c r="C1833" s="189"/>
      <c r="D1833" s="189"/>
      <c r="E1833" s="189"/>
      <c r="F1833" s="189"/>
      <c r="G1833" s="189"/>
      <c r="H1833" s="189"/>
      <c r="I1833" s="189"/>
      <c r="J1833" s="189"/>
      <c r="K1833" s="189"/>
      <c r="L1833" s="189"/>
      <c r="M1833" s="189"/>
    </row>
    <row r="1834" spans="2:13" s="182" customFormat="1" ht="20.100000000000001" customHeight="1" x14ac:dyDescent="0.2">
      <c r="B1834" s="189"/>
      <c r="C1834" s="189"/>
      <c r="D1834" s="189"/>
      <c r="E1834" s="189"/>
      <c r="F1834" s="189"/>
      <c r="G1834" s="189"/>
      <c r="H1834" s="189"/>
      <c r="I1834" s="189"/>
      <c r="J1834" s="189"/>
      <c r="K1834" s="189"/>
      <c r="L1834" s="189"/>
      <c r="M1834" s="189"/>
    </row>
    <row r="1835" spans="2:13" s="182" customFormat="1" ht="20.100000000000001" customHeight="1" x14ac:dyDescent="0.2">
      <c r="B1835" s="189"/>
      <c r="C1835" s="189"/>
      <c r="D1835" s="189"/>
      <c r="E1835" s="189"/>
      <c r="F1835" s="189"/>
      <c r="G1835" s="189"/>
      <c r="H1835" s="189"/>
      <c r="I1835" s="189"/>
      <c r="J1835" s="189"/>
      <c r="K1835" s="189"/>
      <c r="L1835" s="189"/>
      <c r="M1835" s="189"/>
    </row>
    <row r="1836" spans="2:13" s="182" customFormat="1" ht="20.100000000000001" customHeight="1" x14ac:dyDescent="0.2">
      <c r="B1836" s="189"/>
      <c r="C1836" s="189"/>
      <c r="D1836" s="189"/>
      <c r="E1836" s="189"/>
      <c r="F1836" s="189"/>
      <c r="G1836" s="189"/>
      <c r="H1836" s="189"/>
      <c r="I1836" s="189"/>
      <c r="J1836" s="189"/>
      <c r="K1836" s="189"/>
      <c r="L1836" s="189"/>
      <c r="M1836" s="189"/>
    </row>
    <row r="1837" spans="2:13" s="182" customFormat="1" ht="20.100000000000001" customHeight="1" x14ac:dyDescent="0.2">
      <c r="B1837" s="189"/>
      <c r="C1837" s="189"/>
      <c r="D1837" s="189"/>
      <c r="E1837" s="189"/>
      <c r="F1837" s="189"/>
      <c r="G1837" s="189"/>
      <c r="H1837" s="189"/>
      <c r="I1837" s="189"/>
      <c r="J1837" s="189"/>
      <c r="K1837" s="189"/>
      <c r="L1837" s="189"/>
      <c r="M1837" s="189"/>
    </row>
    <row r="1838" spans="2:13" s="182" customFormat="1" ht="20.100000000000001" customHeight="1" x14ac:dyDescent="0.2">
      <c r="B1838" s="189"/>
      <c r="C1838" s="189"/>
      <c r="D1838" s="189"/>
      <c r="E1838" s="189"/>
      <c r="F1838" s="189"/>
      <c r="G1838" s="189"/>
      <c r="H1838" s="189"/>
      <c r="I1838" s="189"/>
      <c r="J1838" s="189"/>
      <c r="K1838" s="189"/>
      <c r="L1838" s="189"/>
      <c r="M1838" s="189"/>
    </row>
    <row r="1839" spans="2:13" s="182" customFormat="1" ht="20.100000000000001" customHeight="1" x14ac:dyDescent="0.2">
      <c r="B1839" s="189"/>
      <c r="C1839" s="189"/>
      <c r="D1839" s="189"/>
      <c r="E1839" s="189"/>
      <c r="F1839" s="189"/>
      <c r="G1839" s="189"/>
      <c r="H1839" s="189"/>
      <c r="I1839" s="189"/>
      <c r="J1839" s="189"/>
      <c r="K1839" s="189"/>
      <c r="L1839" s="189"/>
      <c r="M1839" s="189"/>
    </row>
    <row r="1840" spans="2:13" s="182" customFormat="1" ht="20.100000000000001" customHeight="1" x14ac:dyDescent="0.2">
      <c r="B1840" s="189"/>
      <c r="C1840" s="189"/>
      <c r="D1840" s="189"/>
      <c r="E1840" s="189"/>
      <c r="F1840" s="189"/>
      <c r="G1840" s="189"/>
      <c r="H1840" s="189"/>
      <c r="I1840" s="189"/>
      <c r="J1840" s="189"/>
      <c r="K1840" s="189"/>
      <c r="L1840" s="189"/>
      <c r="M1840" s="189"/>
    </row>
    <row r="1841" spans="2:13" s="182" customFormat="1" ht="20.100000000000001" customHeight="1" x14ac:dyDescent="0.2">
      <c r="B1841" s="189"/>
      <c r="C1841" s="189"/>
      <c r="D1841" s="189"/>
      <c r="E1841" s="189"/>
      <c r="F1841" s="189"/>
      <c r="G1841" s="189"/>
      <c r="H1841" s="189"/>
      <c r="I1841" s="189"/>
      <c r="J1841" s="189"/>
      <c r="K1841" s="189"/>
      <c r="L1841" s="189"/>
      <c r="M1841" s="189"/>
    </row>
    <row r="1842" spans="2:13" s="182" customFormat="1" ht="20.100000000000001" customHeight="1" x14ac:dyDescent="0.2">
      <c r="B1842" s="189"/>
      <c r="C1842" s="189"/>
      <c r="D1842" s="189"/>
      <c r="E1842" s="189"/>
      <c r="F1842" s="189"/>
      <c r="G1842" s="189"/>
      <c r="H1842" s="189"/>
      <c r="I1842" s="189"/>
      <c r="J1842" s="189"/>
      <c r="K1842" s="189"/>
      <c r="L1842" s="189"/>
      <c r="M1842" s="189"/>
    </row>
    <row r="1843" spans="2:13" s="182" customFormat="1" ht="20.100000000000001" customHeight="1" x14ac:dyDescent="0.2">
      <c r="B1843" s="189"/>
      <c r="C1843" s="189"/>
      <c r="D1843" s="189"/>
      <c r="E1843" s="189"/>
      <c r="F1843" s="189"/>
      <c r="G1843" s="189"/>
      <c r="H1843" s="189"/>
      <c r="I1843" s="189"/>
      <c r="J1843" s="189"/>
      <c r="K1843" s="189"/>
      <c r="L1843" s="189"/>
      <c r="M1843" s="189"/>
    </row>
    <row r="1844" spans="2:13" s="182" customFormat="1" ht="20.100000000000001" customHeight="1" x14ac:dyDescent="0.2">
      <c r="B1844" s="189"/>
      <c r="C1844" s="189"/>
      <c r="D1844" s="189"/>
      <c r="E1844" s="189"/>
      <c r="F1844" s="189"/>
      <c r="G1844" s="189"/>
      <c r="H1844" s="189"/>
      <c r="I1844" s="189"/>
      <c r="J1844" s="189"/>
      <c r="K1844" s="189"/>
      <c r="L1844" s="189"/>
      <c r="M1844" s="189"/>
    </row>
    <row r="1845" spans="2:13" s="182" customFormat="1" ht="20.100000000000001" customHeight="1" x14ac:dyDescent="0.2">
      <c r="B1845" s="189"/>
      <c r="C1845" s="189"/>
      <c r="D1845" s="189"/>
      <c r="E1845" s="189"/>
      <c r="F1845" s="189"/>
      <c r="G1845" s="189"/>
      <c r="H1845" s="189"/>
      <c r="I1845" s="189"/>
      <c r="J1845" s="189"/>
      <c r="K1845" s="189"/>
      <c r="L1845" s="189"/>
      <c r="M1845" s="189"/>
    </row>
    <row r="1846" spans="2:13" s="182" customFormat="1" ht="20.100000000000001" customHeight="1" x14ac:dyDescent="0.2">
      <c r="B1846" s="189"/>
      <c r="C1846" s="189"/>
      <c r="D1846" s="189"/>
      <c r="E1846" s="189"/>
      <c r="F1846" s="189"/>
      <c r="G1846" s="189"/>
      <c r="H1846" s="189"/>
      <c r="I1846" s="189"/>
      <c r="J1846" s="189"/>
      <c r="K1846" s="189"/>
      <c r="L1846" s="189"/>
      <c r="M1846" s="189"/>
    </row>
    <row r="1847" spans="2:13" s="182" customFormat="1" ht="20.100000000000001" customHeight="1" x14ac:dyDescent="0.2">
      <c r="B1847" s="189"/>
      <c r="C1847" s="189"/>
      <c r="D1847" s="189"/>
      <c r="E1847" s="189"/>
      <c r="F1847" s="189"/>
      <c r="G1847" s="189"/>
      <c r="H1847" s="189"/>
      <c r="I1847" s="189"/>
      <c r="J1847" s="189"/>
      <c r="K1847" s="189"/>
      <c r="L1847" s="189"/>
      <c r="M1847" s="189"/>
    </row>
    <row r="1848" spans="2:13" s="182" customFormat="1" ht="20.100000000000001" customHeight="1" x14ac:dyDescent="0.2">
      <c r="B1848" s="189"/>
      <c r="C1848" s="189"/>
      <c r="D1848" s="189"/>
      <c r="E1848" s="189"/>
      <c r="F1848" s="189"/>
      <c r="G1848" s="189"/>
      <c r="H1848" s="189"/>
      <c r="I1848" s="189"/>
      <c r="J1848" s="189"/>
      <c r="K1848" s="189"/>
      <c r="L1848" s="189"/>
      <c r="M1848" s="189"/>
    </row>
    <row r="1849" spans="2:13" s="182" customFormat="1" ht="20.100000000000001" customHeight="1" x14ac:dyDescent="0.2">
      <c r="B1849" s="189"/>
      <c r="C1849" s="189"/>
      <c r="D1849" s="189"/>
      <c r="E1849" s="189"/>
      <c r="F1849" s="189"/>
      <c r="G1849" s="189"/>
      <c r="H1849" s="189"/>
      <c r="I1849" s="189"/>
      <c r="J1849" s="189"/>
      <c r="K1849" s="189"/>
      <c r="L1849" s="189"/>
      <c r="M1849" s="189"/>
    </row>
    <row r="1850" spans="2:13" s="182" customFormat="1" ht="20.100000000000001" customHeight="1" x14ac:dyDescent="0.2">
      <c r="B1850" s="189"/>
      <c r="C1850" s="189"/>
      <c r="D1850" s="189"/>
      <c r="E1850" s="189"/>
      <c r="F1850" s="189"/>
      <c r="G1850" s="189"/>
      <c r="H1850" s="189"/>
      <c r="I1850" s="189"/>
      <c r="J1850" s="189"/>
      <c r="K1850" s="189"/>
      <c r="L1850" s="189"/>
      <c r="M1850" s="189"/>
    </row>
    <row r="1851" spans="2:13" s="182" customFormat="1" ht="20.100000000000001" customHeight="1" x14ac:dyDescent="0.2">
      <c r="B1851" s="189"/>
      <c r="C1851" s="189"/>
      <c r="D1851" s="189"/>
      <c r="E1851" s="189"/>
      <c r="F1851" s="189"/>
      <c r="G1851" s="189"/>
      <c r="H1851" s="189"/>
      <c r="I1851" s="189"/>
      <c r="J1851" s="189"/>
      <c r="K1851" s="189"/>
      <c r="L1851" s="189"/>
      <c r="M1851" s="189"/>
    </row>
    <row r="1852" spans="2:13" s="182" customFormat="1" ht="19.899999999999999" customHeight="1" x14ac:dyDescent="0.2">
      <c r="B1852" s="189"/>
      <c r="C1852" s="189"/>
      <c r="D1852" s="189"/>
      <c r="E1852" s="189"/>
      <c r="F1852" s="189"/>
      <c r="G1852" s="189"/>
      <c r="H1852" s="189"/>
      <c r="I1852" s="189"/>
      <c r="J1852" s="189"/>
      <c r="K1852" s="189"/>
      <c r="L1852" s="189"/>
      <c r="M1852" s="189"/>
    </row>
    <row r="1853" spans="2:13" s="182" customFormat="1" ht="20.100000000000001" customHeight="1" x14ac:dyDescent="0.2">
      <c r="B1853" s="189"/>
      <c r="C1853" s="189"/>
      <c r="D1853" s="189"/>
      <c r="E1853" s="189"/>
      <c r="F1853" s="189"/>
      <c r="G1853" s="189"/>
      <c r="H1853" s="189"/>
      <c r="I1853" s="189"/>
      <c r="J1853" s="189"/>
      <c r="K1853" s="189"/>
      <c r="L1853" s="189"/>
      <c r="M1853" s="189"/>
    </row>
    <row r="1854" spans="2:13" s="182" customFormat="1" ht="20.100000000000001" customHeight="1" x14ac:dyDescent="0.2">
      <c r="B1854" s="189"/>
      <c r="C1854" s="189"/>
      <c r="D1854" s="189"/>
      <c r="E1854" s="189"/>
      <c r="F1854" s="189"/>
      <c r="G1854" s="189"/>
      <c r="H1854" s="189"/>
      <c r="I1854" s="189"/>
      <c r="J1854" s="189"/>
      <c r="K1854" s="189"/>
      <c r="L1854" s="189"/>
      <c r="M1854" s="189"/>
    </row>
    <row r="1855" spans="2:13" s="182" customFormat="1" ht="20.100000000000001" customHeight="1" x14ac:dyDescent="0.2">
      <c r="B1855" s="189"/>
      <c r="C1855" s="189"/>
      <c r="D1855" s="189"/>
      <c r="E1855" s="189"/>
      <c r="F1855" s="189"/>
      <c r="G1855" s="189"/>
      <c r="H1855" s="189"/>
      <c r="I1855" s="189"/>
      <c r="J1855" s="189"/>
      <c r="K1855" s="189"/>
      <c r="L1855" s="189"/>
      <c r="M1855" s="189"/>
    </row>
    <row r="1856" spans="2:13" s="182" customFormat="1" ht="19.5" customHeight="1" x14ac:dyDescent="0.2">
      <c r="B1856" s="189"/>
      <c r="C1856" s="189"/>
      <c r="D1856" s="189"/>
      <c r="E1856" s="189"/>
      <c r="F1856" s="189"/>
      <c r="G1856" s="189"/>
      <c r="H1856" s="189"/>
      <c r="I1856" s="189"/>
      <c r="J1856" s="189"/>
      <c r="K1856" s="189"/>
      <c r="L1856" s="189"/>
      <c r="M1856" s="189"/>
    </row>
    <row r="1857" spans="2:14" s="182" customFormat="1" ht="20.100000000000001" customHeight="1" x14ac:dyDescent="0.2">
      <c r="B1857" s="189"/>
      <c r="C1857" s="189"/>
      <c r="D1857" s="189"/>
      <c r="E1857" s="189"/>
      <c r="F1857" s="189"/>
      <c r="G1857" s="189"/>
      <c r="H1857" s="189"/>
      <c r="I1857" s="189"/>
      <c r="J1857" s="189"/>
      <c r="K1857" s="189"/>
      <c r="L1857" s="189"/>
      <c r="M1857" s="189"/>
      <c r="N1857" s="193"/>
    </row>
    <row r="1858" spans="2:14" s="182" customFormat="1" ht="20.100000000000001" customHeight="1" x14ac:dyDescent="0.2">
      <c r="B1858" s="189"/>
      <c r="C1858" s="189"/>
      <c r="D1858" s="189"/>
      <c r="E1858" s="189"/>
      <c r="F1858" s="189"/>
      <c r="G1858" s="189"/>
      <c r="H1858" s="189"/>
      <c r="I1858" s="189"/>
      <c r="J1858" s="189"/>
      <c r="K1858" s="189"/>
      <c r="L1858" s="189"/>
      <c r="M1858" s="189"/>
      <c r="N1858" s="193"/>
    </row>
    <row r="1859" spans="2:14" s="182" customFormat="1" ht="20.100000000000001" customHeight="1" x14ac:dyDescent="0.2">
      <c r="B1859" s="189"/>
      <c r="C1859" s="189"/>
      <c r="D1859" s="189"/>
      <c r="E1859" s="189"/>
      <c r="F1859" s="189"/>
      <c r="G1859" s="189"/>
      <c r="H1859" s="189"/>
      <c r="I1859" s="189"/>
      <c r="J1859" s="189"/>
      <c r="K1859" s="189"/>
      <c r="L1859" s="189"/>
      <c r="M1859" s="189"/>
    </row>
    <row r="1860" spans="2:14" s="182" customFormat="1" ht="20.100000000000001" customHeight="1" x14ac:dyDescent="0.2">
      <c r="B1860" s="189"/>
      <c r="C1860" s="189"/>
      <c r="D1860" s="189"/>
      <c r="E1860" s="189"/>
      <c r="F1860" s="189"/>
      <c r="G1860" s="189"/>
      <c r="H1860" s="189"/>
      <c r="I1860" s="189"/>
      <c r="J1860" s="189"/>
      <c r="K1860" s="189"/>
      <c r="L1860" s="189"/>
      <c r="M1860" s="189"/>
    </row>
    <row r="1861" spans="2:14" s="182" customFormat="1" ht="20.100000000000001" customHeight="1" x14ac:dyDescent="0.2">
      <c r="B1861" s="189"/>
      <c r="C1861" s="189"/>
      <c r="D1861" s="189"/>
      <c r="E1861" s="189"/>
      <c r="F1861" s="189"/>
      <c r="G1861" s="189"/>
      <c r="H1861" s="189"/>
      <c r="I1861" s="189"/>
      <c r="J1861" s="189"/>
      <c r="K1861" s="189"/>
      <c r="L1861" s="189"/>
      <c r="M1861" s="189"/>
    </row>
    <row r="1862" spans="2:14" s="182" customFormat="1" ht="20.100000000000001" customHeight="1" x14ac:dyDescent="0.2">
      <c r="B1862" s="189"/>
      <c r="C1862" s="189"/>
      <c r="D1862" s="189"/>
      <c r="E1862" s="189"/>
      <c r="F1862" s="189"/>
      <c r="G1862" s="189"/>
      <c r="H1862" s="189"/>
      <c r="I1862" s="189"/>
      <c r="J1862" s="189"/>
      <c r="K1862" s="189"/>
      <c r="L1862" s="189"/>
      <c r="M1862" s="189"/>
    </row>
    <row r="1863" spans="2:14" s="182" customFormat="1" ht="20.100000000000001" customHeight="1" x14ac:dyDescent="0.2">
      <c r="B1863" s="189"/>
      <c r="C1863" s="189"/>
      <c r="D1863" s="189"/>
      <c r="E1863" s="189"/>
      <c r="F1863" s="189"/>
      <c r="G1863" s="189"/>
      <c r="H1863" s="189"/>
      <c r="I1863" s="189"/>
      <c r="J1863" s="189"/>
      <c r="K1863" s="189"/>
      <c r="L1863" s="189"/>
      <c r="M1863" s="189"/>
    </row>
    <row r="1864" spans="2:14" s="182" customFormat="1" ht="20.100000000000001" customHeight="1" x14ac:dyDescent="0.2">
      <c r="B1864" s="189"/>
      <c r="C1864" s="189"/>
      <c r="D1864" s="189"/>
      <c r="E1864" s="189"/>
      <c r="F1864" s="189"/>
      <c r="G1864" s="189"/>
      <c r="H1864" s="189"/>
      <c r="I1864" s="189"/>
      <c r="J1864" s="189"/>
      <c r="K1864" s="189"/>
      <c r="L1864" s="189"/>
      <c r="M1864" s="189"/>
    </row>
    <row r="1865" spans="2:14" s="182" customFormat="1" ht="20.100000000000001" customHeight="1" x14ac:dyDescent="0.2">
      <c r="B1865" s="189"/>
      <c r="C1865" s="189"/>
      <c r="D1865" s="189"/>
      <c r="E1865" s="189"/>
      <c r="F1865" s="189"/>
      <c r="G1865" s="189"/>
      <c r="H1865" s="189"/>
      <c r="I1865" s="189"/>
      <c r="J1865" s="189"/>
      <c r="K1865" s="189"/>
      <c r="L1865" s="189"/>
      <c r="M1865" s="189"/>
    </row>
    <row r="1866" spans="2:14" s="182" customFormat="1" ht="30" customHeight="1" x14ac:dyDescent="0.2">
      <c r="B1866" s="189"/>
      <c r="C1866" s="189"/>
      <c r="D1866" s="189"/>
      <c r="E1866" s="189"/>
      <c r="F1866" s="189"/>
      <c r="G1866" s="189"/>
      <c r="H1866" s="189"/>
      <c r="I1866" s="189"/>
      <c r="J1866" s="189"/>
      <c r="K1866" s="189"/>
      <c r="L1866" s="189"/>
      <c r="M1866" s="189"/>
    </row>
    <row r="1867" spans="2:14" s="182" customFormat="1" ht="30" customHeight="1" x14ac:dyDescent="0.2">
      <c r="B1867" s="194"/>
      <c r="C1867" s="194"/>
      <c r="D1867" s="194"/>
      <c r="E1867" s="194"/>
      <c r="F1867" s="194"/>
      <c r="G1867" s="194"/>
      <c r="H1867" s="194"/>
      <c r="I1867" s="194"/>
      <c r="J1867" s="194"/>
      <c r="K1867" s="194"/>
      <c r="L1867" s="194"/>
      <c r="M1867" s="194"/>
      <c r="N1867" s="195"/>
    </row>
    <row r="1868" spans="2:14" s="182" customFormat="1" ht="30" customHeight="1" x14ac:dyDescent="0.2">
      <c r="B1868" s="189"/>
      <c r="C1868" s="189"/>
      <c r="D1868" s="189"/>
      <c r="E1868" s="189"/>
      <c r="F1868" s="189"/>
      <c r="G1868" s="189"/>
      <c r="H1868" s="189"/>
      <c r="I1868" s="189"/>
      <c r="J1868" s="189"/>
      <c r="K1868" s="189"/>
      <c r="L1868" s="189"/>
      <c r="M1868" s="189"/>
    </row>
    <row r="1869" spans="2:14" s="182" customFormat="1" ht="30" customHeight="1" x14ac:dyDescent="0.2">
      <c r="B1869" s="194"/>
      <c r="C1869" s="194"/>
      <c r="D1869" s="194"/>
      <c r="E1869" s="194"/>
      <c r="F1869" s="194"/>
      <c r="G1869" s="194"/>
      <c r="H1869" s="194"/>
      <c r="I1869" s="194"/>
      <c r="J1869" s="194"/>
      <c r="K1869" s="194"/>
      <c r="L1869" s="194"/>
      <c r="M1869" s="194"/>
      <c r="N1869" s="195"/>
    </row>
    <row r="1870" spans="2:14" s="182" customFormat="1" ht="30" customHeight="1" x14ac:dyDescent="0.2">
      <c r="B1870" s="196" t="s">
        <v>148</v>
      </c>
      <c r="C1870" s="196"/>
      <c r="D1870" s="196"/>
      <c r="E1870" s="196"/>
      <c r="F1870" s="196"/>
      <c r="G1870" s="196"/>
      <c r="H1870" s="196"/>
      <c r="I1870" s="196"/>
      <c r="J1870" s="196"/>
      <c r="K1870" s="196"/>
      <c r="L1870" s="196"/>
      <c r="M1870" s="196"/>
      <c r="N1870" s="197"/>
    </row>
    <row r="1871" spans="2:14" s="182" customFormat="1" ht="30" customHeight="1" x14ac:dyDescent="0.2">
      <c r="B1871" s="189"/>
      <c r="C1871" s="189"/>
      <c r="D1871" s="189"/>
      <c r="E1871" s="189"/>
      <c r="F1871" s="189"/>
      <c r="G1871" s="189"/>
      <c r="H1871" s="189"/>
      <c r="I1871" s="189"/>
      <c r="J1871" s="189"/>
      <c r="K1871" s="189"/>
      <c r="L1871" s="189"/>
      <c r="M1871" s="189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E885:F885"/>
    <mergeCell ref="E825:F825"/>
    <mergeCell ref="G825:H825"/>
    <mergeCell ref="E858:F858"/>
    <mergeCell ref="G858:H858"/>
    <mergeCell ref="C857:D857"/>
    <mergeCell ref="E857:F857"/>
    <mergeCell ref="G857:H857"/>
    <mergeCell ref="C824:D824"/>
    <mergeCell ref="E824:F824"/>
    <mergeCell ref="B790:M790"/>
    <mergeCell ref="C840:D840"/>
    <mergeCell ref="E840:F840"/>
    <mergeCell ref="G840:H840"/>
    <mergeCell ref="G839:H839"/>
    <mergeCell ref="C839:D839"/>
    <mergeCell ref="E839:F839"/>
    <mergeCell ref="I839:J839"/>
    <mergeCell ref="I840:J840"/>
    <mergeCell ref="B837:J837"/>
    <mergeCell ref="B570:M570"/>
    <mergeCell ref="C419:D419"/>
    <mergeCell ref="E419:F419"/>
    <mergeCell ref="G419:H419"/>
    <mergeCell ref="G390:H390"/>
    <mergeCell ref="B416:M416"/>
    <mergeCell ref="C545:E545"/>
    <mergeCell ref="F545:H545"/>
    <mergeCell ref="B542:L542"/>
    <mergeCell ref="B504:L504"/>
    <mergeCell ref="E482:F482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B1598:M1598"/>
    <mergeCell ref="B1626:M1626"/>
    <mergeCell ref="B1631:B1632"/>
    <mergeCell ref="B1633:B1634"/>
    <mergeCell ref="B1629:B1630"/>
    <mergeCell ref="C1420:D1420"/>
    <mergeCell ref="C1421:D142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K1600:L1600"/>
    <mergeCell ref="G1476:H1476"/>
    <mergeCell ref="I1476:J1476"/>
    <mergeCell ref="B1419:B1420"/>
    <mergeCell ref="B1421:B1422"/>
    <mergeCell ref="G1600:H1600"/>
    <mergeCell ref="I1600:J1600"/>
    <mergeCell ref="B1732:C1733"/>
    <mergeCell ref="D1732:L1733"/>
    <mergeCell ref="B1673:B1674"/>
    <mergeCell ref="B1635:B1636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9:B1670"/>
    <mergeCell ref="B1671:B1672"/>
    <mergeCell ref="B1195:M1195"/>
    <mergeCell ref="B1227:M1227"/>
    <mergeCell ref="B1289:M1289"/>
    <mergeCell ref="C1201:D1201"/>
    <mergeCell ref="E1201:F1201"/>
    <mergeCell ref="C1091:D1091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751:C1752"/>
    <mergeCell ref="I1538:J1538"/>
    <mergeCell ref="G1538:H1538"/>
    <mergeCell ref="B1291:M1291"/>
    <mergeCell ref="F1170:H1170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259:H1259"/>
    <mergeCell ref="I1259:J1259"/>
    <mergeCell ref="B1255:J1255"/>
    <mergeCell ref="G1216:H1216"/>
    <mergeCell ref="I1216:J1216"/>
    <mergeCell ref="G1357:H1357"/>
    <mergeCell ref="B1379:J1379"/>
    <mergeCell ref="B1353:H1353"/>
    <mergeCell ref="C1354:D1354"/>
    <mergeCell ref="I1383:J1383"/>
    <mergeCell ref="B631:J631"/>
    <mergeCell ref="C632:D632"/>
    <mergeCell ref="E632:F632"/>
    <mergeCell ref="G632:H632"/>
    <mergeCell ref="I632:J632"/>
    <mergeCell ref="F670:H670"/>
    <mergeCell ref="B1504:B1505"/>
    <mergeCell ref="C1504:D1504"/>
    <mergeCell ref="E1504:F1504"/>
    <mergeCell ref="G1504:H1504"/>
    <mergeCell ref="I1504:J1504"/>
    <mergeCell ref="G716:H716"/>
    <mergeCell ref="G731:H731"/>
    <mergeCell ref="C841:D841"/>
    <mergeCell ref="E841:F841"/>
    <mergeCell ref="G841:H841"/>
    <mergeCell ref="C826:D826"/>
    <mergeCell ref="E838:F838"/>
    <mergeCell ref="G838:H838"/>
    <mergeCell ref="G882:H882"/>
    <mergeCell ref="G859:H859"/>
    <mergeCell ref="C882:D882"/>
    <mergeCell ref="C838:D838"/>
    <mergeCell ref="C825:D825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G421:H421"/>
    <mergeCell ref="I480:J480"/>
    <mergeCell ref="C480:D480"/>
    <mergeCell ref="E480:F480"/>
    <mergeCell ref="G480:H480"/>
    <mergeCell ref="C481:D481"/>
    <mergeCell ref="E481:F481"/>
    <mergeCell ref="G481:H481"/>
    <mergeCell ref="I481:J481"/>
    <mergeCell ref="B371:L371"/>
    <mergeCell ref="B386:J386"/>
    <mergeCell ref="I390:J390"/>
    <mergeCell ref="B444:L444"/>
    <mergeCell ref="B452:L452"/>
    <mergeCell ref="C387:D387"/>
    <mergeCell ref="E387:F387"/>
    <mergeCell ref="G387:H387"/>
    <mergeCell ref="I387:J387"/>
    <mergeCell ref="B379:L379"/>
    <mergeCell ref="B401:L401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G420:H420"/>
    <mergeCell ref="C420:D420"/>
    <mergeCell ref="E420:F420"/>
    <mergeCell ref="C421:D421"/>
    <mergeCell ref="E421:F421"/>
    <mergeCell ref="B545:B546"/>
    <mergeCell ref="B543:G543"/>
    <mergeCell ref="C479:D479"/>
    <mergeCell ref="C482:D482"/>
    <mergeCell ref="B544:J544"/>
    <mergeCell ref="B511:L511"/>
    <mergeCell ref="I482:J482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C573:D573"/>
    <mergeCell ref="E573:F573"/>
    <mergeCell ref="G573:H573"/>
    <mergeCell ref="B572:H572"/>
    <mergeCell ref="G479:H479"/>
    <mergeCell ref="I1382:J1382"/>
    <mergeCell ref="C1382:D1382"/>
    <mergeCell ref="E1382:F1382"/>
    <mergeCell ref="G1382:H1382"/>
    <mergeCell ref="C1356:D1356"/>
    <mergeCell ref="E1356:F1356"/>
    <mergeCell ref="C1476:D1476"/>
    <mergeCell ref="E1476:F1476"/>
    <mergeCell ref="C1426:D1426"/>
    <mergeCell ref="B1474:M1474"/>
    <mergeCell ref="B1413:M1413"/>
    <mergeCell ref="B1415:M1415"/>
    <mergeCell ref="E1383:F1383"/>
    <mergeCell ref="C1428:D1428"/>
    <mergeCell ref="B1418:D1418"/>
    <mergeCell ref="B1425:B1426"/>
    <mergeCell ref="B1423:B1424"/>
    <mergeCell ref="C1357:D1357"/>
    <mergeCell ref="C1380:D1380"/>
    <mergeCell ref="E1380:F1380"/>
    <mergeCell ref="G1356:H1356"/>
    <mergeCell ref="C1381:D1381"/>
    <mergeCell ref="E1381:F1381"/>
    <mergeCell ref="G1381:H1381"/>
    <mergeCell ref="I1381:J1381"/>
    <mergeCell ref="E1357:F1357"/>
    <mergeCell ref="B1293:J1293"/>
    <mergeCell ref="B1294:B1295"/>
    <mergeCell ref="C1294:E1294"/>
    <mergeCell ref="I1340:J1340"/>
    <mergeCell ref="C1339:D1339"/>
    <mergeCell ref="E1339:F1339"/>
    <mergeCell ref="G1339:H1339"/>
    <mergeCell ref="I1339:J1339"/>
    <mergeCell ref="G1337:H1337"/>
    <mergeCell ref="I1337:J1337"/>
    <mergeCell ref="C1338:D1338"/>
    <mergeCell ref="C1355:D1355"/>
    <mergeCell ref="E1355:F1355"/>
    <mergeCell ref="G1355:H1355"/>
    <mergeCell ref="C1340:D1340"/>
    <mergeCell ref="E1340:F1340"/>
    <mergeCell ref="G1340:H1340"/>
    <mergeCell ref="E1338:F1338"/>
    <mergeCell ref="G1338:H1338"/>
    <mergeCell ref="E1354:F1354"/>
    <mergeCell ref="G1354:H1354"/>
    <mergeCell ref="B1351:M1351"/>
    <mergeCell ref="E1091:F1091"/>
    <mergeCell ref="G1091:H1091"/>
    <mergeCell ref="I1091:J1091"/>
    <mergeCell ref="B1105:H1105"/>
    <mergeCell ref="C1106:D1106"/>
    <mergeCell ref="C1088:D1088"/>
    <mergeCell ref="C1132:D1132"/>
    <mergeCell ref="I1132:J1132"/>
    <mergeCell ref="C1108:D1108"/>
    <mergeCell ref="E1108:F1108"/>
    <mergeCell ref="G1108:H1108"/>
    <mergeCell ref="E1106:F1106"/>
    <mergeCell ref="E1090:F1090"/>
    <mergeCell ref="C1090:D1090"/>
    <mergeCell ref="I1090:J1090"/>
    <mergeCell ref="G1090:H1090"/>
    <mergeCell ref="B1169:J1169"/>
    <mergeCell ref="C1170:E1170"/>
    <mergeCell ref="C1216:D1216"/>
    <mergeCell ref="E1216:F1216"/>
    <mergeCell ref="C1233:D1233"/>
    <mergeCell ref="E1233:F1233"/>
    <mergeCell ref="C1256:D1256"/>
    <mergeCell ref="E1256:F1256"/>
    <mergeCell ref="G1256:H1256"/>
    <mergeCell ref="G1214:H1214"/>
    <mergeCell ref="C1232:D1232"/>
    <mergeCell ref="E1232:F1232"/>
    <mergeCell ref="G1232:H1232"/>
    <mergeCell ref="G1233:H1233"/>
    <mergeCell ref="E951:F951"/>
    <mergeCell ref="G951:H951"/>
    <mergeCell ref="B1229:H1229"/>
    <mergeCell ref="C1230:D1230"/>
    <mergeCell ref="G1106:H1106"/>
    <mergeCell ref="C1076:D1076"/>
    <mergeCell ref="E1076:F1076"/>
    <mergeCell ref="G1076:H1076"/>
    <mergeCell ref="I1088:J1088"/>
    <mergeCell ref="C1010:D1010"/>
    <mergeCell ref="E1010:F1010"/>
    <mergeCell ref="G1010:H1010"/>
    <mergeCell ref="I1010:J1010"/>
    <mergeCell ref="F1045:H1045"/>
    <mergeCell ref="B1072:H1072"/>
    <mergeCell ref="B1044:J1044"/>
    <mergeCell ref="I1007:J1007"/>
    <mergeCell ref="B1006:J1006"/>
    <mergeCell ref="C1109:D1109"/>
    <mergeCell ref="B1045:B1046"/>
    <mergeCell ref="C1045:E1045"/>
    <mergeCell ref="G1088:H1088"/>
    <mergeCell ref="B1070:M1070"/>
    <mergeCell ref="B1087:J1087"/>
    <mergeCell ref="I730:N730"/>
    <mergeCell ref="G966:H966"/>
    <mergeCell ref="C966:D966"/>
    <mergeCell ref="E966:F966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I760:J760"/>
    <mergeCell ref="C760:D760"/>
    <mergeCell ref="I966:J966"/>
    <mergeCell ref="B959:L959"/>
    <mergeCell ref="C951:D951"/>
    <mergeCell ref="C963:D963"/>
    <mergeCell ref="C948:D948"/>
    <mergeCell ref="E591:F591"/>
    <mergeCell ref="E701:F701"/>
    <mergeCell ref="G701:H70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591:D591"/>
    <mergeCell ref="I591:J591"/>
    <mergeCell ref="B605:H605"/>
    <mergeCell ref="I605:N605"/>
    <mergeCell ref="B603:M603"/>
    <mergeCell ref="B665:M665"/>
    <mergeCell ref="C606:D606"/>
    <mergeCell ref="E606:F606"/>
    <mergeCell ref="G606:H606"/>
    <mergeCell ref="C608:D608"/>
    <mergeCell ref="E608:F608"/>
    <mergeCell ref="G608:H608"/>
    <mergeCell ref="C607:D607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E607:F607"/>
    <mergeCell ref="G607:H607"/>
    <mergeCell ref="C634:D634"/>
    <mergeCell ref="E634:F634"/>
    <mergeCell ref="B712:J712"/>
    <mergeCell ref="C713:D713"/>
    <mergeCell ref="E713:F713"/>
    <mergeCell ref="I713:J713"/>
    <mergeCell ref="G713:H713"/>
    <mergeCell ref="C633:D633"/>
    <mergeCell ref="E633:F633"/>
    <mergeCell ref="G633:H633"/>
    <mergeCell ref="I633:J633"/>
    <mergeCell ref="G634:H634"/>
    <mergeCell ref="I634:J634"/>
    <mergeCell ref="E700:F700"/>
    <mergeCell ref="G700:H700"/>
    <mergeCell ref="C699:D699"/>
    <mergeCell ref="E699:F699"/>
    <mergeCell ref="G699:H699"/>
    <mergeCell ref="C700:D700"/>
    <mergeCell ref="C609:D609"/>
    <mergeCell ref="E609:F609"/>
    <mergeCell ref="G609:H609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C984:D984"/>
    <mergeCell ref="E984:F984"/>
    <mergeCell ref="G984:H984"/>
    <mergeCell ref="E733:F733"/>
    <mergeCell ref="C732:D732"/>
    <mergeCell ref="G733:H733"/>
    <mergeCell ref="C759:D759"/>
    <mergeCell ref="E759:F759"/>
    <mergeCell ref="E758:F758"/>
    <mergeCell ref="C758:D758"/>
    <mergeCell ref="G758:H758"/>
    <mergeCell ref="E734:F734"/>
    <mergeCell ref="I758:J758"/>
    <mergeCell ref="I759:J759"/>
    <mergeCell ref="G759:H759"/>
    <mergeCell ref="G824:H824"/>
    <mergeCell ref="C716:D716"/>
    <mergeCell ref="E716:F716"/>
    <mergeCell ref="C981:D981"/>
    <mergeCell ref="E981:F981"/>
    <mergeCell ref="B980:H980"/>
    <mergeCell ref="E757:F757"/>
    <mergeCell ref="I838:J838"/>
    <mergeCell ref="E826:F826"/>
    <mergeCell ref="G826:H82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2:F732"/>
    <mergeCell ref="G732:H732"/>
    <mergeCell ref="C733:D733"/>
    <mergeCell ref="B947:H947"/>
    <mergeCell ref="C858:D858"/>
    <mergeCell ref="C1134:D1134"/>
    <mergeCell ref="E1134:F1134"/>
    <mergeCell ref="G1134:H1134"/>
    <mergeCell ref="I1134:J1134"/>
    <mergeCell ref="B1103:M1103"/>
    <mergeCell ref="C1107:D1107"/>
    <mergeCell ref="E1107:F1107"/>
    <mergeCell ref="G1107:H1107"/>
    <mergeCell ref="C1133:D1133"/>
    <mergeCell ref="E1133:F1133"/>
    <mergeCell ref="G1133:H1133"/>
    <mergeCell ref="I1133:J1133"/>
    <mergeCell ref="E1109:F1109"/>
    <mergeCell ref="G1109:H1109"/>
    <mergeCell ref="E1132:F1132"/>
    <mergeCell ref="G1132:H1132"/>
    <mergeCell ref="B1131:J1131"/>
    <mergeCell ref="B1165:M1165"/>
    <mergeCell ref="B1167:M1167"/>
    <mergeCell ref="I1338:J1338"/>
    <mergeCell ref="C1323:D1323"/>
    <mergeCell ref="E1323:F1323"/>
    <mergeCell ref="G1323:H1323"/>
    <mergeCell ref="C1324:D1324"/>
    <mergeCell ref="E1324:F1324"/>
    <mergeCell ref="G1324:H1324"/>
    <mergeCell ref="C1215:D1215"/>
    <mergeCell ref="E1214:F1214"/>
    <mergeCell ref="I1215:J1215"/>
    <mergeCell ref="C1214:D1214"/>
    <mergeCell ref="E1215:F1215"/>
    <mergeCell ref="G1215:H1215"/>
    <mergeCell ref="C1231:D1231"/>
    <mergeCell ref="E1231:F1231"/>
    <mergeCell ref="G1231:H1231"/>
    <mergeCell ref="C1325:D1325"/>
    <mergeCell ref="E1325:F1325"/>
    <mergeCell ref="G1325:H1325"/>
    <mergeCell ref="B1336:J1336"/>
    <mergeCell ref="C1337:D1337"/>
    <mergeCell ref="E1337:F1337"/>
    <mergeCell ref="G1135:H1135"/>
    <mergeCell ref="I1135:J1135"/>
    <mergeCell ref="C1135:D1135"/>
    <mergeCell ref="E1135:F1135"/>
    <mergeCell ref="E1230:F1230"/>
    <mergeCell ref="G1230:H1230"/>
    <mergeCell ref="G1201:H1201"/>
    <mergeCell ref="B1212:J1212"/>
    <mergeCell ref="C1213:D1213"/>
    <mergeCell ref="E1213:F1213"/>
    <mergeCell ref="G1213:H1213"/>
    <mergeCell ref="I1213:J1213"/>
    <mergeCell ref="B1170:B1171"/>
    <mergeCell ref="B1197:H1197"/>
    <mergeCell ref="C1198:D1198"/>
    <mergeCell ref="E1198:F1198"/>
    <mergeCell ref="G1198:H1198"/>
    <mergeCell ref="C1199:D1199"/>
    <mergeCell ref="E1199:F1199"/>
    <mergeCell ref="G1199:H1199"/>
    <mergeCell ref="C1200:D1200"/>
    <mergeCell ref="E1200:F1200"/>
    <mergeCell ref="G1200:H1200"/>
    <mergeCell ref="I1214:J1214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C576:D576"/>
    <mergeCell ref="E576:F576"/>
    <mergeCell ref="G576:H576"/>
    <mergeCell ref="B584:L584"/>
    <mergeCell ref="B587:J587"/>
    <mergeCell ref="C588:D588"/>
    <mergeCell ref="I588:J588"/>
    <mergeCell ref="E588:F588"/>
    <mergeCell ref="G588:H588"/>
    <mergeCell ref="I841:J841"/>
    <mergeCell ref="E950:F950"/>
    <mergeCell ref="G950:H950"/>
    <mergeCell ref="C949:D949"/>
    <mergeCell ref="E949:F949"/>
    <mergeCell ref="G949:H949"/>
    <mergeCell ref="C950:D950"/>
    <mergeCell ref="E948:F948"/>
    <mergeCell ref="G948:H948"/>
    <mergeCell ref="I885:J885"/>
    <mergeCell ref="G885:H885"/>
    <mergeCell ref="B945:M945"/>
    <mergeCell ref="B919:J919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920:E920"/>
    <mergeCell ref="F920:H920"/>
    <mergeCell ref="C885:D885"/>
    <mergeCell ref="C964:D964"/>
    <mergeCell ref="E964:F964"/>
    <mergeCell ref="G964:H964"/>
    <mergeCell ref="E963:F963"/>
    <mergeCell ref="I965:J965"/>
    <mergeCell ref="E965:F965"/>
    <mergeCell ref="G965:H965"/>
    <mergeCell ref="I964:J964"/>
    <mergeCell ref="C965:D965"/>
    <mergeCell ref="G963:H963"/>
    <mergeCell ref="I963:J963"/>
    <mergeCell ref="C982:D982"/>
    <mergeCell ref="E982:F982"/>
    <mergeCell ref="G982:H982"/>
    <mergeCell ref="C983:D983"/>
    <mergeCell ref="E983:F983"/>
    <mergeCell ref="G983:H983"/>
    <mergeCell ref="I1009:J1009"/>
    <mergeCell ref="C1009:D1009"/>
    <mergeCell ref="E1009:F1009"/>
    <mergeCell ref="C1008:D1008"/>
    <mergeCell ref="E1008:F1008"/>
    <mergeCell ref="G1008:H1008"/>
    <mergeCell ref="I1008:J1008"/>
    <mergeCell ref="G1009:H1009"/>
    <mergeCell ref="E1007:F1007"/>
    <mergeCell ref="C1007:D1007"/>
    <mergeCell ref="G1074:H1074"/>
    <mergeCell ref="C1075:D1075"/>
    <mergeCell ref="E1075:F1075"/>
    <mergeCell ref="G1075:H1075"/>
    <mergeCell ref="E1074:F1074"/>
    <mergeCell ref="C1074:D1074"/>
    <mergeCell ref="E1089:F1089"/>
    <mergeCell ref="G1089:H1089"/>
    <mergeCell ref="I1089:J1089"/>
    <mergeCell ref="C1089:D1089"/>
    <mergeCell ref="E1088:F1088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322:H1322"/>
    <mergeCell ref="G1257:H1257"/>
    <mergeCell ref="I1258:J1258"/>
    <mergeCell ref="I1257:J1257"/>
    <mergeCell ref="C1258:D1258"/>
    <mergeCell ref="E1258:F1258"/>
    <mergeCell ref="G1258:H1258"/>
    <mergeCell ref="C1257:D1257"/>
    <mergeCell ref="E1257:F1257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2026</vt:lpstr>
      <vt:lpstr>'JUNIO 2026'!Área_de_impresión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2026-07-13T06:50:11Z</cp:lastPrinted>
  <dcterms:created xsi:type="dcterms:W3CDTF">2011-10-19T11:12:35Z</dcterms:created>
  <dcterms:modified xsi:type="dcterms:W3CDTF">2026-07-14T10:46:24Z</dcterms:modified>
</cp:coreProperties>
</file>